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<sst xmlns="http://schemas.openxmlformats.org/spreadsheetml/2006/main" count="364" uniqueCount="274">
  <si>
    <t>单位代码：</t>
  </si>
  <si>
    <t>单位名称：</t>
  </si>
  <si>
    <t>宁县融媒体中心</t>
  </si>
  <si>
    <t>部门预算公开表</t>
  </si>
  <si>
    <t xml:space="preserve">     </t>
  </si>
  <si>
    <t>编制日期：</t>
  </si>
  <si>
    <t>2024.3.7</t>
  </si>
  <si>
    <t>部门领导：</t>
  </si>
  <si>
    <t>财务负责人：</t>
  </si>
  <si>
    <t>豆永宁</t>
  </si>
  <si>
    <t>制表人：</t>
  </si>
  <si>
    <t>张艳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</si>
  <si>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</si>
  <si>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</si>
  <si>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</si>
  <si>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</si>
  <si>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</si>
  <si>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</si>
  <si>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</si>
  <si>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</si>
  <si>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</si>
  <si>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</si>
  <si>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</si>
  <si>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</si>
  <si>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</si>
  <si>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</si>
  <si>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</si>
  <si>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</si>
  <si>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</si>
  <si>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</si>
  <si>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</si>
  <si>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</si>
  <si>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</si>
  <si>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</si>
  <si>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</si>
  <si>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</si>
  <si>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</si>
  <si>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</si>
  <si>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</si>
  <si>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</si>
  <si>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</si>
  <si>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</si>
  <si>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</si>
  <si>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</si>
  <si>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</si>
  <si>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</si>
  <si>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</si>
  <si>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</si>
  <si>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</si>
  <si>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</si>
  <si>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</si>
  <si>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</si>
  <si>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</si>
  <si>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</si>
  <si>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</si>
  <si>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</si>
  <si>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</si>
  <si>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</si>
  <si>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</si>
  <si>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</si>
  <si>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</si>
  <si>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</si>
  <si>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</si>
  <si>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</si>
  <si>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</si>
  <si>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</si>
  <si>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</si>
  <si>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</si>
  <si>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</si>
  <si>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</si>
  <si>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</si>
  <si>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</si>
  <si>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</si>
  <si>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</si>
  <si>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</si>
  <si>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</si>
  <si>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</si>
  <si>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</si>
  <si>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</si>
  <si>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</si>
  <si>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</si>
  <si>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</si>
  <si>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</si>
  <si>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</si>
  <si>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</si>
  <si>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</si>
  <si>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</si>
  <si>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</si>
  <si>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</si>
  <si>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</si>
  <si>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</si>
  <si>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</si>
  <si>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</si>
  <si>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</si>
  <si>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</si>
  <si>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</si>
  <si>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</si>
  <si>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</si>
  <si>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</si>
  <si>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</si>
  <si>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</si>
  <si>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</si>
  <si>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</si>
  <si>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</si>
  <si>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</si>
  <si>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</si>
  <si>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</si>
  <si>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</si>
  <si>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</si>
  <si>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</si>
  <si>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</si>
  <si>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</si>
  <si>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</si>
  <si>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</si>
  <si>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</si>
  <si>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</si>
  <si>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</si>
  <si>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</si>
  <si>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207-文化旅游体育与传媒支出</t>
  </si>
  <si>
    <t>6885012</t>
  </si>
  <si>
    <t xml:space="preserve">  08- 广播电视</t>
  </si>
  <si>
    <t xml:space="preserve">      99-其他广播电视支出</t>
  </si>
  <si>
    <t>208-社会保障和就业支出</t>
  </si>
  <si>
    <t>535933.17</t>
  </si>
  <si>
    <t xml:space="preserve">  20805-行政事业单位养老支出</t>
  </si>
  <si>
    <t>490071.2</t>
  </si>
  <si>
    <t xml:space="preserve">    2080502-事业单位离退休</t>
  </si>
  <si>
    <t xml:space="preserve">    2080505 -机关事业单位基本养老保险缴费支出</t>
  </si>
  <si>
    <t xml:space="preserve">  20899-其他社会保障和就业支出</t>
  </si>
  <si>
    <t xml:space="preserve">    2089999-其他社会保障和就业支出</t>
  </si>
  <si>
    <t>210-卫生健康支出</t>
  </si>
  <si>
    <t xml:space="preserve">   11-行政事业单位医疗</t>
  </si>
  <si>
    <t xml:space="preserve">     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</si>
  <si>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</si>
  <si>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</si>
  <si>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</si>
  <si>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</si>
  <si>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</si>
  <si>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</si>
  <si>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</si>
  <si>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</si>
  <si>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</si>
  <si>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</si>
  <si>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</si>
  <si>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</si>
  <si>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</si>
  <si>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</si>
  <si>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</si>
  <si>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</si>
  <si>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</si>
  <si>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</si>
  <si>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</si>
  <si>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</si>
  <si>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</si>
  <si>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</si>
  <si>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</si>
  <si>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</si>
  <si>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</si>
  <si>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</si>
  <si>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</si>
  <si>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</si>
  <si>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</si>
  <si>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</si>
  <si>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</si>
  <si>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</si>
  <si>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</si>
  <si>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</si>
  <si>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</si>
  <si>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</si>
  <si>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</si>
  <si>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</si>
  <si>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</si>
  <si>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</si>
  <si>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</si>
  <si>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</si>
  <si>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</si>
  <si>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</si>
  <si>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</si>
  <si>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</si>
  <si>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207</t>
  </si>
  <si>
    <t>文化旅游体育与传媒支出</t>
  </si>
  <si>
    <t>20708</t>
  </si>
  <si>
    <t>广播电视</t>
  </si>
  <si>
    <t>2070899</t>
  </si>
  <si>
    <t>其他广播电视支出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</si>
  <si>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</si>
  <si>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</si>
  <si>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</si>
  <si>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</si>
  <si>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</si>
  <si>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</si>
  <si>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</si>
  <si>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</si>
  <si>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</si>
  <si>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</si>
  <si>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</si>
  <si>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</si>
  <si>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</si>
  <si>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</si>
  <si>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</si>
  <si>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</si>
  <si>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</si>
  <si>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</si>
  <si>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</si>
  <si>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</si>
  <si>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绩效工资</t>
  </si>
  <si>
    <t>30104</t>
  </si>
  <si>
    <t>基础绩效奖</t>
  </si>
  <si>
    <t>30105</t>
  </si>
  <si>
    <t>取暖费</t>
  </si>
  <si>
    <t>30106</t>
  </si>
  <si>
    <t>政策性增人增资</t>
  </si>
  <si>
    <t>30107</t>
  </si>
  <si>
    <t xml:space="preserve">  机关事业单位基本养老保险缴费</t>
  </si>
  <si>
    <t>30110</t>
  </si>
  <si>
    <t xml:space="preserve">  职工基本医疗保险缴费</t>
  </si>
  <si>
    <t>30111</t>
  </si>
  <si>
    <t>补充医疗保险</t>
  </si>
  <si>
    <t>30108</t>
  </si>
  <si>
    <t>工伤保险</t>
  </si>
  <si>
    <t>30109</t>
  </si>
  <si>
    <t>失业保险</t>
  </si>
  <si>
    <t>对个人和家庭的补助</t>
  </si>
  <si>
    <t>30301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</si>
  <si>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</si>
  <si>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</si>
  <si>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</si>
  <si>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</si>
  <si>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</si>
  <si>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</si>
  <si>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水费</t>
  </si>
  <si>
    <t>30204</t>
  </si>
  <si>
    <t xml:space="preserve">  电费</t>
  </si>
  <si>
    <t>30205</t>
  </si>
  <si>
    <t xml:space="preserve">  邮电费</t>
  </si>
  <si>
    <t>30206</t>
  </si>
  <si>
    <t xml:space="preserve">  取暖费</t>
  </si>
  <si>
    <t>30207</t>
  </si>
  <si>
    <t xml:space="preserve">  差旅费</t>
  </si>
  <si>
    <t>30208</t>
  </si>
  <si>
    <t xml:space="preserve">  劳务费</t>
  </si>
  <si>
    <t>30209</t>
  </si>
  <si>
    <t xml:space="preserve">  工会经费</t>
  </si>
  <si>
    <t>30210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</si>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</sst>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4" borderId="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5" borderId="7" applyNumberFormat="0" applyAlignment="0" applyProtection="0">
      <alignment vertical="center"/>
    </xf>
    <xf numFmtId="0" fontId="41" fillId="6" borderId="8" applyNumberFormat="0" applyAlignment="0" applyProtection="0">
      <alignment vertical="center"/>
    </xf>
    <xf numFmtId="0" fontId="42" fillId="6" borderId="7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10" fillId="0" borderId="0"/>
  </cellStyleXfs>
  <cellXfs count="1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177" fontId="19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>
      <alignment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" fontId="9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19" fillId="0" borderId="1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3" fillId="0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left" vertical="center"/>
    </xf>
    <xf numFmtId="0" fontId="14" fillId="0" borderId="1" xfId="0" applyNumberFormat="1" applyFont="1" applyFill="1" applyBorder="1" applyAlignment="1" applyProtection="1">
      <alignment horizontal="left" vertical="center"/>
    </xf>
    <xf numFmtId="0" fontId="2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4" fontId="2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G18" sqref="G18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25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8">
        <v>203001</v>
      </c>
      <c r="D3" s="108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9" t="s">
        <v>3</v>
      </c>
      <c r="C6" s="109"/>
      <c r="D6" s="109"/>
      <c r="E6" s="109"/>
      <c r="F6" s="109"/>
      <c r="G6" s="109"/>
      <c r="H6" s="109"/>
      <c r="I6" s="109"/>
      <c r="J6" s="109"/>
      <c r="K6" s="109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0" t="s">
        <v>5</v>
      </c>
      <c r="G10" s="111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0" t="s">
        <v>7</v>
      </c>
      <c r="C12" s="110"/>
      <c r="D12" s="12"/>
      <c r="E12" s="110" t="s">
        <v>8</v>
      </c>
      <c r="F12" s="55" t="s">
        <v>9</v>
      </c>
      <c r="G12" s="12"/>
      <c r="H12" s="110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I25" sqref="I25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245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36</v>
      </c>
    </row>
    <row r="4" ht="22.75" customHeight="1" spans="1:8">
      <c r="A4" s="14" t="s">
        <v>172</v>
      </c>
      <c r="B4" s="14" t="s">
        <v>246</v>
      </c>
      <c r="C4" s="14"/>
      <c r="D4" s="14"/>
      <c r="E4" s="14"/>
      <c r="F4" s="14"/>
      <c r="G4" s="14" t="s">
        <v>247</v>
      </c>
      <c r="H4" s="14" t="s">
        <v>248</v>
      </c>
    </row>
    <row r="5" ht="22.75" customHeight="1" spans="1:8">
      <c r="A5" s="14"/>
      <c r="B5" s="14" t="s">
        <v>117</v>
      </c>
      <c r="C5" s="14" t="s">
        <v>249</v>
      </c>
      <c r="D5" s="14" t="s">
        <v>250</v>
      </c>
      <c r="E5" s="14" t="s">
        <v>251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252</v>
      </c>
      <c r="F6" s="14" t="s">
        <v>253</v>
      </c>
      <c r="G6" s="14"/>
      <c r="H6" s="14"/>
    </row>
    <row r="7" ht="22.75" customHeight="1" spans="1:8">
      <c r="A7" s="42" t="s">
        <v>117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/>
      <c r="B8" s="43"/>
      <c r="C8" s="43"/>
      <c r="D8" s="43"/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G10" sqref="G10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0.5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255</v>
      </c>
      <c r="B4" s="29" t="s">
        <v>256</v>
      </c>
      <c r="C4" s="30" t="s">
        <v>257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v>1189978.72</v>
      </c>
      <c r="E5" s="33">
        <v>449978.72</v>
      </c>
      <c r="F5" s="33">
        <v>740000</v>
      </c>
      <c r="G5" s="12"/>
      <c r="H5" s="12"/>
      <c r="I5" s="12"/>
      <c r="J5" s="12"/>
    </row>
    <row r="6" ht="28" customHeight="1" spans="1:6">
      <c r="A6" s="34">
        <v>1</v>
      </c>
      <c r="B6" s="31" t="s">
        <v>258</v>
      </c>
      <c r="C6" s="35" t="s">
        <v>259</v>
      </c>
      <c r="D6" s="36">
        <f>E6+F6</f>
        <v>1189978.72</v>
      </c>
      <c r="E6" s="33">
        <v>449978.72</v>
      </c>
      <c r="F6" s="36">
        <v>740000</v>
      </c>
    </row>
    <row r="7" ht="28" customHeight="1" spans="1:6">
      <c r="A7" s="34">
        <v>2</v>
      </c>
      <c r="B7" s="37" t="s">
        <v>225</v>
      </c>
      <c r="C7" s="38" t="s">
        <v>226</v>
      </c>
      <c r="D7" s="36">
        <v>10000</v>
      </c>
      <c r="E7" s="39">
        <v>10000</v>
      </c>
      <c r="F7" s="36">
        <v>120000</v>
      </c>
    </row>
    <row r="8" ht="28" customHeight="1" spans="1:6">
      <c r="A8" s="34">
        <v>3</v>
      </c>
      <c r="B8" s="37" t="s">
        <v>227</v>
      </c>
      <c r="C8" s="38" t="s">
        <v>228</v>
      </c>
      <c r="D8" s="36">
        <v>5000</v>
      </c>
      <c r="E8" s="39">
        <v>5000</v>
      </c>
      <c r="F8" s="36"/>
    </row>
    <row r="9" ht="28" customHeight="1" spans="1:6">
      <c r="A9" s="34">
        <v>4</v>
      </c>
      <c r="B9" s="37" t="s">
        <v>229</v>
      </c>
      <c r="C9" s="38" t="s">
        <v>230</v>
      </c>
      <c r="D9" s="36">
        <v>40000</v>
      </c>
      <c r="E9" s="39">
        <v>40000</v>
      </c>
      <c r="F9" s="36"/>
    </row>
    <row r="10" ht="28" customHeight="1" spans="1:6">
      <c r="A10" s="34">
        <v>5</v>
      </c>
      <c r="B10" s="37" t="s">
        <v>231</v>
      </c>
      <c r="C10" s="38" t="s">
        <v>232</v>
      </c>
      <c r="D10" s="36">
        <v>60000</v>
      </c>
      <c r="E10" s="39">
        <v>60000</v>
      </c>
      <c r="F10" s="36"/>
    </row>
    <row r="11" ht="28" customHeight="1" spans="1:6">
      <c r="A11" s="34">
        <v>6</v>
      </c>
      <c r="B11" s="37" t="s">
        <v>233</v>
      </c>
      <c r="C11" s="38" t="s">
        <v>234</v>
      </c>
      <c r="D11" s="36">
        <v>5000</v>
      </c>
      <c r="E11" s="39">
        <v>5000</v>
      </c>
      <c r="F11" s="36"/>
    </row>
    <row r="12" ht="28" customHeight="1" spans="1:6">
      <c r="A12" s="34">
        <v>7</v>
      </c>
      <c r="B12" s="37" t="s">
        <v>235</v>
      </c>
      <c r="C12" s="38" t="s">
        <v>236</v>
      </c>
      <c r="D12" s="36">
        <v>40000</v>
      </c>
      <c r="E12" s="39">
        <v>40000</v>
      </c>
      <c r="F12" s="36"/>
    </row>
    <row r="13" ht="28" customHeight="1" spans="1:6">
      <c r="A13" s="34">
        <v>8</v>
      </c>
      <c r="B13" s="37" t="s">
        <v>237</v>
      </c>
      <c r="C13" s="38" t="s">
        <v>238</v>
      </c>
      <c r="D13" s="36">
        <f>E13+F13</f>
        <v>150000</v>
      </c>
      <c r="E13" s="39">
        <v>30000</v>
      </c>
      <c r="F13" s="36">
        <v>120000</v>
      </c>
    </row>
    <row r="14" ht="28" customHeight="1" spans="1:6">
      <c r="A14" s="34">
        <v>9</v>
      </c>
      <c r="B14" s="37" t="s">
        <v>239</v>
      </c>
      <c r="C14" s="38" t="s">
        <v>240</v>
      </c>
      <c r="D14" s="36">
        <f>E14+F14</f>
        <v>610000</v>
      </c>
      <c r="E14" s="39">
        <v>110000</v>
      </c>
      <c r="F14" s="36">
        <v>500000</v>
      </c>
    </row>
    <row r="15" ht="28" customHeight="1" spans="1:6">
      <c r="A15" s="34">
        <v>10</v>
      </c>
      <c r="B15" s="37" t="s">
        <v>241</v>
      </c>
      <c r="C15" s="38" t="s">
        <v>242</v>
      </c>
      <c r="D15" s="36">
        <f>E15+F15</f>
        <v>83385.41</v>
      </c>
      <c r="E15" s="36">
        <v>83385.41</v>
      </c>
      <c r="F15" s="36"/>
    </row>
    <row r="16" ht="28" customHeight="1" spans="1:6">
      <c r="A16" s="34">
        <v>11</v>
      </c>
      <c r="B16" s="37" t="s">
        <v>243</v>
      </c>
      <c r="C16" s="38" t="s">
        <v>244</v>
      </c>
      <c r="D16" s="36">
        <f>E16+F16</f>
        <v>66592.31</v>
      </c>
      <c r="E16" s="36">
        <v>66592.31</v>
      </c>
      <c r="F16" s="36"/>
    </row>
    <row r="22" ht="13.5" spans="2:3">
      <c r="B22" s="17"/>
      <c r="C22" s="17"/>
    </row>
    <row r="23" ht="13.5" spans="2:3">
      <c r="B23" s="17"/>
      <c r="C23" s="17"/>
    </row>
    <row r="24" ht="13.5" spans="2:3">
      <c r="B24" s="17"/>
      <c r="C24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2" sqref="C22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261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262</v>
      </c>
      <c r="B5" s="22" t="s">
        <v>263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264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172</v>
      </c>
      <c r="B4" s="14" t="s">
        <v>117</v>
      </c>
      <c r="C4" s="14" t="s">
        <v>265</v>
      </c>
      <c r="D4" s="14" t="s">
        <v>266</v>
      </c>
      <c r="E4" s="14" t="s">
        <v>267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4" sqref="A34"/>
    </sheetView>
  </sheetViews>
  <sheetFormatPr defaultColWidth="9" defaultRowHeight="13.5" outlineLevelCol="1"/>
  <cols>
    <col min="1" max="1" width="49.625" customWidth="1"/>
    <col min="2" max="2" width="46" customWidth="1"/>
  </cols>
  <sheetData>
    <row r="1" ht="20.25" spans="1:2">
      <c r="A1" s="1" t="s">
        <v>268</v>
      </c>
      <c r="B1" s="1"/>
    </row>
    <row r="2" spans="1:1">
      <c r="A2" s="2" t="s">
        <v>269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270</v>
      </c>
      <c r="B5" s="4">
        <v>1</v>
      </c>
    </row>
    <row r="6" spans="1:2">
      <c r="A6" s="6" t="s">
        <v>271</v>
      </c>
      <c r="B6" s="7"/>
    </row>
    <row r="7" spans="1:2">
      <c r="A7" s="8" t="s">
        <v>272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273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35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4" t="s">
        <v>13</v>
      </c>
      <c r="C2" s="104"/>
    </row>
    <row r="3" ht="29.35" customHeight="1" spans="1:3">
      <c r="A3" s="105"/>
      <c r="B3" s="106" t="s">
        <v>14</v>
      </c>
      <c r="C3" s="106" t="s">
        <v>15</v>
      </c>
    </row>
    <row r="4" ht="28.45" customHeight="1" spans="1:3">
      <c r="A4" s="98"/>
      <c r="B4" s="107" t="s">
        <v>16</v>
      </c>
      <c r="C4" s="78" t="s">
        <v>17</v>
      </c>
    </row>
    <row r="5" ht="28.45" customHeight="1" spans="1:3">
      <c r="A5" s="98"/>
      <c r="B5" s="107" t="s">
        <v>18</v>
      </c>
      <c r="C5" s="78" t="s">
        <v>19</v>
      </c>
    </row>
    <row r="6" ht="28.45" customHeight="1" spans="1:3">
      <c r="A6" s="98"/>
      <c r="B6" s="107" t="s">
        <v>20</v>
      </c>
      <c r="C6" s="78" t="s">
        <v>21</v>
      </c>
    </row>
    <row r="7" ht="28.45" customHeight="1" spans="1:3">
      <c r="A7" s="98"/>
      <c r="B7" s="107" t="s">
        <v>22</v>
      </c>
      <c r="C7" s="78"/>
    </row>
    <row r="8" ht="28.45" customHeight="1" spans="1:3">
      <c r="A8" s="98"/>
      <c r="B8" s="107" t="s">
        <v>23</v>
      </c>
      <c r="C8" s="78" t="s">
        <v>24</v>
      </c>
    </row>
    <row r="9" ht="28.45" customHeight="1" spans="1:3">
      <c r="A9" s="98"/>
      <c r="B9" s="107" t="s">
        <v>25</v>
      </c>
      <c r="C9" s="78" t="s">
        <v>26</v>
      </c>
    </row>
    <row r="10" ht="28.45" customHeight="1" spans="1:3">
      <c r="A10" s="98"/>
      <c r="B10" s="107" t="s">
        <v>27</v>
      </c>
      <c r="C10" s="78" t="s">
        <v>28</v>
      </c>
    </row>
    <row r="11" ht="28.45" customHeight="1" spans="1:3">
      <c r="A11" s="98"/>
      <c r="B11" s="107" t="s">
        <v>29</v>
      </c>
      <c r="C11" s="78" t="s">
        <v>30</v>
      </c>
    </row>
    <row r="12" ht="28.45" customHeight="1" spans="1:3">
      <c r="A12" s="98"/>
      <c r="B12" s="107" t="s">
        <v>31</v>
      </c>
      <c r="C12" s="78"/>
    </row>
    <row r="13" ht="28.45" customHeight="1" spans="1:3">
      <c r="A13" s="10"/>
      <c r="B13" s="107" t="s">
        <v>32</v>
      </c>
      <c r="C13" s="78"/>
    </row>
    <row r="14" ht="28.45" customHeight="1" spans="1:3">
      <c r="A14" s="10"/>
      <c r="B14" s="107" t="s">
        <v>33</v>
      </c>
      <c r="C14" s="78" t="s">
        <v>17</v>
      </c>
    </row>
    <row r="15" ht="36" customHeight="1" spans="2:3">
      <c r="B15" s="107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5" workbookViewId="0">
      <selection activeCell="B11" sqref="B11"/>
    </sheetView>
  </sheetViews>
  <sheetFormatPr defaultColWidth="10" defaultRowHeight="13.5" outlineLevelCol="3"/>
  <cols>
    <col min="1" max="1" width="30.25" customWidth="1"/>
    <col min="2" max="2" width="14" customWidth="1"/>
    <col min="3" max="3" width="30.625" customWidth="1"/>
    <col min="4" max="4" width="10.87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15" customHeight="1" spans="1:4">
      <c r="A3" s="98"/>
      <c r="B3" s="98"/>
      <c r="C3" s="98"/>
      <c r="D3" s="99" t="s">
        <v>36</v>
      </c>
    </row>
    <row r="4" ht="20" customHeight="1" spans="1:4">
      <c r="A4" s="65" t="s">
        <v>37</v>
      </c>
      <c r="B4" s="65"/>
      <c r="C4" s="65" t="s">
        <v>38</v>
      </c>
      <c r="D4" s="65"/>
    </row>
    <row r="5" ht="20" customHeight="1" spans="1:4">
      <c r="A5" s="65" t="s">
        <v>39</v>
      </c>
      <c r="B5" s="65" t="s">
        <v>40</v>
      </c>
      <c r="C5" s="65" t="s">
        <v>39</v>
      </c>
      <c r="D5" s="65" t="s">
        <v>40</v>
      </c>
    </row>
    <row r="6" ht="20" customHeight="1" spans="1:4">
      <c r="A6" s="100" t="s">
        <v>41</v>
      </c>
      <c r="B6" s="66">
        <v>7804594.07</v>
      </c>
      <c r="C6" s="100" t="s">
        <v>42</v>
      </c>
      <c r="D6" s="66"/>
    </row>
    <row r="7" ht="20" customHeight="1" spans="1:4">
      <c r="A7" s="100" t="s">
        <v>43</v>
      </c>
      <c r="B7" s="66"/>
      <c r="C7" s="100" t="s">
        <v>44</v>
      </c>
      <c r="D7" s="73"/>
    </row>
    <row r="8" ht="20" customHeight="1" spans="1:4">
      <c r="A8" s="100" t="s">
        <v>45</v>
      </c>
      <c r="B8" s="66"/>
      <c r="C8" s="100" t="s">
        <v>46</v>
      </c>
      <c r="D8" s="73"/>
    </row>
    <row r="9" ht="20" customHeight="1" spans="1:4">
      <c r="A9" s="100" t="s">
        <v>47</v>
      </c>
      <c r="B9" s="66"/>
      <c r="C9" s="100" t="s">
        <v>48</v>
      </c>
      <c r="D9" s="73"/>
    </row>
    <row r="10" ht="20" customHeight="1" spans="1:4">
      <c r="A10" s="100" t="s">
        <v>49</v>
      </c>
      <c r="B10" s="66"/>
      <c r="C10" s="100" t="s">
        <v>50</v>
      </c>
      <c r="D10" s="73"/>
    </row>
    <row r="11" ht="20" customHeight="1" spans="1:4">
      <c r="A11" s="100" t="s">
        <v>51</v>
      </c>
      <c r="B11" s="66"/>
      <c r="C11" s="100" t="s">
        <v>52</v>
      </c>
      <c r="D11" s="73"/>
    </row>
    <row r="12" ht="20" customHeight="1" spans="1:4">
      <c r="A12" s="100" t="s">
        <v>53</v>
      </c>
      <c r="B12" s="66"/>
      <c r="C12" s="100" t="s">
        <v>54</v>
      </c>
      <c r="D12" s="73">
        <v>6885012.07</v>
      </c>
    </row>
    <row r="13" ht="20" customHeight="1" spans="1:4">
      <c r="A13" s="100" t="s">
        <v>55</v>
      </c>
      <c r="B13" s="66"/>
      <c r="C13" s="100" t="s">
        <v>56</v>
      </c>
      <c r="D13" s="73">
        <v>535933.1</v>
      </c>
    </row>
    <row r="14" ht="20" customHeight="1" spans="1:4">
      <c r="A14" s="100" t="s">
        <v>57</v>
      </c>
      <c r="B14" s="66"/>
      <c r="C14" s="100" t="s">
        <v>58</v>
      </c>
      <c r="D14" s="73"/>
    </row>
    <row r="15" ht="20" customHeight="1" spans="1:4">
      <c r="A15" s="100"/>
      <c r="B15" s="101"/>
      <c r="C15" s="100" t="s">
        <v>59</v>
      </c>
      <c r="D15" s="73">
        <v>383648.9</v>
      </c>
    </row>
    <row r="16" ht="20" customHeight="1" spans="1:4">
      <c r="A16" s="100"/>
      <c r="B16" s="101"/>
      <c r="C16" s="100" t="s">
        <v>60</v>
      </c>
      <c r="D16" s="73"/>
    </row>
    <row r="17" ht="20" customHeight="1" spans="1:4">
      <c r="A17" s="100"/>
      <c r="B17" s="101"/>
      <c r="C17" s="100" t="s">
        <v>61</v>
      </c>
      <c r="D17" s="73"/>
    </row>
    <row r="18" ht="20" customHeight="1" spans="1:4">
      <c r="A18" s="100"/>
      <c r="B18" s="101"/>
      <c r="C18" s="100" t="s">
        <v>62</v>
      </c>
      <c r="D18" s="73"/>
    </row>
    <row r="19" ht="20" customHeight="1" spans="1:4">
      <c r="A19" s="100"/>
      <c r="B19" s="101"/>
      <c r="C19" s="100" t="s">
        <v>63</v>
      </c>
      <c r="D19" s="73"/>
    </row>
    <row r="20" ht="20" customHeight="1" spans="1:4">
      <c r="A20" s="102"/>
      <c r="B20" s="103"/>
      <c r="C20" s="100" t="s">
        <v>64</v>
      </c>
      <c r="D20" s="73"/>
    </row>
    <row r="21" ht="20" customHeight="1" spans="1:4">
      <c r="A21" s="102"/>
      <c r="B21" s="103"/>
      <c r="C21" s="100" t="s">
        <v>65</v>
      </c>
      <c r="D21" s="73"/>
    </row>
    <row r="22" ht="20" customHeight="1" spans="1:4">
      <c r="A22" s="102"/>
      <c r="B22" s="103"/>
      <c r="C22" s="100" t="s">
        <v>66</v>
      </c>
      <c r="D22" s="73"/>
    </row>
    <row r="23" ht="20" customHeight="1" spans="1:4">
      <c r="A23" s="102"/>
      <c r="B23" s="103"/>
      <c r="C23" s="100" t="s">
        <v>67</v>
      </c>
      <c r="D23" s="73"/>
    </row>
    <row r="24" ht="20" customHeight="1" spans="1:4">
      <c r="A24" s="102"/>
      <c r="B24" s="103"/>
      <c r="C24" s="100" t="s">
        <v>68</v>
      </c>
      <c r="D24" s="73"/>
    </row>
    <row r="25" ht="20" customHeight="1" spans="1:4">
      <c r="A25" s="100"/>
      <c r="B25" s="101"/>
      <c r="C25" s="100" t="s">
        <v>69</v>
      </c>
      <c r="D25" s="73"/>
    </row>
    <row r="26" ht="20" customHeight="1" spans="1:4">
      <c r="A26" s="100"/>
      <c r="B26" s="101"/>
      <c r="C26" s="100" t="s">
        <v>70</v>
      </c>
      <c r="D26" s="73"/>
    </row>
    <row r="27" ht="20" customHeight="1" spans="1:4">
      <c r="A27" s="100"/>
      <c r="B27" s="101"/>
      <c r="C27" s="100" t="s">
        <v>71</v>
      </c>
      <c r="D27" s="73"/>
    </row>
    <row r="28" ht="20" customHeight="1" spans="1:4">
      <c r="A28" s="102"/>
      <c r="B28" s="103"/>
      <c r="C28" s="100" t="s">
        <v>72</v>
      </c>
      <c r="D28" s="73"/>
    </row>
    <row r="29" ht="20" customHeight="1" spans="1:4">
      <c r="A29" s="102"/>
      <c r="B29" s="103"/>
      <c r="C29" s="100" t="s">
        <v>73</v>
      </c>
      <c r="D29" s="73"/>
    </row>
    <row r="30" ht="20" customHeight="1" spans="1:4">
      <c r="A30" s="102"/>
      <c r="B30" s="103"/>
      <c r="C30" s="100" t="s">
        <v>74</v>
      </c>
      <c r="D30" s="73"/>
    </row>
    <row r="31" ht="20" customHeight="1" spans="1:4">
      <c r="A31" s="102"/>
      <c r="B31" s="103"/>
      <c r="C31" s="100" t="s">
        <v>75</v>
      </c>
      <c r="D31" s="73"/>
    </row>
    <row r="32" ht="20" customHeight="1" spans="1:4">
      <c r="A32" s="102"/>
      <c r="B32" s="103"/>
      <c r="C32" s="100" t="s">
        <v>76</v>
      </c>
      <c r="D32" s="73"/>
    </row>
    <row r="33" ht="20" customHeight="1" spans="1:4">
      <c r="A33" s="100"/>
      <c r="B33" s="100"/>
      <c r="C33" s="100" t="s">
        <v>77</v>
      </c>
      <c r="D33" s="73"/>
    </row>
    <row r="34" ht="20" customHeight="1" spans="1:4">
      <c r="A34" s="100"/>
      <c r="B34" s="100"/>
      <c r="C34" s="100" t="s">
        <v>78</v>
      </c>
      <c r="D34" s="73"/>
    </row>
    <row r="35" ht="20" customHeight="1" spans="1:4">
      <c r="A35" s="100"/>
      <c r="B35" s="100"/>
      <c r="C35" s="100" t="s">
        <v>79</v>
      </c>
      <c r="D35" s="73"/>
    </row>
    <row r="36" ht="20" customHeight="1" spans="1:4">
      <c r="A36" s="102" t="s">
        <v>80</v>
      </c>
      <c r="B36" s="103">
        <f>SUM(B6:B14)</f>
        <v>7804594.07</v>
      </c>
      <c r="C36" s="102" t="s">
        <v>81</v>
      </c>
      <c r="D36" s="103">
        <f>SUM(D6:D35)</f>
        <v>7804594.07</v>
      </c>
    </row>
    <row r="37" ht="20" customHeight="1" spans="1:4">
      <c r="A37" s="102" t="s">
        <v>82</v>
      </c>
      <c r="B37" s="103"/>
      <c r="C37" s="102" t="s">
        <v>83</v>
      </c>
      <c r="D37" s="103"/>
    </row>
    <row r="38" ht="20" customHeight="1" spans="1:4">
      <c r="A38" s="102" t="s">
        <v>84</v>
      </c>
      <c r="B38" s="101"/>
      <c r="C38" s="100"/>
      <c r="D38" s="101"/>
    </row>
    <row r="39" ht="20" customHeight="1" spans="1:4">
      <c r="A39" s="102" t="s">
        <v>85</v>
      </c>
      <c r="B39" s="103">
        <f>B36+B37</f>
        <v>7804594.07</v>
      </c>
      <c r="C39" s="102" t="s">
        <v>86</v>
      </c>
      <c r="D39" s="103">
        <f>D36+D37</f>
        <v>7804594.07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6" sqref="B6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18" customHeight="1" spans="1:1">
      <c r="A1" s="26"/>
    </row>
    <row r="2" ht="24.75" customHeight="1" spans="1:2">
      <c r="A2" s="20" t="s">
        <v>87</v>
      </c>
      <c r="B2" s="20"/>
    </row>
    <row r="3" ht="18" customHeight="1" spans="1:2">
      <c r="A3" s="89"/>
      <c r="B3" s="21" t="s">
        <v>36</v>
      </c>
    </row>
    <row r="4" ht="19" customHeight="1" spans="1:2">
      <c r="A4" s="30" t="s">
        <v>39</v>
      </c>
      <c r="B4" s="30" t="s">
        <v>40</v>
      </c>
    </row>
    <row r="5" s="17" customFormat="1" ht="19" customHeight="1" spans="1:3">
      <c r="A5" s="90" t="s">
        <v>88</v>
      </c>
      <c r="B5" s="91">
        <f>B6+B7</f>
        <v>7804594.07</v>
      </c>
      <c r="C5" s="18"/>
    </row>
    <row r="6" s="17" customFormat="1" ht="19" customHeight="1" spans="1:3">
      <c r="A6" s="92" t="s">
        <v>89</v>
      </c>
      <c r="B6" s="66">
        <v>7804594.07</v>
      </c>
      <c r="C6" s="18"/>
    </row>
    <row r="7" s="17" customFormat="1" ht="19" customHeight="1" spans="1:3">
      <c r="A7" s="92" t="s">
        <v>90</v>
      </c>
      <c r="B7" s="93"/>
      <c r="C7" s="18"/>
    </row>
    <row r="8" s="17" customFormat="1" ht="19" customHeight="1" spans="1:3">
      <c r="A8" s="90" t="s">
        <v>91</v>
      </c>
      <c r="B8" s="93">
        <f>B9+B10</f>
        <v>0</v>
      </c>
      <c r="C8" s="18"/>
    </row>
    <row r="9" s="17" customFormat="1" ht="19" customHeight="1" spans="1:3">
      <c r="A9" s="92" t="s">
        <v>89</v>
      </c>
      <c r="B9" s="93"/>
      <c r="C9" s="18"/>
    </row>
    <row r="10" s="17" customFormat="1" ht="19" customHeight="1" spans="1:3">
      <c r="A10" s="92" t="s">
        <v>90</v>
      </c>
      <c r="B10" s="93"/>
      <c r="C10" s="18"/>
    </row>
    <row r="11" s="17" customFormat="1" ht="19" customHeight="1" spans="1:3">
      <c r="A11" s="90" t="s">
        <v>92</v>
      </c>
      <c r="B11" s="93"/>
      <c r="C11" s="18"/>
    </row>
    <row r="12" s="17" customFormat="1" ht="19" customHeight="1" spans="1:3">
      <c r="A12" s="92" t="s">
        <v>89</v>
      </c>
      <c r="B12" s="93"/>
      <c r="C12" s="18"/>
    </row>
    <row r="13" s="17" customFormat="1" ht="19" customHeight="1" spans="1:3">
      <c r="A13" s="92" t="s">
        <v>90</v>
      </c>
      <c r="B13" s="93"/>
      <c r="C13" s="18"/>
    </row>
    <row r="14" s="17" customFormat="1" ht="19" customHeight="1" spans="1:3">
      <c r="A14" s="94" t="s">
        <v>93</v>
      </c>
      <c r="B14" s="93">
        <f>SUM(B15:B17)</f>
        <v>0</v>
      </c>
      <c r="C14" s="18"/>
    </row>
    <row r="15" s="17" customFormat="1" ht="19" customHeight="1" spans="1:3">
      <c r="A15" s="92" t="s">
        <v>94</v>
      </c>
      <c r="B15" s="93"/>
      <c r="C15" s="18"/>
    </row>
    <row r="16" s="17" customFormat="1" ht="19" customHeight="1" spans="1:3">
      <c r="A16" s="92" t="s">
        <v>95</v>
      </c>
      <c r="B16" s="93"/>
      <c r="C16" s="18"/>
    </row>
    <row r="17" s="17" customFormat="1" ht="19" customHeight="1" spans="1:3">
      <c r="A17" s="92" t="s">
        <v>96</v>
      </c>
      <c r="B17" s="93"/>
      <c r="C17" s="18"/>
    </row>
    <row r="18" s="17" customFormat="1" ht="19" customHeight="1" spans="1:3">
      <c r="A18" s="94" t="s">
        <v>97</v>
      </c>
      <c r="B18" s="93"/>
      <c r="C18" s="18"/>
    </row>
    <row r="19" s="17" customFormat="1" ht="19" customHeight="1" spans="1:3">
      <c r="A19" s="94" t="s">
        <v>98</v>
      </c>
      <c r="B19" s="93"/>
      <c r="C19" s="18"/>
    </row>
    <row r="20" s="17" customFormat="1" ht="19" customHeight="1" spans="1:3">
      <c r="A20" s="94" t="s">
        <v>99</v>
      </c>
      <c r="B20" s="93"/>
      <c r="C20" s="18"/>
    </row>
    <row r="21" s="17" customFormat="1" ht="19" customHeight="1" spans="1:3">
      <c r="A21" s="94" t="s">
        <v>100</v>
      </c>
      <c r="B21" s="93"/>
      <c r="C21" s="18"/>
    </row>
    <row r="22" s="17" customFormat="1" ht="19" customHeight="1" spans="1:3">
      <c r="A22" s="94" t="s">
        <v>101</v>
      </c>
      <c r="B22" s="91">
        <f>B23+B26+B29+B30</f>
        <v>0</v>
      </c>
      <c r="C22" s="18"/>
    </row>
    <row r="23" s="17" customFormat="1" ht="19" customHeight="1" spans="1:3">
      <c r="A23" s="92" t="s">
        <v>102</v>
      </c>
      <c r="B23" s="91">
        <f>B24+B25</f>
        <v>0</v>
      </c>
      <c r="C23" s="18"/>
    </row>
    <row r="24" s="17" customFormat="1" ht="19" customHeight="1" spans="1:3">
      <c r="A24" s="92" t="s">
        <v>103</v>
      </c>
      <c r="B24" s="91"/>
      <c r="C24" s="18"/>
    </row>
    <row r="25" s="17" customFormat="1" ht="19" customHeight="1" spans="1:3">
      <c r="A25" s="92" t="s">
        <v>104</v>
      </c>
      <c r="B25" s="91"/>
      <c r="C25" s="18"/>
    </row>
    <row r="26" s="17" customFormat="1" ht="19" customHeight="1" spans="1:3">
      <c r="A26" s="92" t="s">
        <v>105</v>
      </c>
      <c r="B26" s="91">
        <f>B27+B28</f>
        <v>0</v>
      </c>
      <c r="C26" s="18"/>
    </row>
    <row r="27" s="17" customFormat="1" ht="19" customHeight="1" spans="1:3">
      <c r="A27" s="92" t="s">
        <v>106</v>
      </c>
      <c r="B27" s="91"/>
      <c r="C27" s="18"/>
    </row>
    <row r="28" s="17" customFormat="1" ht="19" customHeight="1" spans="1:3">
      <c r="A28" s="92" t="s">
        <v>107</v>
      </c>
      <c r="B28" s="91"/>
      <c r="C28" s="18"/>
    </row>
    <row r="29" s="17" customFormat="1" ht="19" customHeight="1" spans="1:3">
      <c r="A29" s="92" t="s">
        <v>108</v>
      </c>
      <c r="B29" s="91"/>
      <c r="C29" s="18"/>
    </row>
    <row r="30" s="17" customFormat="1" ht="19" customHeight="1" spans="1:3">
      <c r="A30" s="92" t="s">
        <v>109</v>
      </c>
      <c r="B30" s="91"/>
      <c r="C30" s="18"/>
    </row>
    <row r="31" ht="25" customHeight="1" spans="1:2">
      <c r="A31" s="95"/>
      <c r="B31" s="91"/>
    </row>
    <row r="32" s="17" customFormat="1" ht="25" customHeight="1" spans="1:3">
      <c r="A32" s="96" t="s">
        <v>110</v>
      </c>
      <c r="B32" s="97">
        <f>B5+B8+B14+B18+B19+B20+B21+B22</f>
        <v>7804594.07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G12" sqref="G12"/>
    </sheetView>
  </sheetViews>
  <sheetFormatPr defaultColWidth="10" defaultRowHeight="13.5" outlineLevelCol="4"/>
  <cols>
    <col min="1" max="1" width="39.5" customWidth="1"/>
    <col min="2" max="2" width="12.125" customWidth="1"/>
    <col min="3" max="3" width="11.75" customWidth="1"/>
    <col min="4" max="4" width="13.3" customWidth="1"/>
    <col min="5" max="5" width="10.5" customWidth="1"/>
    <col min="7" max="7" width="11.5"/>
    <col min="9" max="9" width="11.5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7" t="s">
        <v>112</v>
      </c>
      <c r="B4" s="77" t="s">
        <v>113</v>
      </c>
      <c r="C4" s="77" t="s">
        <v>114</v>
      </c>
      <c r="D4" s="77" t="s">
        <v>115</v>
      </c>
      <c r="E4" s="77" t="s">
        <v>116</v>
      </c>
    </row>
    <row r="5" ht="22.75" customHeight="1" spans="1:5">
      <c r="A5" s="78" t="s">
        <v>117</v>
      </c>
      <c r="B5" s="54">
        <v>7804594.07</v>
      </c>
      <c r="C5" s="79">
        <f>C6+C9+C15</f>
        <v>7064594.07</v>
      </c>
      <c r="D5" s="79">
        <v>740000</v>
      </c>
      <c r="E5" s="79"/>
    </row>
    <row r="6" ht="26" customHeight="1" spans="1:5">
      <c r="A6" s="35" t="s">
        <v>118</v>
      </c>
      <c r="B6" s="35" t="s">
        <v>119</v>
      </c>
      <c r="C6" s="79">
        <v>6145012</v>
      </c>
      <c r="D6" s="80">
        <v>740000</v>
      </c>
      <c r="E6" s="79"/>
    </row>
    <row r="7" ht="26" customHeight="1" spans="1:5">
      <c r="A7" s="52" t="s">
        <v>120</v>
      </c>
      <c r="B7" s="52" t="s">
        <v>119</v>
      </c>
      <c r="C7" s="80">
        <v>6145012</v>
      </c>
      <c r="D7" s="80">
        <v>740000</v>
      </c>
      <c r="E7" s="79"/>
    </row>
    <row r="8" ht="26" customHeight="1" spans="1:5">
      <c r="A8" s="52" t="s">
        <v>121</v>
      </c>
      <c r="B8" s="52" t="s">
        <v>119</v>
      </c>
      <c r="C8" s="80">
        <v>6145012</v>
      </c>
      <c r="D8" s="80">
        <v>740000</v>
      </c>
      <c r="E8" s="80"/>
    </row>
    <row r="9" ht="26" customHeight="1" spans="1:5">
      <c r="A9" s="81" t="s">
        <v>122</v>
      </c>
      <c r="B9" s="35" t="s">
        <v>123</v>
      </c>
      <c r="C9" s="79">
        <v>535933.17</v>
      </c>
      <c r="D9" s="80"/>
      <c r="E9" s="80"/>
    </row>
    <row r="10" ht="26" customHeight="1" spans="1:5">
      <c r="A10" s="62" t="s">
        <v>124</v>
      </c>
      <c r="B10" s="52" t="s">
        <v>125</v>
      </c>
      <c r="C10" s="80">
        <v>490071.2</v>
      </c>
      <c r="D10" s="80"/>
      <c r="E10" s="80"/>
    </row>
    <row r="11" ht="26" customHeight="1" spans="1:5">
      <c r="A11" s="62" t="s">
        <v>126</v>
      </c>
      <c r="B11" s="82">
        <v>15000</v>
      </c>
      <c r="C11" s="36">
        <v>15000</v>
      </c>
      <c r="D11" s="36"/>
      <c r="E11" s="36"/>
    </row>
    <row r="12" ht="26" customHeight="1" spans="1:5">
      <c r="A12" s="62" t="s">
        <v>127</v>
      </c>
      <c r="B12" s="83">
        <v>475071.2</v>
      </c>
      <c r="C12" s="36">
        <v>475071.2</v>
      </c>
      <c r="D12" s="36"/>
      <c r="E12" s="36"/>
    </row>
    <row r="13" ht="26" customHeight="1" spans="1:5">
      <c r="A13" s="64" t="s">
        <v>128</v>
      </c>
      <c r="B13" s="82">
        <v>45861.97</v>
      </c>
      <c r="C13" s="36">
        <v>45861.97</v>
      </c>
      <c r="D13" s="36"/>
      <c r="E13" s="36"/>
    </row>
    <row r="14" ht="26" customHeight="1" spans="1:5">
      <c r="A14" s="64" t="s">
        <v>129</v>
      </c>
      <c r="B14" s="82">
        <v>45861.97</v>
      </c>
      <c r="C14" s="36">
        <v>45861.97</v>
      </c>
      <c r="D14" s="36"/>
      <c r="E14" s="36"/>
    </row>
    <row r="15" ht="26" customHeight="1" spans="1:5">
      <c r="A15" s="84" t="s">
        <v>130</v>
      </c>
      <c r="B15" s="85">
        <v>383648.9</v>
      </c>
      <c r="C15" s="86">
        <v>383648.9</v>
      </c>
      <c r="D15" s="36"/>
      <c r="E15" s="36"/>
    </row>
    <row r="16" ht="26" customHeight="1" spans="1:5">
      <c r="A16" s="63" t="s">
        <v>131</v>
      </c>
      <c r="B16" s="87">
        <v>383648.9</v>
      </c>
      <c r="C16" s="88">
        <v>383648.9</v>
      </c>
      <c r="D16" s="36"/>
      <c r="E16" s="36"/>
    </row>
    <row r="17" ht="26" customHeight="1" spans="1:5">
      <c r="A17" s="64" t="s">
        <v>132</v>
      </c>
      <c r="B17" s="87">
        <v>383648.9</v>
      </c>
      <c r="C17" s="88">
        <v>383648.9</v>
      </c>
      <c r="D17" s="36"/>
      <c r="E17" s="36"/>
    </row>
    <row r="18" ht="29" customHeight="1" spans="1:5">
      <c r="A18" s="50" t="s">
        <v>117</v>
      </c>
      <c r="B18" s="54">
        <v>7804594</v>
      </c>
      <c r="C18" s="36"/>
      <c r="D18" s="36"/>
      <c r="E18" s="36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H18" sqref="H18"/>
    </sheetView>
  </sheetViews>
  <sheetFormatPr defaultColWidth="10" defaultRowHeight="13.5" outlineLevelCol="6"/>
  <cols>
    <col min="1" max="1" width="24.5666666666667" customWidth="1"/>
    <col min="2" max="2" width="13.875" customWidth="1"/>
    <col min="3" max="3" width="31.125" customWidth="1"/>
    <col min="4" max="4" width="14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28" customHeight="1" spans="1:7">
      <c r="A2" s="11" t="s">
        <v>133</v>
      </c>
      <c r="B2" s="11"/>
      <c r="C2" s="11"/>
      <c r="D2" s="11"/>
      <c r="E2" s="10"/>
      <c r="F2" s="10"/>
      <c r="G2" s="10"/>
    </row>
    <row r="3" ht="17" customHeight="1" spans="1:7">
      <c r="A3" s="12"/>
      <c r="B3" s="12"/>
      <c r="C3" s="45" t="s">
        <v>36</v>
      </c>
      <c r="D3" s="45"/>
      <c r="E3" s="12"/>
      <c r="F3" s="12"/>
      <c r="G3" s="12"/>
    </row>
    <row r="4" ht="20" customHeight="1" spans="1:7">
      <c r="A4" s="65" t="s">
        <v>37</v>
      </c>
      <c r="B4" s="65"/>
      <c r="C4" s="65" t="s">
        <v>38</v>
      </c>
      <c r="D4" s="65"/>
      <c r="E4" s="12"/>
      <c r="F4" s="12"/>
      <c r="G4" s="12"/>
    </row>
    <row r="5" ht="20" customHeight="1" spans="1:7">
      <c r="A5" s="65" t="s">
        <v>39</v>
      </c>
      <c r="B5" s="65" t="s">
        <v>40</v>
      </c>
      <c r="C5" s="65" t="s">
        <v>39</v>
      </c>
      <c r="D5" s="65" t="s">
        <v>117</v>
      </c>
      <c r="E5" s="12"/>
      <c r="F5" s="12"/>
      <c r="G5" s="12"/>
    </row>
    <row r="6" ht="20" customHeight="1" spans="1:7">
      <c r="A6" s="15" t="s">
        <v>134</v>
      </c>
      <c r="B6" s="66">
        <v>7804594.07</v>
      </c>
      <c r="C6" s="15" t="s">
        <v>135</v>
      </c>
      <c r="D6" s="66">
        <v>7804594</v>
      </c>
      <c r="E6" s="12"/>
      <c r="F6" s="12"/>
      <c r="G6" s="12"/>
    </row>
    <row r="7" ht="20" customHeight="1" spans="1:7">
      <c r="A7" s="15" t="s">
        <v>136</v>
      </c>
      <c r="B7" s="66"/>
      <c r="C7" s="15" t="s">
        <v>137</v>
      </c>
      <c r="D7" s="66"/>
      <c r="E7" s="12"/>
      <c r="F7" s="12"/>
      <c r="G7" s="12"/>
    </row>
    <row r="8" ht="20" customHeight="1" spans="1:7">
      <c r="A8" s="15" t="s">
        <v>138</v>
      </c>
      <c r="B8" s="66"/>
      <c r="C8" s="15" t="s">
        <v>139</v>
      </c>
      <c r="D8" s="66"/>
      <c r="E8" s="12"/>
      <c r="F8" s="12"/>
      <c r="G8" s="12"/>
    </row>
    <row r="9" ht="20" customHeight="1" spans="1:7">
      <c r="A9" s="15" t="s">
        <v>140</v>
      </c>
      <c r="B9" s="66"/>
      <c r="C9" s="15" t="s">
        <v>141</v>
      </c>
      <c r="D9" s="66"/>
      <c r="E9" s="12"/>
      <c r="F9" s="12"/>
      <c r="G9" s="12"/>
    </row>
    <row r="10" ht="20" customHeight="1" spans="1:7">
      <c r="A10" s="15"/>
      <c r="B10" s="72"/>
      <c r="C10" s="15" t="s">
        <v>142</v>
      </c>
      <c r="D10" s="66"/>
      <c r="E10" s="12"/>
      <c r="F10" s="12"/>
      <c r="G10" s="12"/>
    </row>
    <row r="11" ht="20" customHeight="1" spans="1:7">
      <c r="A11" s="15"/>
      <c r="B11" s="72"/>
      <c r="C11" s="15" t="s">
        <v>143</v>
      </c>
      <c r="D11" s="66"/>
      <c r="E11" s="12"/>
      <c r="F11" s="12"/>
      <c r="G11" s="12"/>
    </row>
    <row r="12" ht="20" customHeight="1" spans="1:7">
      <c r="A12" s="15"/>
      <c r="B12" s="72"/>
      <c r="C12" s="15" t="s">
        <v>144</v>
      </c>
      <c r="D12" s="66"/>
      <c r="E12" s="12"/>
      <c r="F12" s="12"/>
      <c r="G12" s="12"/>
    </row>
    <row r="13" ht="20" customHeight="1" spans="1:7">
      <c r="A13" s="42"/>
      <c r="B13" s="69"/>
      <c r="C13" s="15" t="s">
        <v>145</v>
      </c>
      <c r="D13" s="73">
        <v>6885012.07</v>
      </c>
      <c r="E13" s="12"/>
      <c r="F13" s="12"/>
      <c r="G13" s="12"/>
    </row>
    <row r="14" ht="20" customHeight="1" spans="1:7">
      <c r="A14" s="15"/>
      <c r="B14" s="72"/>
      <c r="C14" s="15" t="s">
        <v>146</v>
      </c>
      <c r="D14" s="73">
        <v>535933.1</v>
      </c>
      <c r="E14" s="12"/>
      <c r="F14" s="12"/>
      <c r="G14" s="44"/>
    </row>
    <row r="15" ht="20" customHeight="1" spans="1:7">
      <c r="A15" s="15"/>
      <c r="B15" s="72"/>
      <c r="C15" s="15" t="s">
        <v>147</v>
      </c>
      <c r="D15" s="66"/>
      <c r="E15" s="12"/>
      <c r="F15" s="12"/>
      <c r="G15" s="12"/>
    </row>
    <row r="16" ht="20" customHeight="1" spans="1:7">
      <c r="A16" s="15"/>
      <c r="B16" s="72"/>
      <c r="C16" s="15" t="s">
        <v>148</v>
      </c>
      <c r="D16" s="73">
        <v>383648.9</v>
      </c>
      <c r="E16" s="12"/>
      <c r="F16" s="12"/>
      <c r="G16" s="12"/>
    </row>
    <row r="17" ht="20" customHeight="1" spans="1:7">
      <c r="A17" s="15"/>
      <c r="B17" s="72"/>
      <c r="C17" s="15" t="s">
        <v>149</v>
      </c>
      <c r="D17" s="66"/>
      <c r="E17" s="12"/>
      <c r="F17" s="12"/>
      <c r="G17" s="12"/>
    </row>
    <row r="18" ht="20" customHeight="1" spans="1:7">
      <c r="A18" s="15"/>
      <c r="B18" s="72"/>
      <c r="C18" s="15" t="s">
        <v>150</v>
      </c>
      <c r="D18" s="66"/>
      <c r="E18" s="12"/>
      <c r="F18" s="12"/>
      <c r="G18" s="12"/>
    </row>
    <row r="19" ht="20" customHeight="1" spans="1:7">
      <c r="A19" s="15"/>
      <c r="B19" s="15"/>
      <c r="C19" s="15" t="s">
        <v>151</v>
      </c>
      <c r="D19" s="66"/>
      <c r="E19" s="12"/>
      <c r="F19" s="12"/>
      <c r="G19" s="12"/>
    </row>
    <row r="20" ht="20" customHeight="1" spans="1:7">
      <c r="A20" s="15"/>
      <c r="B20" s="15"/>
      <c r="C20" s="15" t="s">
        <v>152</v>
      </c>
      <c r="D20" s="66"/>
      <c r="E20" s="12"/>
      <c r="F20" s="12"/>
      <c r="G20" s="12"/>
    </row>
    <row r="21" ht="20" customHeight="1" spans="1:7">
      <c r="A21" s="15"/>
      <c r="B21" s="15"/>
      <c r="C21" s="15" t="s">
        <v>153</v>
      </c>
      <c r="D21" s="66"/>
      <c r="E21" s="12"/>
      <c r="F21" s="12"/>
      <c r="G21" s="12"/>
    </row>
    <row r="22" ht="20" customHeight="1" spans="1:7">
      <c r="A22" s="15"/>
      <c r="B22" s="15"/>
      <c r="C22" s="15" t="s">
        <v>154</v>
      </c>
      <c r="D22" s="66"/>
      <c r="E22" s="12"/>
      <c r="F22" s="12"/>
      <c r="G22" s="12"/>
    </row>
    <row r="23" ht="20" customHeight="1" spans="1:7">
      <c r="A23" s="15"/>
      <c r="B23" s="15"/>
      <c r="C23" s="15" t="s">
        <v>155</v>
      </c>
      <c r="D23" s="66"/>
      <c r="E23" s="12"/>
      <c r="F23" s="12"/>
      <c r="G23" s="12"/>
    </row>
    <row r="24" ht="20" customHeight="1" spans="1:7">
      <c r="A24" s="15"/>
      <c r="B24" s="15"/>
      <c r="C24" s="15" t="s">
        <v>156</v>
      </c>
      <c r="D24" s="66"/>
      <c r="E24" s="12"/>
      <c r="F24" s="12"/>
      <c r="G24" s="12"/>
    </row>
    <row r="25" ht="20" customHeight="1" spans="1:7">
      <c r="A25" s="15"/>
      <c r="B25" s="15"/>
      <c r="C25" s="15" t="s">
        <v>157</v>
      </c>
      <c r="D25" s="66"/>
      <c r="E25" s="12"/>
      <c r="F25" s="12"/>
      <c r="G25" s="12"/>
    </row>
    <row r="26" ht="20" customHeight="1" spans="1:7">
      <c r="A26" s="15"/>
      <c r="B26" s="15"/>
      <c r="C26" s="15" t="s">
        <v>158</v>
      </c>
      <c r="D26" s="66"/>
      <c r="E26" s="12"/>
      <c r="F26" s="12"/>
      <c r="G26" s="12"/>
    </row>
    <row r="27" ht="20" customHeight="1" spans="1:7">
      <c r="A27" s="15"/>
      <c r="B27" s="15"/>
      <c r="C27" s="15" t="s">
        <v>159</v>
      </c>
      <c r="D27" s="66"/>
      <c r="E27" s="12"/>
      <c r="F27" s="12"/>
      <c r="G27" s="12"/>
    </row>
    <row r="28" ht="20" customHeight="1" spans="1:7">
      <c r="A28" s="15"/>
      <c r="B28" s="15"/>
      <c r="C28" s="15" t="s">
        <v>160</v>
      </c>
      <c r="D28" s="66"/>
      <c r="E28" s="12"/>
      <c r="F28" s="12"/>
      <c r="G28" s="12"/>
    </row>
    <row r="29" ht="20" customHeight="1" spans="1:7">
      <c r="A29" s="15"/>
      <c r="B29" s="15"/>
      <c r="C29" s="15" t="s">
        <v>161</v>
      </c>
      <c r="D29" s="66"/>
      <c r="E29" s="12"/>
      <c r="F29" s="12"/>
      <c r="G29" s="12"/>
    </row>
    <row r="30" ht="20" customHeight="1" spans="1:7">
      <c r="A30" s="15"/>
      <c r="B30" s="15"/>
      <c r="C30" s="15" t="s">
        <v>162</v>
      </c>
      <c r="D30" s="66"/>
      <c r="E30" s="12"/>
      <c r="F30" s="12"/>
      <c r="G30" s="12"/>
    </row>
    <row r="31" ht="20" customHeight="1" spans="1:7">
      <c r="A31" s="15"/>
      <c r="B31" s="15"/>
      <c r="C31" s="15" t="s">
        <v>163</v>
      </c>
      <c r="D31" s="66"/>
      <c r="E31" s="12"/>
      <c r="F31" s="12"/>
      <c r="G31" s="12"/>
    </row>
    <row r="32" ht="20" customHeight="1" spans="1:7">
      <c r="A32" s="15"/>
      <c r="B32" s="15"/>
      <c r="C32" s="15" t="s">
        <v>164</v>
      </c>
      <c r="D32" s="66"/>
      <c r="E32" s="12"/>
      <c r="F32" s="12"/>
      <c r="G32" s="12"/>
    </row>
    <row r="33" ht="20" customHeight="1" spans="1:7">
      <c r="A33" s="15"/>
      <c r="B33" s="15"/>
      <c r="C33" s="15" t="s">
        <v>165</v>
      </c>
      <c r="D33" s="66"/>
      <c r="E33" s="12"/>
      <c r="F33" s="12"/>
      <c r="G33" s="12"/>
    </row>
    <row r="34" ht="20" customHeight="1" spans="1:7">
      <c r="A34" s="15"/>
      <c r="B34" s="15"/>
      <c r="C34" s="15" t="s">
        <v>166</v>
      </c>
      <c r="D34" s="66"/>
      <c r="E34" s="12"/>
      <c r="F34" s="12"/>
      <c r="G34" s="12"/>
    </row>
    <row r="35" ht="20" customHeight="1" spans="1:7">
      <c r="A35" s="15"/>
      <c r="B35" s="15"/>
      <c r="C35" s="15" t="s">
        <v>167</v>
      </c>
      <c r="D35" s="66"/>
      <c r="E35" s="12"/>
      <c r="F35" s="12"/>
      <c r="G35" s="12"/>
    </row>
    <row r="36" ht="20" customHeight="1" spans="1:7">
      <c r="A36" s="15"/>
      <c r="B36" s="15"/>
      <c r="C36" s="15" t="s">
        <v>168</v>
      </c>
      <c r="D36" s="74"/>
      <c r="E36" s="12"/>
      <c r="F36" s="12"/>
      <c r="G36" s="12"/>
    </row>
    <row r="37" ht="20" customHeight="1" spans="1:7">
      <c r="A37" s="65" t="s">
        <v>169</v>
      </c>
      <c r="B37" s="75">
        <f>B6</f>
        <v>7804594.07</v>
      </c>
      <c r="C37" s="65" t="s">
        <v>170</v>
      </c>
      <c r="D37" s="76">
        <f>D6</f>
        <v>7804594</v>
      </c>
      <c r="E37" s="4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C19" sqref="C19"/>
    </sheetView>
  </sheetViews>
  <sheetFormatPr defaultColWidth="10" defaultRowHeight="13.5" outlineLevelRow="7"/>
  <cols>
    <col min="1" max="1" width="13" customWidth="1"/>
    <col min="2" max="2" width="10.375" customWidth="1"/>
    <col min="3" max="3" width="14.925" customWidth="1"/>
    <col min="4" max="4" width="12.35" customWidth="1"/>
    <col min="5" max="5" width="11.625" customWidth="1"/>
    <col min="6" max="11" width="10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36</v>
      </c>
      <c r="K3" s="45"/>
    </row>
    <row r="4" ht="22.75" customHeight="1" spans="1:11">
      <c r="A4" s="65" t="s">
        <v>172</v>
      </c>
      <c r="B4" s="65" t="s">
        <v>117</v>
      </c>
      <c r="C4" s="65" t="s">
        <v>173</v>
      </c>
      <c r="D4" s="65"/>
      <c r="E4" s="65"/>
      <c r="F4" s="65" t="s">
        <v>174</v>
      </c>
      <c r="G4" s="65"/>
      <c r="H4" s="65"/>
      <c r="I4" s="65" t="s">
        <v>175</v>
      </c>
      <c r="J4" s="65"/>
      <c r="K4" s="65"/>
    </row>
    <row r="5" ht="22.75" customHeight="1" spans="1:11">
      <c r="A5" s="65"/>
      <c r="B5" s="65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2" t="s">
        <v>117</v>
      </c>
      <c r="B6" s="66">
        <v>7804594.07</v>
      </c>
      <c r="C6" s="66">
        <v>7804594.07</v>
      </c>
      <c r="D6" s="66">
        <v>7064594.07</v>
      </c>
      <c r="E6" s="67">
        <v>740000</v>
      </c>
      <c r="F6" s="67"/>
      <c r="G6" s="67"/>
      <c r="H6" s="67"/>
      <c r="I6" s="67"/>
      <c r="J6" s="67"/>
      <c r="K6" s="67"/>
    </row>
    <row r="7" ht="22.75" customHeight="1" spans="1:11">
      <c r="A7" s="68" t="s">
        <v>2</v>
      </c>
      <c r="B7" s="66">
        <v>7804594.07</v>
      </c>
      <c r="C7" s="66">
        <v>7804594.07</v>
      </c>
      <c r="D7" s="66">
        <v>7064594.07</v>
      </c>
      <c r="E7" s="69">
        <v>740000</v>
      </c>
      <c r="F7" s="69"/>
      <c r="G7" s="69"/>
      <c r="H7" s="69"/>
      <c r="I7" s="69"/>
      <c r="J7" s="69"/>
      <c r="K7" s="69"/>
    </row>
    <row r="8" ht="22.75" customHeight="1" spans="1:11">
      <c r="A8" s="70"/>
      <c r="B8" s="71"/>
      <c r="C8" s="71"/>
      <c r="D8" s="69"/>
      <c r="E8" s="69"/>
      <c r="F8" s="69"/>
      <c r="G8" s="69"/>
      <c r="H8" s="69"/>
      <c r="I8" s="69"/>
      <c r="J8" s="69"/>
      <c r="K8" s="6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B15" sqref="B15"/>
    </sheetView>
  </sheetViews>
  <sheetFormatPr defaultColWidth="10" defaultRowHeight="13.5" outlineLevelCol="4"/>
  <cols>
    <col min="1" max="1" width="17.5" customWidth="1"/>
    <col min="2" max="2" width="24.125" customWidth="1"/>
    <col min="3" max="3" width="12.375" customWidth="1"/>
    <col min="4" max="4" width="17.375" customWidth="1"/>
    <col min="5" max="5" width="9.25" customWidth="1"/>
  </cols>
  <sheetData>
    <row r="1" ht="14.3" customHeight="1" spans="1:1">
      <c r="A1" s="55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45" t="s">
        <v>36</v>
      </c>
      <c r="D3" s="45"/>
      <c r="E3" s="45"/>
    </row>
    <row r="4" ht="22.75" customHeight="1" spans="1:5">
      <c r="A4" s="46" t="s">
        <v>112</v>
      </c>
      <c r="B4" s="46"/>
      <c r="C4" s="46" t="s">
        <v>173</v>
      </c>
      <c r="D4" s="46"/>
      <c r="E4" s="46"/>
    </row>
    <row r="5" ht="22.75" customHeight="1" spans="1:5">
      <c r="A5" s="56" t="s">
        <v>177</v>
      </c>
      <c r="B5" s="56" t="s">
        <v>178</v>
      </c>
      <c r="C5" s="57" t="s">
        <v>117</v>
      </c>
      <c r="D5" s="56" t="s">
        <v>114</v>
      </c>
      <c r="E5" s="56" t="s">
        <v>115</v>
      </c>
    </row>
    <row r="6" ht="22.75" customHeight="1" spans="1:5">
      <c r="A6" s="58"/>
      <c r="B6" s="59" t="s">
        <v>117</v>
      </c>
      <c r="C6" s="54">
        <v>7804594.07</v>
      </c>
      <c r="D6" s="60">
        <v>7064594.07</v>
      </c>
      <c r="E6" s="60">
        <v>740000</v>
      </c>
    </row>
    <row r="7" ht="22.75" customHeight="1" spans="1:5">
      <c r="A7" s="35" t="s">
        <v>179</v>
      </c>
      <c r="B7" s="35" t="s">
        <v>180</v>
      </c>
      <c r="C7" s="61" t="s">
        <v>119</v>
      </c>
      <c r="D7" s="60">
        <v>6145012</v>
      </c>
      <c r="E7" s="60">
        <v>740000</v>
      </c>
    </row>
    <row r="8" ht="22.75" customHeight="1" spans="1:5">
      <c r="A8" s="52" t="s">
        <v>181</v>
      </c>
      <c r="B8" s="62" t="s">
        <v>182</v>
      </c>
      <c r="C8" s="61" t="s">
        <v>119</v>
      </c>
      <c r="D8" s="60">
        <v>6145012</v>
      </c>
      <c r="E8" s="60">
        <v>740000</v>
      </c>
    </row>
    <row r="9" ht="22.75" customHeight="1" spans="1:5">
      <c r="A9" s="62" t="s">
        <v>183</v>
      </c>
      <c r="B9" s="62" t="s">
        <v>184</v>
      </c>
      <c r="C9" s="61" t="s">
        <v>119</v>
      </c>
      <c r="D9" s="60">
        <v>6145012</v>
      </c>
      <c r="E9" s="60">
        <v>740000</v>
      </c>
    </row>
    <row r="10" ht="22.75" customHeight="1" spans="1:5">
      <c r="A10" s="35">
        <v>208</v>
      </c>
      <c r="B10" s="35" t="s">
        <v>185</v>
      </c>
      <c r="C10" s="61" t="s">
        <v>123</v>
      </c>
      <c r="D10" s="60">
        <v>535933.17</v>
      </c>
      <c r="E10" s="60"/>
    </row>
    <row r="11" ht="22.75" customHeight="1" spans="1:5">
      <c r="A11" s="58">
        <v>20805</v>
      </c>
      <c r="B11" s="62" t="s">
        <v>186</v>
      </c>
      <c r="C11" s="61" t="s">
        <v>125</v>
      </c>
      <c r="D11" s="60">
        <v>490071.2</v>
      </c>
      <c r="E11" s="60"/>
    </row>
    <row r="12" ht="22.75" customHeight="1" spans="1:5">
      <c r="A12" s="58">
        <v>2080502</v>
      </c>
      <c r="B12" s="62" t="s">
        <v>187</v>
      </c>
      <c r="C12" s="61">
        <v>15000</v>
      </c>
      <c r="D12" s="60">
        <v>15000</v>
      </c>
      <c r="E12" s="60"/>
    </row>
    <row r="13" ht="22.75" customHeight="1" spans="1:5">
      <c r="A13" s="58">
        <v>2080505</v>
      </c>
      <c r="B13" s="62" t="s">
        <v>188</v>
      </c>
      <c r="C13" s="61">
        <v>475071.2</v>
      </c>
      <c r="D13" s="60">
        <v>475071.2</v>
      </c>
      <c r="E13" s="60"/>
    </row>
    <row r="14" ht="22.75" customHeight="1" spans="1:5">
      <c r="A14" s="58">
        <v>20899</v>
      </c>
      <c r="B14" s="63" t="s">
        <v>189</v>
      </c>
      <c r="C14" s="61">
        <v>45861.97</v>
      </c>
      <c r="D14" s="60">
        <v>45861.97</v>
      </c>
      <c r="E14" s="60"/>
    </row>
    <row r="15" ht="22.75" customHeight="1" spans="1:5">
      <c r="A15" s="58">
        <v>2089999</v>
      </c>
      <c r="B15" s="64" t="s">
        <v>189</v>
      </c>
      <c r="C15" s="61">
        <v>45861.97</v>
      </c>
      <c r="D15" s="60">
        <v>45861.97</v>
      </c>
      <c r="E15" s="60"/>
    </row>
    <row r="16" ht="22.75" customHeight="1" spans="1:5">
      <c r="A16" s="35">
        <v>210</v>
      </c>
      <c r="B16" s="35" t="s">
        <v>190</v>
      </c>
      <c r="C16" s="61">
        <v>383648.9</v>
      </c>
      <c r="D16" s="60">
        <v>383648.9</v>
      </c>
      <c r="E16" s="60"/>
    </row>
    <row r="17" ht="22.75" customHeight="1" spans="1:5">
      <c r="A17" s="58">
        <v>21011</v>
      </c>
      <c r="B17" s="63" t="s">
        <v>191</v>
      </c>
      <c r="C17" s="61">
        <v>383648.9</v>
      </c>
      <c r="D17" s="60">
        <v>383648.9</v>
      </c>
      <c r="E17" s="60"/>
    </row>
    <row r="18" ht="22.75" customHeight="1" spans="1:5">
      <c r="A18" s="58">
        <v>2101102</v>
      </c>
      <c r="B18" s="64" t="s">
        <v>192</v>
      </c>
      <c r="C18" s="61">
        <v>383648.9</v>
      </c>
      <c r="D18" s="60">
        <v>383648.9</v>
      </c>
      <c r="E18" s="60"/>
    </row>
    <row r="19" ht="18" customHeight="1" spans="1:5">
      <c r="A19" s="58"/>
      <c r="B19" s="59"/>
      <c r="C19" s="61"/>
      <c r="D19" s="60"/>
      <c r="E19" s="60"/>
    </row>
    <row r="20" ht="18" customHeight="1" spans="1:5">
      <c r="A20" s="58"/>
      <c r="B20" s="59"/>
      <c r="C20" s="61"/>
      <c r="D20" s="60"/>
      <c r="E20" s="60"/>
    </row>
    <row r="21" ht="18" customHeight="1" spans="1:5">
      <c r="A21" s="58"/>
      <c r="B21" s="59"/>
      <c r="C21" s="61"/>
      <c r="D21" s="60"/>
      <c r="E21" s="60"/>
    </row>
    <row r="22" ht="18" customHeight="1" spans="1:5">
      <c r="A22" s="58"/>
      <c r="B22" s="59"/>
      <c r="C22" s="61"/>
      <c r="D22" s="60"/>
      <c r="E22" s="60"/>
    </row>
    <row r="23" ht="18" customHeight="1" spans="1:5">
      <c r="A23" s="58"/>
      <c r="B23" s="59"/>
      <c r="C23" s="61"/>
      <c r="D23" s="60"/>
      <c r="E23" s="60"/>
    </row>
    <row r="24" ht="18" customHeight="1" spans="1:5">
      <c r="A24" s="58"/>
      <c r="B24" s="59"/>
      <c r="C24" s="61"/>
      <c r="D24" s="60"/>
      <c r="E24" s="60"/>
    </row>
    <row r="25" ht="18" customHeight="1" spans="1:5">
      <c r="A25" s="58"/>
      <c r="B25" s="59"/>
      <c r="C25" s="61"/>
      <c r="D25" s="60"/>
      <c r="E25" s="60"/>
    </row>
    <row r="26" ht="18" customHeight="1" spans="1:5">
      <c r="A26" s="58"/>
      <c r="B26" s="59"/>
      <c r="C26" s="61"/>
      <c r="D26" s="60"/>
      <c r="E26" s="60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H19" sqref="H19"/>
    </sheetView>
  </sheetViews>
  <sheetFormatPr defaultColWidth="10" defaultRowHeight="13.5" outlineLevelCol="6"/>
  <cols>
    <col min="1" max="1" width="9.625" customWidth="1"/>
    <col min="2" max="2" width="25.75" customWidth="1"/>
    <col min="3" max="3" width="14.875" customWidth="1"/>
    <col min="4" max="4" width="18.25" customWidth="1"/>
    <col min="5" max="5" width="12.25" customWidth="1"/>
    <col min="8" max="8" width="11.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193</v>
      </c>
      <c r="B2" s="11"/>
      <c r="C2" s="11"/>
      <c r="D2" s="11"/>
      <c r="E2" s="11"/>
    </row>
    <row r="3" ht="22.75" customHeight="1" spans="1:5">
      <c r="A3" s="44"/>
      <c r="B3" s="44"/>
      <c r="C3" s="12"/>
      <c r="D3" s="12"/>
      <c r="E3" s="45" t="s">
        <v>36</v>
      </c>
    </row>
    <row r="4" ht="20" customHeight="1" spans="1:5">
      <c r="A4" s="46" t="s">
        <v>194</v>
      </c>
      <c r="B4" s="46"/>
      <c r="C4" s="46" t="s">
        <v>195</v>
      </c>
      <c r="D4" s="46"/>
      <c r="E4" s="46"/>
    </row>
    <row r="5" ht="20" customHeight="1" spans="1:5">
      <c r="A5" s="46" t="s">
        <v>177</v>
      </c>
      <c r="B5" s="46" t="s">
        <v>178</v>
      </c>
      <c r="C5" s="46" t="s">
        <v>117</v>
      </c>
      <c r="D5" s="46" t="s">
        <v>196</v>
      </c>
      <c r="E5" s="46" t="s">
        <v>197</v>
      </c>
    </row>
    <row r="6" ht="20" customHeight="1" spans="1:7">
      <c r="A6" s="46"/>
      <c r="B6" s="47" t="s">
        <v>117</v>
      </c>
      <c r="C6" s="48">
        <f>D6+E6</f>
        <v>7064595.12</v>
      </c>
      <c r="D6" s="49">
        <f>D7+D19</f>
        <v>6614616.4</v>
      </c>
      <c r="E6" s="50">
        <v>449978.72</v>
      </c>
      <c r="G6" s="36"/>
    </row>
    <row r="7" ht="20" customHeight="1" spans="1:5">
      <c r="A7" s="35" t="s">
        <v>198</v>
      </c>
      <c r="B7" s="51" t="s">
        <v>199</v>
      </c>
      <c r="C7" s="49"/>
      <c r="D7" s="49">
        <v>6599616.4</v>
      </c>
      <c r="E7" s="49"/>
    </row>
    <row r="8" ht="20" customHeight="1" spans="1:5">
      <c r="A8" s="52" t="s">
        <v>200</v>
      </c>
      <c r="B8" s="38" t="s">
        <v>201</v>
      </c>
      <c r="C8" s="53">
        <v>2440863</v>
      </c>
      <c r="D8" s="53">
        <v>2440863</v>
      </c>
      <c r="E8" s="53"/>
    </row>
    <row r="9" ht="20" customHeight="1" spans="1:5">
      <c r="A9" s="38" t="s">
        <v>202</v>
      </c>
      <c r="B9" s="38" t="s">
        <v>203</v>
      </c>
      <c r="C9" s="36">
        <v>225735.3</v>
      </c>
      <c r="D9" s="36">
        <v>225735.3</v>
      </c>
      <c r="E9" s="36"/>
    </row>
    <row r="10" ht="20" customHeight="1" spans="1:5">
      <c r="A10" s="38" t="s">
        <v>204</v>
      </c>
      <c r="B10" s="38" t="s">
        <v>205</v>
      </c>
      <c r="C10" s="36">
        <v>1549472.4</v>
      </c>
      <c r="D10" s="36">
        <v>1549472.4</v>
      </c>
      <c r="E10" s="36"/>
    </row>
    <row r="11" ht="20" customHeight="1" spans="1:5">
      <c r="A11" s="38" t="s">
        <v>206</v>
      </c>
      <c r="B11" s="38" t="s">
        <v>207</v>
      </c>
      <c r="C11" s="36">
        <v>1158000</v>
      </c>
      <c r="D11" s="36">
        <v>1158000</v>
      </c>
      <c r="E11" s="36"/>
    </row>
    <row r="12" ht="20" customHeight="1" spans="1:5">
      <c r="A12" s="38" t="s">
        <v>208</v>
      </c>
      <c r="B12" s="38" t="s">
        <v>209</v>
      </c>
      <c r="C12" s="36">
        <v>112500</v>
      </c>
      <c r="D12" s="36">
        <v>112500</v>
      </c>
      <c r="E12" s="36"/>
    </row>
    <row r="13" ht="20" customHeight="1" spans="1:5">
      <c r="A13" s="38" t="s">
        <v>210</v>
      </c>
      <c r="B13" s="38" t="s">
        <v>211</v>
      </c>
      <c r="C13" s="36">
        <v>208463.54</v>
      </c>
      <c r="D13" s="36">
        <v>208463.54</v>
      </c>
      <c r="E13" s="36"/>
    </row>
    <row r="14" ht="20" customHeight="1" spans="1:5">
      <c r="A14" s="38" t="s">
        <v>212</v>
      </c>
      <c r="B14" s="38" t="s">
        <v>213</v>
      </c>
      <c r="C14" s="36">
        <v>475071.24</v>
      </c>
      <c r="D14" s="36">
        <v>475071.24</v>
      </c>
      <c r="E14" s="36"/>
    </row>
    <row r="15" ht="20" customHeight="1" spans="1:5">
      <c r="A15" s="38" t="s">
        <v>214</v>
      </c>
      <c r="B15" s="38" t="s">
        <v>215</v>
      </c>
      <c r="C15" s="36">
        <v>291848.95</v>
      </c>
      <c r="D15" s="36">
        <v>291848.95</v>
      </c>
      <c r="E15" s="36"/>
    </row>
    <row r="16" ht="20" customHeight="1" spans="1:5">
      <c r="A16" s="38" t="s">
        <v>216</v>
      </c>
      <c r="B16" s="38" t="s">
        <v>217</v>
      </c>
      <c r="C16" s="36">
        <v>91800</v>
      </c>
      <c r="D16" s="36">
        <v>91800</v>
      </c>
      <c r="E16" s="36"/>
    </row>
    <row r="17" ht="20" customHeight="1" spans="1:5">
      <c r="A17" s="38" t="s">
        <v>218</v>
      </c>
      <c r="B17" s="38" t="s">
        <v>219</v>
      </c>
      <c r="C17" s="36">
        <v>16677.08</v>
      </c>
      <c r="D17" s="36">
        <v>16677.08</v>
      </c>
      <c r="E17" s="36"/>
    </row>
    <row r="18" ht="20" customHeight="1" spans="1:5">
      <c r="A18" s="38" t="s">
        <v>220</v>
      </c>
      <c r="B18" s="38" t="s">
        <v>221</v>
      </c>
      <c r="C18" s="36">
        <v>29184.89</v>
      </c>
      <c r="D18" s="36">
        <v>29184.89</v>
      </c>
      <c r="E18" s="36"/>
    </row>
    <row r="19" ht="20" customHeight="1" spans="1:5">
      <c r="A19" s="54">
        <v>303</v>
      </c>
      <c r="B19" s="50" t="s">
        <v>222</v>
      </c>
      <c r="C19" s="50">
        <v>15000</v>
      </c>
      <c r="D19" s="50">
        <v>15000</v>
      </c>
      <c r="E19" s="36"/>
    </row>
    <row r="20" ht="20" customHeight="1" spans="1:5">
      <c r="A20" s="38" t="s">
        <v>223</v>
      </c>
      <c r="B20" s="38" t="s">
        <v>209</v>
      </c>
      <c r="C20" s="36">
        <v>15000</v>
      </c>
      <c r="D20" s="36">
        <v>15000</v>
      </c>
      <c r="E20" s="36"/>
    </row>
    <row r="21" ht="20" customHeight="1" spans="1:5">
      <c r="A21" s="54">
        <v>302</v>
      </c>
      <c r="B21" s="50" t="s">
        <v>224</v>
      </c>
      <c r="C21" s="50">
        <v>449977.72</v>
      </c>
      <c r="D21" s="50"/>
      <c r="E21" s="50">
        <v>449977.72</v>
      </c>
    </row>
    <row r="22" ht="20" customHeight="1" spans="1:5">
      <c r="A22" s="36" t="s">
        <v>225</v>
      </c>
      <c r="B22" s="38" t="s">
        <v>226</v>
      </c>
      <c r="C22" s="39">
        <v>10000</v>
      </c>
      <c r="D22" s="36"/>
      <c r="E22" s="39">
        <v>10000</v>
      </c>
    </row>
    <row r="23" ht="20" customHeight="1" spans="1:5">
      <c r="A23" s="36" t="s">
        <v>227</v>
      </c>
      <c r="B23" s="38" t="s">
        <v>228</v>
      </c>
      <c r="C23" s="39">
        <v>5000</v>
      </c>
      <c r="D23" s="36"/>
      <c r="E23" s="39">
        <v>5000</v>
      </c>
    </row>
    <row r="24" ht="20" customHeight="1" spans="1:5">
      <c r="A24" s="36" t="s">
        <v>229</v>
      </c>
      <c r="B24" s="38" t="s">
        <v>230</v>
      </c>
      <c r="C24" s="39">
        <v>40000</v>
      </c>
      <c r="D24" s="36"/>
      <c r="E24" s="39">
        <v>40000</v>
      </c>
    </row>
    <row r="25" ht="20" customHeight="1" spans="1:5">
      <c r="A25" s="36" t="s">
        <v>231</v>
      </c>
      <c r="B25" s="38" t="s">
        <v>232</v>
      </c>
      <c r="C25" s="39">
        <v>60000</v>
      </c>
      <c r="D25" s="36"/>
      <c r="E25" s="39">
        <v>60000</v>
      </c>
    </row>
    <row r="26" ht="20" customHeight="1" spans="1:5">
      <c r="A26" s="36" t="s">
        <v>233</v>
      </c>
      <c r="B26" s="38" t="s">
        <v>234</v>
      </c>
      <c r="C26" s="39">
        <v>5000</v>
      </c>
      <c r="D26" s="36"/>
      <c r="E26" s="39">
        <v>5000</v>
      </c>
    </row>
    <row r="27" ht="20" customHeight="1" spans="1:5">
      <c r="A27" s="36" t="s">
        <v>235</v>
      </c>
      <c r="B27" s="38" t="s">
        <v>236</v>
      </c>
      <c r="C27" s="39">
        <v>40000</v>
      </c>
      <c r="D27" s="36"/>
      <c r="E27" s="39">
        <v>40000</v>
      </c>
    </row>
    <row r="28" ht="20" customHeight="1" spans="1:5">
      <c r="A28" s="36" t="s">
        <v>237</v>
      </c>
      <c r="B28" s="38" t="s">
        <v>238</v>
      </c>
      <c r="C28" s="39">
        <v>30000</v>
      </c>
      <c r="D28" s="36"/>
      <c r="E28" s="39">
        <v>30000</v>
      </c>
    </row>
    <row r="29" ht="20" customHeight="1" spans="1:5">
      <c r="A29" s="36" t="s">
        <v>239</v>
      </c>
      <c r="B29" s="38" t="s">
        <v>240</v>
      </c>
      <c r="C29" s="39">
        <v>110000</v>
      </c>
      <c r="D29" s="36"/>
      <c r="E29" s="39">
        <v>110000</v>
      </c>
    </row>
    <row r="30" ht="20" customHeight="1" spans="1:5">
      <c r="A30" s="37" t="s">
        <v>241</v>
      </c>
      <c r="B30" s="38" t="s">
        <v>242</v>
      </c>
      <c r="C30" s="36">
        <v>83385.41</v>
      </c>
      <c r="D30" s="36"/>
      <c r="E30" s="36">
        <v>83385.41</v>
      </c>
    </row>
    <row r="31" ht="20" customHeight="1" spans="1:5">
      <c r="A31" s="37" t="s">
        <v>243</v>
      </c>
      <c r="B31" s="38" t="s">
        <v>244</v>
      </c>
      <c r="C31" s="36">
        <v>66592.31</v>
      </c>
      <c r="D31" s="36"/>
      <c r="E31" s="36">
        <v>66592.31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2024-03-08T08:50:58Z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