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0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<sst xmlns="http://schemas.openxmlformats.org/spreadsheetml/2006/main" count="353" uniqueCount="271">
  <si>
    <t>单位代码：</t>
  </si>
  <si>
    <t>单位名称：</t>
  </si>
  <si>
    <t>宁县融媒体中心</t>
  </si>
  <si>
    <t>部门预算公开表</t>
  </si>
  <si>
    <t xml:space="preserve">     </t>
  </si>
  <si>
    <t>编制日期：</t>
  </si>
  <si>
    <t>部门领导：</t>
  </si>
  <si>
    <t>张建林</t>
  </si>
  <si>
    <t>财务负责人：</t>
  </si>
  <si>
    <t>豆永宁</t>
  </si>
  <si>
    <t>制表人：</t>
  </si>
  <si>
    <t>张艳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</si>
  <si>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</si>
  <si>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</si>
  <si>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</si>
  <si>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</si>
  <si>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</si>
  <si>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</si>
  <si>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</si>
  <si>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</si>
  <si>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</si>
  <si>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</si>
  <si>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</si>
  <si>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</si>
  <si>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</si>
  <si>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</si>
  <si>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</si>
  <si>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</si>
  <si>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</si>
  <si>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</si>
  <si>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</si>
  <si>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</si>
  <si>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</si>
  <si>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</si>
  <si>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</si>
  <si>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</si>
  <si>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</si>
  <si>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</si>
  <si>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</si>
  <si>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</si>
  <si>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</si>
  <si>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</si>
  <si>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</si>
  <si>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</si>
  <si>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</si>
  <si>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</si>
  <si>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</si>
  <si>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</si>
  <si>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</si>
  <si>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</si>
  <si>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</si>
  <si>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</si>
  <si>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</si>
  <si>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</si>
  <si>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</si>
  <si>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</si>
  <si>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</si>
  <si>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</si>
  <si>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</si>
  <si>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</si>
  <si>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</si>
  <si>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</si>
  <si>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</si>
  <si>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</si>
  <si>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</si>
  <si>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</si>
  <si>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</si>
  <si>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</si>
  <si>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</si>
  <si>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</si>
  <si>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</si>
  <si>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</si>
  <si>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</si>
  <si>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</si>
  <si>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</si>
  <si>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</si>
  <si>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</si>
  <si>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</si>
  <si>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</si>
  <si>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</si>
  <si>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</si>
  <si>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</si>
  <si>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</si>
  <si>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</si>
  <si>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</si>
  <si>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</si>
  <si>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</si>
  <si>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</si>
  <si>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</si>
  <si>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</si>
  <si>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</si>
  <si>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</si>
  <si>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</si>
  <si>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</si>
  <si>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</si>
  <si>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</si>
  <si>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</si>
  <si>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</si>
  <si>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</si>
  <si>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</si>
  <si>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</si>
  <si>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</si>
  <si>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</si>
  <si>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</si>
  <si>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</si>
  <si>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</si>
  <si>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</si>
  <si>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</si>
  <si>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</si>
  <si>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</si>
  <si>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</si>
  <si>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</si>
  <si>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</si>
  <si>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</si>
  <si>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</si>
  <si>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</si>
  <si>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</si>
  <si>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</si>
  <si>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207-文化旅游体育与传媒支出</t>
  </si>
  <si>
    <t xml:space="preserve">  08- 广播电视</t>
  </si>
  <si>
    <t xml:space="preserve">      99-其他广播电视支出</t>
  </si>
  <si>
    <t>208-社会保障和就业支出</t>
  </si>
  <si>
    <t xml:space="preserve">  20805-行政事业单位养老支出</t>
  </si>
  <si>
    <t xml:space="preserve">    2080501-事业单位离退休</t>
  </si>
  <si>
    <t xml:space="preserve">    2080505 -机关事业单位基本养老保险缴费支出</t>
  </si>
  <si>
    <t xml:space="preserve">  20899-其他社会保障和就业支出</t>
  </si>
  <si>
    <t xml:space="preserve">    2089999-其他社会保障和就业支出</t>
  </si>
  <si>
    <t>210-卫生健康支出</t>
  </si>
  <si>
    <t xml:space="preserve">     11-行政事业单位医疗</t>
  </si>
  <si>
    <t xml:space="preserve">     02-事业单位医疗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</si>
  <si>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</si>
  <si>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</si>
  <si>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</si>
  <si>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</si>
  <si>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</si>
  <si>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</si>
  <si>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</si>
  <si>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</si>
  <si>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</si>
  <si>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</si>
  <si>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</si>
  <si>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</si>
  <si>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</si>
  <si>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</si>
  <si>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</si>
  <si>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</si>
  <si>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</si>
  <si>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</si>
  <si>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</si>
  <si>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</si>
  <si>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</si>
  <si>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</si>
  <si>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</si>
  <si>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</si>
  <si>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</si>
  <si>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</si>
  <si>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</si>
  <si>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</si>
  <si>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</si>
  <si>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</si>
  <si>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</si>
  <si>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</si>
  <si>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</si>
  <si>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</si>
  <si>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</si>
  <si>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</si>
  <si>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</si>
  <si>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</si>
  <si>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</si>
  <si>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</si>
  <si>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</si>
  <si>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</si>
  <si>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</si>
  <si>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</si>
  <si>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</si>
  <si>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</si>
  <si>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207</t>
  </si>
  <si>
    <t>文化旅游体育与传媒支出</t>
  </si>
  <si>
    <t>20708</t>
  </si>
  <si>
    <t>广播电视</t>
  </si>
  <si>
    <t>2070899</t>
  </si>
  <si>
    <t>其他广播电视支出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</si>
  <si>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</si>
  <si>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</si>
  <si>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</si>
  <si>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</si>
  <si>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</si>
  <si>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</si>
  <si>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</si>
  <si>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</si>
  <si>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</si>
  <si>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</si>
  <si>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</si>
  <si>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</si>
  <si>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</si>
  <si>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</si>
  <si>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</si>
  <si>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</si>
  <si>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</si>
  <si>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</si>
  <si>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</si>
  <si>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</si>
  <si>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绩效工资</t>
  </si>
  <si>
    <t>30104</t>
  </si>
  <si>
    <t>基础绩效奖</t>
  </si>
  <si>
    <t>30105</t>
  </si>
  <si>
    <t>取暖费</t>
  </si>
  <si>
    <t>30106</t>
  </si>
  <si>
    <t>政策性增人增资</t>
  </si>
  <si>
    <t>30107</t>
  </si>
  <si>
    <t xml:space="preserve">  机关事业单位基本养老保险缴费</t>
  </si>
  <si>
    <t>30110</t>
  </si>
  <si>
    <t xml:space="preserve">  职工基本医疗保险缴费</t>
  </si>
  <si>
    <t>30111</t>
  </si>
  <si>
    <t>补充医疗保险</t>
  </si>
  <si>
    <t>30108</t>
  </si>
  <si>
    <t>工伤保险</t>
  </si>
  <si>
    <t>30109</t>
  </si>
  <si>
    <t>失业保险</t>
  </si>
  <si>
    <t>对个人和家庭的补助</t>
  </si>
  <si>
    <t>30301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</si>
  <si>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</si>
  <si>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</si>
  <si>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</si>
  <si>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</si>
  <si>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</si>
  <si>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</si>
  <si>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水费</t>
  </si>
  <si>
    <t>30204</t>
  </si>
  <si>
    <t xml:space="preserve">  电费</t>
  </si>
  <si>
    <t>30205</t>
  </si>
  <si>
    <t xml:space="preserve">  邮电费</t>
  </si>
  <si>
    <t>30206</t>
  </si>
  <si>
    <t xml:space="preserve">  取暖费</t>
  </si>
  <si>
    <t>30207</t>
  </si>
  <si>
    <t xml:space="preserve">  差旅费</t>
  </si>
  <si>
    <t>30208</t>
  </si>
  <si>
    <t xml:space="preserve">  劳务费</t>
  </si>
  <si>
    <t>30209</t>
  </si>
  <si>
    <t xml:space="preserve">  工会经费</t>
  </si>
  <si>
    <t>30210</t>
  </si>
  <si>
    <t xml:space="preserve">  福利费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</si>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</sst>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  <numFmt numFmtId="178" formatCode="#,##0.00_ ;[Red]\-#,##0.00\ "/>
    <numFmt numFmtId="179" formatCode="yyyy/mm/dd"/>
  </numFmts>
  <fonts count="52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sz val="10"/>
      <name val="Hiragino Sans GB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7" applyNumberFormat="0" applyAlignment="0" applyProtection="0">
      <alignment vertical="center"/>
    </xf>
    <xf numFmtId="0" fontId="41" fillId="6" borderId="8" applyNumberFormat="0" applyAlignment="0" applyProtection="0">
      <alignment vertical="center"/>
    </xf>
    <xf numFmtId="0" fontId="42" fillId="6" borderId="7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10" fillId="0" borderId="0"/>
  </cellStyleXfs>
  <cellXfs count="10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4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19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right" vertical="center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7" fontId="23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7" fontId="21" fillId="0" borderId="2" xfId="0" applyNumberFormat="1" applyFont="1" applyBorder="1" applyAlignment="1">
      <alignment vertical="center" wrapText="1"/>
    </xf>
    <xf numFmtId="177" fontId="21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0" borderId="1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78" fontId="25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78" fontId="18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" fontId="27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179" fontId="9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16" sqref="J16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03">
        <v>203001</v>
      </c>
      <c r="D3" s="103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04" t="s">
        <v>3</v>
      </c>
      <c r="C6" s="104"/>
      <c r="D6" s="104"/>
      <c r="E6" s="104"/>
      <c r="F6" s="104"/>
      <c r="G6" s="104"/>
      <c r="H6" s="104"/>
      <c r="I6" s="104"/>
      <c r="J6" s="104"/>
      <c r="K6" s="104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05" t="s">
        <v>5</v>
      </c>
      <c r="G10" s="106">
        <v>45696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05" t="s">
        <v>6</v>
      </c>
      <c r="C12" s="107" t="s">
        <v>7</v>
      </c>
      <c r="D12" s="12"/>
      <c r="E12" s="105" t="s">
        <v>8</v>
      </c>
      <c r="F12" s="10" t="s">
        <v>9</v>
      </c>
      <c r="G12" s="12"/>
      <c r="H12" s="105" t="s">
        <v>10</v>
      </c>
      <c r="I12" s="10" t="s">
        <v>11</v>
      </c>
      <c r="J12" s="12"/>
      <c r="K12" s="12"/>
    </row>
    <row r="13" ht="14.3" customHeight="1" spans="1:11">
      <c r="A13" s="10"/>
      <c r="B13" s="10"/>
      <c r="C13" s="10" t="s">
        <v>12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21" sqref="B2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1" t="s">
        <v>242</v>
      </c>
      <c r="B2" s="41"/>
      <c r="C2" s="41"/>
      <c r="D2" s="41"/>
      <c r="E2" s="41"/>
      <c r="F2" s="41"/>
      <c r="G2" s="41"/>
      <c r="H2" s="41"/>
    </row>
    <row r="3" ht="22.75" customHeight="1" spans="1:8">
      <c r="A3" s="10"/>
      <c r="B3" s="10"/>
      <c r="C3" s="10"/>
      <c r="D3" s="10"/>
      <c r="E3" s="10"/>
      <c r="F3" s="10"/>
      <c r="G3" s="10"/>
      <c r="H3" s="42" t="s">
        <v>36</v>
      </c>
    </row>
    <row r="4" ht="22.75" customHeight="1" spans="1:8">
      <c r="A4" s="14" t="s">
        <v>169</v>
      </c>
      <c r="B4" s="14" t="s">
        <v>243</v>
      </c>
      <c r="C4" s="14"/>
      <c r="D4" s="14"/>
      <c r="E4" s="14"/>
      <c r="F4" s="14"/>
      <c r="G4" s="14" t="s">
        <v>244</v>
      </c>
      <c r="H4" s="14" t="s">
        <v>245</v>
      </c>
    </row>
    <row r="5" ht="22.75" customHeight="1" spans="1:8">
      <c r="A5" s="14"/>
      <c r="B5" s="14" t="s">
        <v>117</v>
      </c>
      <c r="C5" s="14" t="s">
        <v>246</v>
      </c>
      <c r="D5" s="14" t="s">
        <v>247</v>
      </c>
      <c r="E5" s="14" t="s">
        <v>248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249</v>
      </c>
      <c r="F6" s="14" t="s">
        <v>250</v>
      </c>
      <c r="G6" s="14"/>
      <c r="H6" s="14"/>
    </row>
    <row r="7" ht="22.75" customHeight="1" spans="1:8">
      <c r="A7" s="43" t="s">
        <v>117</v>
      </c>
      <c r="B7" s="44"/>
      <c r="C7" s="44"/>
      <c r="D7" s="44"/>
      <c r="E7" s="44"/>
      <c r="F7" s="44"/>
      <c r="G7" s="44"/>
      <c r="H7" s="44"/>
    </row>
    <row r="8" ht="22.75" customHeight="1" spans="1:8">
      <c r="A8" s="43"/>
      <c r="B8" s="44"/>
      <c r="C8" s="44"/>
      <c r="D8" s="44"/>
      <c r="E8" s="44"/>
      <c r="F8" s="44"/>
      <c r="G8" s="44"/>
      <c r="H8" s="44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K12" sqref="K12"/>
    </sheetView>
  </sheetViews>
  <sheetFormatPr defaultColWidth="10" defaultRowHeight="15"/>
  <cols>
    <col min="1" max="1" width="9.76666666666667" customWidth="1"/>
    <col min="2" max="2" width="12" style="18" customWidth="1"/>
    <col min="3" max="3" width="26.375" style="18" customWidth="1"/>
    <col min="4" max="4" width="9.76666666666667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251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36</v>
      </c>
      <c r="G3" s="10"/>
      <c r="H3" s="10"/>
      <c r="I3" s="10"/>
      <c r="J3" s="10"/>
    </row>
    <row r="4" ht="22.75" customHeight="1" spans="1:10">
      <c r="A4" s="28" t="s">
        <v>252</v>
      </c>
      <c r="B4" s="29" t="s">
        <v>253</v>
      </c>
      <c r="C4" s="30" t="s">
        <v>254</v>
      </c>
      <c r="D4" s="28" t="s">
        <v>117</v>
      </c>
      <c r="E4" s="28" t="s">
        <v>114</v>
      </c>
      <c r="F4" s="28" t="s">
        <v>115</v>
      </c>
      <c r="G4" s="10"/>
      <c r="H4" s="10"/>
      <c r="I4" s="10"/>
      <c r="J4" s="10"/>
    </row>
    <row r="5" ht="28" customHeight="1" spans="1:10">
      <c r="A5" s="28"/>
      <c r="B5" s="31"/>
      <c r="C5" s="32" t="s">
        <v>117</v>
      </c>
      <c r="D5" s="33">
        <v>1149188.4</v>
      </c>
      <c r="E5" s="33">
        <v>409188.4</v>
      </c>
      <c r="F5" s="33">
        <v>740000</v>
      </c>
      <c r="G5" s="12"/>
      <c r="H5" s="12"/>
      <c r="I5" s="12"/>
      <c r="J5" s="12"/>
    </row>
    <row r="6" ht="28" customHeight="1" spans="1:6">
      <c r="A6" s="34">
        <v>1</v>
      </c>
      <c r="B6" s="31" t="s">
        <v>255</v>
      </c>
      <c r="C6" s="35" t="s">
        <v>256</v>
      </c>
      <c r="D6" s="36">
        <f>E6+F6</f>
        <v>1149188.4</v>
      </c>
      <c r="E6" s="36">
        <v>409188.4</v>
      </c>
      <c r="F6" s="36">
        <v>740000</v>
      </c>
    </row>
    <row r="7" ht="28" customHeight="1" spans="1:6">
      <c r="A7" s="34">
        <v>2</v>
      </c>
      <c r="B7" s="37" t="s">
        <v>222</v>
      </c>
      <c r="C7" s="38" t="s">
        <v>223</v>
      </c>
      <c r="D7" s="36">
        <f t="shared" ref="D7:D16" si="0">E7+F7</f>
        <v>292000</v>
      </c>
      <c r="E7" s="36">
        <v>52000</v>
      </c>
      <c r="F7" s="36">
        <v>240000</v>
      </c>
    </row>
    <row r="8" ht="28" customHeight="1" spans="1:6">
      <c r="A8" s="34">
        <v>3</v>
      </c>
      <c r="B8" s="37" t="s">
        <v>224</v>
      </c>
      <c r="C8" s="38" t="s">
        <v>225</v>
      </c>
      <c r="D8" s="36">
        <f t="shared" si="0"/>
        <v>5000</v>
      </c>
      <c r="E8" s="36">
        <v>5000</v>
      </c>
      <c r="F8" s="36"/>
    </row>
    <row r="9" ht="28" customHeight="1" spans="1:6">
      <c r="A9" s="34">
        <v>4</v>
      </c>
      <c r="B9" s="37" t="s">
        <v>226</v>
      </c>
      <c r="C9" s="38" t="s">
        <v>227</v>
      </c>
      <c r="D9" s="36">
        <f t="shared" si="0"/>
        <v>40000</v>
      </c>
      <c r="E9" s="36">
        <v>40000</v>
      </c>
      <c r="F9" s="36"/>
    </row>
    <row r="10" ht="28" customHeight="1" spans="1:6">
      <c r="A10" s="34">
        <v>5</v>
      </c>
      <c r="B10" s="37" t="s">
        <v>228</v>
      </c>
      <c r="C10" s="38" t="s">
        <v>229</v>
      </c>
      <c r="D10" s="36">
        <f t="shared" si="0"/>
        <v>60000</v>
      </c>
      <c r="E10" s="36">
        <v>60000</v>
      </c>
      <c r="F10" s="36"/>
    </row>
    <row r="11" ht="28" customHeight="1" spans="1:6">
      <c r="A11" s="34">
        <v>6</v>
      </c>
      <c r="B11" s="37" t="s">
        <v>230</v>
      </c>
      <c r="C11" s="38" t="s">
        <v>231</v>
      </c>
      <c r="D11" s="36">
        <f t="shared" si="0"/>
        <v>5000</v>
      </c>
      <c r="E11" s="36">
        <v>5000</v>
      </c>
      <c r="F11" s="36"/>
    </row>
    <row r="12" ht="28" customHeight="1" spans="1:6">
      <c r="A12" s="34">
        <v>7</v>
      </c>
      <c r="B12" s="37" t="s">
        <v>232</v>
      </c>
      <c r="C12" s="38" t="s">
        <v>233</v>
      </c>
      <c r="D12" s="36">
        <f t="shared" si="0"/>
        <v>40000</v>
      </c>
      <c r="E12" s="39">
        <v>40000</v>
      </c>
      <c r="F12" s="36"/>
    </row>
    <row r="13" ht="28" customHeight="1" spans="1:6">
      <c r="A13" s="34">
        <v>8</v>
      </c>
      <c r="B13" s="37" t="s">
        <v>234</v>
      </c>
      <c r="C13" s="38" t="s">
        <v>235</v>
      </c>
      <c r="D13" s="36">
        <f t="shared" si="0"/>
        <v>30000</v>
      </c>
      <c r="E13" s="36">
        <v>30000</v>
      </c>
      <c r="F13" s="36"/>
    </row>
    <row r="14" ht="28" customHeight="1" spans="1:6">
      <c r="A14" s="34">
        <v>9</v>
      </c>
      <c r="B14" s="37" t="s">
        <v>236</v>
      </c>
      <c r="C14" s="38" t="s">
        <v>237</v>
      </c>
      <c r="D14" s="36">
        <f t="shared" si="0"/>
        <v>610000</v>
      </c>
      <c r="E14" s="36">
        <v>110000</v>
      </c>
      <c r="F14" s="36">
        <v>500000</v>
      </c>
    </row>
    <row r="15" ht="28" customHeight="1" spans="1:6">
      <c r="A15" s="34">
        <v>10</v>
      </c>
      <c r="B15" s="37" t="s">
        <v>238</v>
      </c>
      <c r="C15" s="38" t="s">
        <v>239</v>
      </c>
      <c r="D15" s="36">
        <f t="shared" si="0"/>
        <v>40171.01</v>
      </c>
      <c r="E15" s="36">
        <v>40171.01</v>
      </c>
      <c r="F15" s="36"/>
    </row>
    <row r="16" ht="28" customHeight="1" spans="1:6">
      <c r="A16" s="34">
        <v>11</v>
      </c>
      <c r="B16" s="37" t="s">
        <v>240</v>
      </c>
      <c r="C16" s="38" t="s">
        <v>241</v>
      </c>
      <c r="D16" s="36">
        <f t="shared" si="0"/>
        <v>27017.39</v>
      </c>
      <c r="E16" s="36">
        <v>27017.39</v>
      </c>
      <c r="F16" s="36"/>
    </row>
    <row r="17" ht="28" customHeight="1" spans="1:6">
      <c r="A17" s="36"/>
      <c r="B17" s="37"/>
      <c r="C17" s="40"/>
      <c r="D17" s="36"/>
      <c r="E17" s="36"/>
      <c r="F17" s="36"/>
    </row>
    <row r="18" ht="28" customHeight="1" spans="1:6">
      <c r="A18" s="36"/>
      <c r="B18" s="37"/>
      <c r="C18" s="40"/>
      <c r="D18" s="36"/>
      <c r="E18" s="36"/>
      <c r="F18" s="36"/>
    </row>
    <row r="19" ht="28" customHeight="1" spans="1:6">
      <c r="A19" s="36"/>
      <c r="B19" s="37"/>
      <c r="C19" s="40"/>
      <c r="D19" s="36"/>
      <c r="E19" s="36"/>
      <c r="F19" s="36"/>
    </row>
    <row r="25" ht="13.5" spans="2:3">
      <c r="B25" s="17"/>
      <c r="C25" s="17"/>
    </row>
    <row r="26" ht="13.5" spans="2:3">
      <c r="B26" s="17"/>
      <c r="C26" s="17"/>
    </row>
    <row r="27" ht="13.5" spans="2:3">
      <c r="B27" s="17"/>
      <c r="C27" s="17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257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258</v>
      </c>
      <c r="B4" s="22"/>
      <c r="C4" s="23" t="s">
        <v>40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259</v>
      </c>
      <c r="B5" s="22" t="s">
        <v>260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117</v>
      </c>
      <c r="B6" s="22"/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F30" sqref="F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261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36</v>
      </c>
    </row>
    <row r="4" ht="22.75" customHeight="1" spans="1:5">
      <c r="A4" s="14" t="s">
        <v>169</v>
      </c>
      <c r="B4" s="14" t="s">
        <v>117</v>
      </c>
      <c r="C4" s="14" t="s">
        <v>262</v>
      </c>
      <c r="D4" s="14" t="s">
        <v>263</v>
      </c>
      <c r="E4" s="14" t="s">
        <v>264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9" sqref="B29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265</v>
      </c>
      <c r="B1" s="1"/>
    </row>
    <row r="2" spans="1:1">
      <c r="A2" s="2" t="s">
        <v>266</v>
      </c>
    </row>
    <row r="3" ht="15" customHeight="1" spans="1:2">
      <c r="A3" s="3" t="s">
        <v>39</v>
      </c>
      <c r="B3" s="4" t="s">
        <v>40</v>
      </c>
    </row>
    <row r="4" spans="1:2">
      <c r="A4" s="3"/>
      <c r="B4" s="4"/>
    </row>
    <row r="5" spans="1:2">
      <c r="A5" s="5" t="s">
        <v>267</v>
      </c>
      <c r="B5" s="4">
        <v>1</v>
      </c>
    </row>
    <row r="6" spans="1:2">
      <c r="A6" s="6" t="s">
        <v>268</v>
      </c>
      <c r="B6" s="7"/>
    </row>
    <row r="7" spans="1:2">
      <c r="A7" s="8" t="s">
        <v>269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270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8" sqref="E8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99" t="s">
        <v>13</v>
      </c>
      <c r="C2" s="99"/>
    </row>
    <row r="3" ht="29.35" customHeight="1" spans="1:3">
      <c r="A3" s="100"/>
      <c r="B3" s="101" t="s">
        <v>14</v>
      </c>
      <c r="C3" s="101" t="s">
        <v>15</v>
      </c>
    </row>
    <row r="4" ht="28.45" customHeight="1" spans="1:3">
      <c r="A4" s="92"/>
      <c r="B4" s="102" t="s">
        <v>16</v>
      </c>
      <c r="C4" s="79" t="s">
        <v>17</v>
      </c>
    </row>
    <row r="5" ht="28.45" customHeight="1" spans="1:3">
      <c r="A5" s="92"/>
      <c r="B5" s="102" t="s">
        <v>18</v>
      </c>
      <c r="C5" s="79" t="s">
        <v>19</v>
      </c>
    </row>
    <row r="6" ht="28.45" customHeight="1" spans="1:3">
      <c r="A6" s="92"/>
      <c r="B6" s="102" t="s">
        <v>20</v>
      </c>
      <c r="C6" s="79" t="s">
        <v>21</v>
      </c>
    </row>
    <row r="7" ht="28.45" customHeight="1" spans="1:3">
      <c r="A7" s="92"/>
      <c r="B7" s="102" t="s">
        <v>22</v>
      </c>
      <c r="C7" s="79"/>
    </row>
    <row r="8" ht="28.45" customHeight="1" spans="1:3">
      <c r="A8" s="92"/>
      <c r="B8" s="102" t="s">
        <v>23</v>
      </c>
      <c r="C8" s="79" t="s">
        <v>24</v>
      </c>
    </row>
    <row r="9" ht="28.45" customHeight="1" spans="1:3">
      <c r="A9" s="92"/>
      <c r="B9" s="102" t="s">
        <v>25</v>
      </c>
      <c r="C9" s="79" t="s">
        <v>26</v>
      </c>
    </row>
    <row r="10" ht="28.45" customHeight="1" spans="1:3">
      <c r="A10" s="92"/>
      <c r="B10" s="102" t="s">
        <v>27</v>
      </c>
      <c r="C10" s="79" t="s">
        <v>28</v>
      </c>
    </row>
    <row r="11" ht="28.45" customHeight="1" spans="1:3">
      <c r="A11" s="92"/>
      <c r="B11" s="102" t="s">
        <v>29</v>
      </c>
      <c r="C11" s="79" t="s">
        <v>30</v>
      </c>
    </row>
    <row r="12" ht="28.45" customHeight="1" spans="1:3">
      <c r="A12" s="92"/>
      <c r="B12" s="102" t="s">
        <v>31</v>
      </c>
      <c r="C12" s="79"/>
    </row>
    <row r="13" ht="28.45" customHeight="1" spans="1:3">
      <c r="A13" s="10"/>
      <c r="B13" s="102" t="s">
        <v>32</v>
      </c>
      <c r="C13" s="79"/>
    </row>
    <row r="14" ht="28.45" customHeight="1" spans="1:3">
      <c r="A14" s="10"/>
      <c r="B14" s="102" t="s">
        <v>33</v>
      </c>
      <c r="C14" s="79" t="s">
        <v>17</v>
      </c>
    </row>
    <row r="15" ht="36" customHeight="1" spans="2:3">
      <c r="B15" s="102" t="s">
        <v>34</v>
      </c>
      <c r="C15" s="36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H25" sqref="H25"/>
    </sheetView>
  </sheetViews>
  <sheetFormatPr defaultColWidth="10" defaultRowHeight="13.5" outlineLevelCol="3"/>
  <cols>
    <col min="1" max="1" width="28.5" customWidth="1"/>
    <col min="2" max="2" width="11.875" customWidth="1"/>
    <col min="3" max="3" width="21.625" customWidth="1"/>
    <col min="4" max="4" width="13.25" customWidth="1"/>
  </cols>
  <sheetData>
    <row r="1" ht="14.3" customHeight="1" spans="1:4">
      <c r="A1" s="10"/>
      <c r="B1" s="10"/>
      <c r="C1" s="10"/>
      <c r="D1" s="10"/>
    </row>
    <row r="2" ht="33" customHeight="1" spans="1:4">
      <c r="A2" s="11" t="s">
        <v>35</v>
      </c>
      <c r="B2" s="11"/>
      <c r="C2" s="11"/>
      <c r="D2" s="11"/>
    </row>
    <row r="3" ht="19" customHeight="1" spans="1:4">
      <c r="A3" s="92"/>
      <c r="B3" s="92"/>
      <c r="C3" s="92"/>
      <c r="D3" s="93" t="s">
        <v>36</v>
      </c>
    </row>
    <row r="4" ht="16" customHeight="1" spans="1:4">
      <c r="A4" s="67" t="s">
        <v>37</v>
      </c>
      <c r="B4" s="67"/>
      <c r="C4" s="67" t="s">
        <v>38</v>
      </c>
      <c r="D4" s="67"/>
    </row>
    <row r="5" ht="16" customHeight="1" spans="1:4">
      <c r="A5" s="67" t="s">
        <v>39</v>
      </c>
      <c r="B5" s="67" t="s">
        <v>40</v>
      </c>
      <c r="C5" s="67" t="s">
        <v>39</v>
      </c>
      <c r="D5" s="67" t="s">
        <v>40</v>
      </c>
    </row>
    <row r="6" ht="16" customHeight="1" spans="1:4">
      <c r="A6" s="94" t="s">
        <v>41</v>
      </c>
      <c r="B6" s="74">
        <v>7873781.15</v>
      </c>
      <c r="C6" s="94" t="s">
        <v>42</v>
      </c>
      <c r="D6" s="74"/>
    </row>
    <row r="7" ht="16" customHeight="1" spans="1:4">
      <c r="A7" s="94" t="s">
        <v>43</v>
      </c>
      <c r="B7" s="74"/>
      <c r="C7" s="94" t="s">
        <v>44</v>
      </c>
      <c r="D7" s="95"/>
    </row>
    <row r="8" ht="16" customHeight="1" spans="1:4">
      <c r="A8" s="94" t="s">
        <v>45</v>
      </c>
      <c r="B8" s="74"/>
      <c r="C8" s="94" t="s">
        <v>46</v>
      </c>
      <c r="D8" s="95"/>
    </row>
    <row r="9" ht="16" customHeight="1" spans="1:4">
      <c r="A9" s="94" t="s">
        <v>47</v>
      </c>
      <c r="B9" s="74"/>
      <c r="C9" s="94" t="s">
        <v>48</v>
      </c>
      <c r="D9" s="95"/>
    </row>
    <row r="10" ht="16" customHeight="1" spans="1:4">
      <c r="A10" s="94" t="s">
        <v>49</v>
      </c>
      <c r="B10" s="74"/>
      <c r="C10" s="94" t="s">
        <v>50</v>
      </c>
      <c r="D10" s="95"/>
    </row>
    <row r="11" ht="16" customHeight="1" spans="1:4">
      <c r="A11" s="94" t="s">
        <v>51</v>
      </c>
      <c r="B11" s="74"/>
      <c r="C11" s="94" t="s">
        <v>52</v>
      </c>
      <c r="D11" s="95"/>
    </row>
    <row r="12" ht="16" customHeight="1" spans="1:4">
      <c r="A12" s="94" t="s">
        <v>53</v>
      </c>
      <c r="B12" s="74"/>
      <c r="C12" s="94" t="s">
        <v>54</v>
      </c>
      <c r="D12" s="95">
        <v>6622793.93</v>
      </c>
    </row>
    <row r="13" ht="16" customHeight="1" spans="1:4">
      <c r="A13" s="94" t="s">
        <v>55</v>
      </c>
      <c r="B13" s="74"/>
      <c r="C13" s="94" t="s">
        <v>56</v>
      </c>
      <c r="D13" s="95">
        <v>880690.18</v>
      </c>
    </row>
    <row r="14" ht="16" customHeight="1" spans="1:4">
      <c r="A14" s="94" t="s">
        <v>57</v>
      </c>
      <c r="B14" s="74"/>
      <c r="C14" s="94" t="s">
        <v>58</v>
      </c>
      <c r="D14" s="95"/>
    </row>
    <row r="15" ht="16" customHeight="1" spans="1:4">
      <c r="A15" s="94"/>
      <c r="B15" s="96"/>
      <c r="C15" s="94" t="s">
        <v>59</v>
      </c>
      <c r="D15" s="95">
        <v>370297.04</v>
      </c>
    </row>
    <row r="16" ht="16" customHeight="1" spans="1:4">
      <c r="A16" s="94"/>
      <c r="B16" s="96"/>
      <c r="C16" s="94" t="s">
        <v>60</v>
      </c>
      <c r="D16" s="95"/>
    </row>
    <row r="17" ht="16" customHeight="1" spans="1:4">
      <c r="A17" s="94"/>
      <c r="B17" s="96"/>
      <c r="C17" s="94" t="s">
        <v>61</v>
      </c>
      <c r="D17" s="95"/>
    </row>
    <row r="18" ht="16" customHeight="1" spans="1:4">
      <c r="A18" s="94"/>
      <c r="B18" s="96"/>
      <c r="C18" s="94" t="s">
        <v>62</v>
      </c>
      <c r="D18" s="95"/>
    </row>
    <row r="19" ht="16" customHeight="1" spans="1:4">
      <c r="A19" s="94"/>
      <c r="B19" s="96"/>
      <c r="C19" s="94" t="s">
        <v>63</v>
      </c>
      <c r="D19" s="95"/>
    </row>
    <row r="20" ht="16" customHeight="1" spans="1:4">
      <c r="A20" s="97"/>
      <c r="B20" s="98"/>
      <c r="C20" s="94" t="s">
        <v>64</v>
      </c>
      <c r="D20" s="95"/>
    </row>
    <row r="21" ht="16" customHeight="1" spans="1:4">
      <c r="A21" s="97"/>
      <c r="B21" s="98"/>
      <c r="C21" s="94" t="s">
        <v>65</v>
      </c>
      <c r="D21" s="95"/>
    </row>
    <row r="22" ht="16" customHeight="1" spans="1:4">
      <c r="A22" s="97"/>
      <c r="B22" s="98"/>
      <c r="C22" s="94" t="s">
        <v>66</v>
      </c>
      <c r="D22" s="95"/>
    </row>
    <row r="23" ht="16" customHeight="1" spans="1:4">
      <c r="A23" s="97"/>
      <c r="B23" s="98"/>
      <c r="C23" s="94" t="s">
        <v>67</v>
      </c>
      <c r="D23" s="95"/>
    </row>
    <row r="24" ht="16" customHeight="1" spans="1:4">
      <c r="A24" s="97"/>
      <c r="B24" s="98"/>
      <c r="C24" s="94" t="s">
        <v>68</v>
      </c>
      <c r="D24" s="95"/>
    </row>
    <row r="25" ht="16" customHeight="1" spans="1:4">
      <c r="A25" s="94"/>
      <c r="B25" s="96"/>
      <c r="C25" s="94" t="s">
        <v>69</v>
      </c>
      <c r="D25" s="95"/>
    </row>
    <row r="26" ht="16" customHeight="1" spans="1:4">
      <c r="A26" s="94"/>
      <c r="B26" s="96"/>
      <c r="C26" s="94" t="s">
        <v>70</v>
      </c>
      <c r="D26" s="95"/>
    </row>
    <row r="27" ht="16" customHeight="1" spans="1:4">
      <c r="A27" s="94"/>
      <c r="B27" s="96"/>
      <c r="C27" s="94" t="s">
        <v>71</v>
      </c>
      <c r="D27" s="95"/>
    </row>
    <row r="28" ht="16" customHeight="1" spans="1:4">
      <c r="A28" s="97"/>
      <c r="B28" s="98"/>
      <c r="C28" s="94" t="s">
        <v>72</v>
      </c>
      <c r="D28" s="95"/>
    </row>
    <row r="29" ht="16" customHeight="1" spans="1:4">
      <c r="A29" s="97"/>
      <c r="B29" s="98"/>
      <c r="C29" s="94" t="s">
        <v>73</v>
      </c>
      <c r="D29" s="95"/>
    </row>
    <row r="30" ht="16" customHeight="1" spans="1:4">
      <c r="A30" s="97"/>
      <c r="B30" s="98"/>
      <c r="C30" s="94" t="s">
        <v>74</v>
      </c>
      <c r="D30" s="95"/>
    </row>
    <row r="31" ht="16" customHeight="1" spans="1:4">
      <c r="A31" s="97"/>
      <c r="B31" s="98"/>
      <c r="C31" s="94" t="s">
        <v>75</v>
      </c>
      <c r="D31" s="95"/>
    </row>
    <row r="32" ht="16" customHeight="1" spans="1:4">
      <c r="A32" s="97"/>
      <c r="B32" s="98"/>
      <c r="C32" s="94" t="s">
        <v>76</v>
      </c>
      <c r="D32" s="95"/>
    </row>
    <row r="33" ht="16" customHeight="1" spans="1:4">
      <c r="A33" s="94"/>
      <c r="B33" s="94"/>
      <c r="C33" s="94" t="s">
        <v>77</v>
      </c>
      <c r="D33" s="95"/>
    </row>
    <row r="34" ht="16" customHeight="1" spans="1:4">
      <c r="A34" s="94"/>
      <c r="B34" s="94"/>
      <c r="C34" s="94" t="s">
        <v>78</v>
      </c>
      <c r="D34" s="95"/>
    </row>
    <row r="35" ht="16" customHeight="1" spans="1:4">
      <c r="A35" s="94"/>
      <c r="B35" s="94"/>
      <c r="C35" s="94" t="s">
        <v>79</v>
      </c>
      <c r="D35" s="95"/>
    </row>
    <row r="36" ht="16" customHeight="1" spans="1:4">
      <c r="A36" s="94"/>
      <c r="B36" s="94"/>
      <c r="C36" s="94"/>
      <c r="D36" s="94"/>
    </row>
    <row r="37" ht="16" customHeight="1" spans="1:4">
      <c r="A37" s="94"/>
      <c r="B37" s="94"/>
      <c r="C37" s="94"/>
      <c r="D37" s="94"/>
    </row>
    <row r="38" ht="16" customHeight="1" spans="1:4">
      <c r="A38" s="94"/>
      <c r="B38" s="94"/>
      <c r="C38" s="94"/>
      <c r="D38" s="94"/>
    </row>
    <row r="39" ht="16" customHeight="1" spans="1:4">
      <c r="A39" s="97" t="s">
        <v>80</v>
      </c>
      <c r="B39" s="98">
        <f>SUM(B6:B14)</f>
        <v>7873781.15</v>
      </c>
      <c r="C39" s="97" t="s">
        <v>81</v>
      </c>
      <c r="D39" s="98">
        <f>SUM(D6:D38)</f>
        <v>7873781.15</v>
      </c>
    </row>
    <row r="40" ht="16" customHeight="1" spans="1:4">
      <c r="A40" s="97" t="s">
        <v>82</v>
      </c>
      <c r="B40" s="98"/>
      <c r="C40" s="97" t="s">
        <v>83</v>
      </c>
      <c r="D40" s="98"/>
    </row>
    <row r="41" ht="16" customHeight="1" spans="1:4">
      <c r="A41" s="97" t="s">
        <v>84</v>
      </c>
      <c r="B41" s="96"/>
      <c r="C41" s="94"/>
      <c r="D41" s="96"/>
    </row>
    <row r="42" ht="16" customHeight="1" spans="1:4">
      <c r="A42" s="97" t="s">
        <v>85</v>
      </c>
      <c r="B42" s="98">
        <f>B39+B40</f>
        <v>7873781.15</v>
      </c>
      <c r="C42" s="97" t="s">
        <v>86</v>
      </c>
      <c r="D42" s="98">
        <f>D39+D40</f>
        <v>7873781.15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workbookViewId="0">
      <selection activeCell="C20" sqref="C20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17" customHeight="1" spans="1:1">
      <c r="A1" s="26"/>
    </row>
    <row r="2" ht="24.75" customHeight="1" spans="1:2">
      <c r="A2" s="20" t="s">
        <v>87</v>
      </c>
      <c r="B2" s="20"/>
    </row>
    <row r="3" ht="21" customHeight="1" spans="1:2">
      <c r="A3" s="83"/>
      <c r="B3" s="21" t="s">
        <v>36</v>
      </c>
    </row>
    <row r="4" ht="23" customHeight="1" spans="1:2">
      <c r="A4" s="30" t="s">
        <v>39</v>
      </c>
      <c r="B4" s="30" t="s">
        <v>40</v>
      </c>
    </row>
    <row r="5" s="17" customFormat="1" ht="23" customHeight="1" spans="1:3">
      <c r="A5" s="84" t="s">
        <v>88</v>
      </c>
      <c r="B5" s="85">
        <f>B6+B7</f>
        <v>7873781.15</v>
      </c>
      <c r="C5" s="18"/>
    </row>
    <row r="6" s="17" customFormat="1" ht="23" customHeight="1" spans="1:3">
      <c r="A6" s="86" t="s">
        <v>89</v>
      </c>
      <c r="B6" s="87">
        <v>7873781.15</v>
      </c>
      <c r="C6" s="18"/>
    </row>
    <row r="7" s="17" customFormat="1" ht="23" customHeight="1" spans="1:3">
      <c r="A7" s="86" t="s">
        <v>90</v>
      </c>
      <c r="B7" s="87"/>
      <c r="C7" s="18"/>
    </row>
    <row r="8" s="17" customFormat="1" ht="23" customHeight="1" spans="1:3">
      <c r="A8" s="84" t="s">
        <v>91</v>
      </c>
      <c r="B8" s="87">
        <f>B9+B10</f>
        <v>0</v>
      </c>
      <c r="C8" s="18"/>
    </row>
    <row r="9" s="17" customFormat="1" ht="23" customHeight="1" spans="1:3">
      <c r="A9" s="86" t="s">
        <v>89</v>
      </c>
      <c r="B9" s="87"/>
      <c r="C9" s="18"/>
    </row>
    <row r="10" s="17" customFormat="1" ht="23" customHeight="1" spans="1:3">
      <c r="A10" s="86" t="s">
        <v>90</v>
      </c>
      <c r="B10" s="87"/>
      <c r="C10" s="18"/>
    </row>
    <row r="11" s="17" customFormat="1" ht="23" customHeight="1" spans="1:3">
      <c r="A11" s="84" t="s">
        <v>92</v>
      </c>
      <c r="B11" s="87"/>
      <c r="C11" s="18"/>
    </row>
    <row r="12" s="17" customFormat="1" ht="23" customHeight="1" spans="1:3">
      <c r="A12" s="86" t="s">
        <v>89</v>
      </c>
      <c r="B12" s="87"/>
      <c r="C12" s="18"/>
    </row>
    <row r="13" s="17" customFormat="1" ht="23" customHeight="1" spans="1:3">
      <c r="A13" s="86" t="s">
        <v>90</v>
      </c>
      <c r="B13" s="87"/>
      <c r="C13" s="18"/>
    </row>
    <row r="14" s="17" customFormat="1" ht="23" customHeight="1" spans="1:3">
      <c r="A14" s="88" t="s">
        <v>93</v>
      </c>
      <c r="B14" s="87">
        <f>SUM(B15:B17)</f>
        <v>0</v>
      </c>
      <c r="C14" s="18"/>
    </row>
    <row r="15" s="17" customFormat="1" ht="23" customHeight="1" spans="1:3">
      <c r="A15" s="86" t="s">
        <v>94</v>
      </c>
      <c r="B15" s="87"/>
      <c r="C15" s="18"/>
    </row>
    <row r="16" s="17" customFormat="1" ht="23" customHeight="1" spans="1:3">
      <c r="A16" s="86" t="s">
        <v>95</v>
      </c>
      <c r="B16" s="87"/>
      <c r="C16" s="18"/>
    </row>
    <row r="17" s="17" customFormat="1" ht="23" customHeight="1" spans="1:3">
      <c r="A17" s="86" t="s">
        <v>96</v>
      </c>
      <c r="B17" s="87"/>
      <c r="C17" s="18"/>
    </row>
    <row r="18" s="17" customFormat="1" ht="23" customHeight="1" spans="1:3">
      <c r="A18" s="88" t="s">
        <v>97</v>
      </c>
      <c r="B18" s="87"/>
      <c r="C18" s="18"/>
    </row>
    <row r="19" s="17" customFormat="1" ht="23" customHeight="1" spans="1:3">
      <c r="A19" s="88" t="s">
        <v>98</v>
      </c>
      <c r="B19" s="87"/>
      <c r="C19" s="18"/>
    </row>
    <row r="20" s="17" customFormat="1" ht="23" customHeight="1" spans="1:3">
      <c r="A20" s="88" t="s">
        <v>99</v>
      </c>
      <c r="B20" s="87"/>
      <c r="C20" s="18"/>
    </row>
    <row r="21" s="17" customFormat="1" ht="23" customHeight="1" spans="1:3">
      <c r="A21" s="88" t="s">
        <v>100</v>
      </c>
      <c r="B21" s="87"/>
      <c r="C21" s="18"/>
    </row>
    <row r="22" s="17" customFormat="1" ht="23" customHeight="1" spans="1:3">
      <c r="A22" s="88" t="s">
        <v>101</v>
      </c>
      <c r="B22" s="85">
        <f>B23+B26+B29+B30</f>
        <v>0</v>
      </c>
      <c r="C22" s="18"/>
    </row>
    <row r="23" s="17" customFormat="1" ht="23" customHeight="1" spans="1:3">
      <c r="A23" s="86" t="s">
        <v>102</v>
      </c>
      <c r="B23" s="85">
        <f>B24+B25</f>
        <v>0</v>
      </c>
      <c r="C23" s="18"/>
    </row>
    <row r="24" s="17" customFormat="1" ht="23" customHeight="1" spans="1:3">
      <c r="A24" s="86" t="s">
        <v>103</v>
      </c>
      <c r="B24" s="85"/>
      <c r="C24" s="18"/>
    </row>
    <row r="25" s="17" customFormat="1" ht="23" customHeight="1" spans="1:3">
      <c r="A25" s="86" t="s">
        <v>104</v>
      </c>
      <c r="B25" s="85"/>
      <c r="C25" s="18"/>
    </row>
    <row r="26" s="17" customFormat="1" ht="23" customHeight="1" spans="1:3">
      <c r="A26" s="86" t="s">
        <v>105</v>
      </c>
      <c r="B26" s="85">
        <f>B27+B28</f>
        <v>0</v>
      </c>
      <c r="C26" s="18"/>
    </row>
    <row r="27" s="17" customFormat="1" ht="23" customHeight="1" spans="1:3">
      <c r="A27" s="86" t="s">
        <v>106</v>
      </c>
      <c r="B27" s="85"/>
      <c r="C27" s="18"/>
    </row>
    <row r="28" s="17" customFormat="1" ht="23" customHeight="1" spans="1:3">
      <c r="A28" s="86" t="s">
        <v>107</v>
      </c>
      <c r="B28" s="85"/>
      <c r="C28" s="18"/>
    </row>
    <row r="29" s="17" customFormat="1" ht="23" customHeight="1" spans="1:3">
      <c r="A29" s="86" t="s">
        <v>108</v>
      </c>
      <c r="B29" s="85"/>
      <c r="C29" s="18"/>
    </row>
    <row r="30" s="17" customFormat="1" ht="23" customHeight="1" spans="1:3">
      <c r="A30" s="86" t="s">
        <v>109</v>
      </c>
      <c r="B30" s="85"/>
      <c r="C30" s="18"/>
    </row>
    <row r="31" ht="23" customHeight="1" spans="1:2">
      <c r="A31" s="89"/>
      <c r="B31" s="85"/>
    </row>
    <row r="32" s="17" customFormat="1" ht="23" customHeight="1" spans="1:3">
      <c r="A32" s="90" t="s">
        <v>110</v>
      </c>
      <c r="B32" s="91">
        <f>B5+B8+B14+B18+B19+B20+B21+B22</f>
        <v>7873781.15</v>
      </c>
      <c r="C32" s="1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12" sqref="E12"/>
    </sheetView>
  </sheetViews>
  <sheetFormatPr defaultColWidth="10" defaultRowHeight="13.5" outlineLevelCol="4"/>
  <cols>
    <col min="1" max="1" width="38.375" customWidth="1"/>
    <col min="2" max="2" width="12.75" customWidth="1"/>
    <col min="3" max="3" width="13.7" customWidth="1"/>
    <col min="4" max="4" width="10.25" customWidth="1"/>
    <col min="5" max="5" width="9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111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36</v>
      </c>
    </row>
    <row r="4" ht="22.75" customHeight="1" spans="1:5">
      <c r="A4" s="78" t="s">
        <v>112</v>
      </c>
      <c r="B4" s="78" t="s">
        <v>113</v>
      </c>
      <c r="C4" s="78" t="s">
        <v>114</v>
      </c>
      <c r="D4" s="78" t="s">
        <v>115</v>
      </c>
      <c r="E4" s="78" t="s">
        <v>116</v>
      </c>
    </row>
    <row r="5" ht="33" customHeight="1" spans="1:5">
      <c r="A5" s="79" t="s">
        <v>117</v>
      </c>
      <c r="B5" s="62">
        <v>7873781.15</v>
      </c>
      <c r="C5" s="62">
        <f>C6+C9+C15</f>
        <v>7133781.15</v>
      </c>
      <c r="D5" s="64">
        <v>740000</v>
      </c>
      <c r="E5" s="62"/>
    </row>
    <row r="6" ht="33" customHeight="1" spans="1:5">
      <c r="A6" s="35" t="s">
        <v>118</v>
      </c>
      <c r="B6" s="64">
        <f>C6+D6</f>
        <v>6622793.93</v>
      </c>
      <c r="C6" s="64">
        <v>5882793.93</v>
      </c>
      <c r="D6" s="64">
        <v>740000</v>
      </c>
      <c r="E6" s="62"/>
    </row>
    <row r="7" ht="33" customHeight="1" spans="1:5">
      <c r="A7" s="40" t="s">
        <v>119</v>
      </c>
      <c r="B7" s="64">
        <f>C7+D7</f>
        <v>6622793.93</v>
      </c>
      <c r="C7" s="64">
        <v>5882793.93</v>
      </c>
      <c r="D7" s="64">
        <v>740000</v>
      </c>
      <c r="E7" s="62"/>
    </row>
    <row r="8" ht="33" customHeight="1" spans="1:5">
      <c r="A8" s="40" t="s">
        <v>120</v>
      </c>
      <c r="B8" s="64">
        <f>C8+D8</f>
        <v>6622793.93</v>
      </c>
      <c r="C8" s="64">
        <v>5882793.93</v>
      </c>
      <c r="D8" s="64">
        <v>740000</v>
      </c>
      <c r="E8" s="64"/>
    </row>
    <row r="9" ht="33" customHeight="1" spans="1:5">
      <c r="A9" s="80" t="s">
        <v>121</v>
      </c>
      <c r="B9" s="35">
        <v>880690.18</v>
      </c>
      <c r="C9" s="54">
        <v>880690.18</v>
      </c>
      <c r="D9" s="36"/>
      <c r="E9" s="36"/>
    </row>
    <row r="10" ht="33" customHeight="1" spans="1:5">
      <c r="A10" s="63" t="s">
        <v>122</v>
      </c>
      <c r="B10" s="40">
        <v>1192381.71</v>
      </c>
      <c r="C10" s="36">
        <f>C11+C12</f>
        <v>836502.08</v>
      </c>
      <c r="D10" s="36"/>
      <c r="E10" s="36"/>
    </row>
    <row r="11" ht="33" customHeight="1" spans="1:5">
      <c r="A11" s="63" t="s">
        <v>123</v>
      </c>
      <c r="B11" s="40">
        <v>52261.59</v>
      </c>
      <c r="C11" s="36">
        <v>17750</v>
      </c>
      <c r="D11" s="36"/>
      <c r="E11" s="36"/>
    </row>
    <row r="12" ht="33" customHeight="1" spans="1:5">
      <c r="A12" s="63" t="s">
        <v>124</v>
      </c>
      <c r="B12" s="40">
        <v>818752.08</v>
      </c>
      <c r="C12" s="36">
        <v>818752.08</v>
      </c>
      <c r="D12" s="36"/>
      <c r="E12" s="36"/>
    </row>
    <row r="13" ht="33" customHeight="1" spans="1:5">
      <c r="A13" s="66" t="s">
        <v>125</v>
      </c>
      <c r="B13" s="36">
        <v>44188.1</v>
      </c>
      <c r="C13" s="36">
        <v>44188.1</v>
      </c>
      <c r="D13" s="36"/>
      <c r="E13" s="36"/>
    </row>
    <row r="14" ht="33" customHeight="1" spans="1:5">
      <c r="A14" s="66" t="s">
        <v>126</v>
      </c>
      <c r="B14" s="36">
        <v>44188.1</v>
      </c>
      <c r="C14" s="36">
        <v>44188.1</v>
      </c>
      <c r="D14" s="36"/>
      <c r="E14" s="36"/>
    </row>
    <row r="15" ht="33" customHeight="1" spans="1:5">
      <c r="A15" s="81" t="s">
        <v>127</v>
      </c>
      <c r="B15" s="54">
        <v>370297.04</v>
      </c>
      <c r="C15" s="54">
        <v>370297.04</v>
      </c>
      <c r="D15" s="36"/>
      <c r="E15" s="36"/>
    </row>
    <row r="16" ht="33" customHeight="1" spans="1:5">
      <c r="A16" s="65" t="s">
        <v>128</v>
      </c>
      <c r="B16" s="36">
        <v>370297.04</v>
      </c>
      <c r="C16" s="36">
        <v>370297.04</v>
      </c>
      <c r="D16" s="36"/>
      <c r="E16" s="36"/>
    </row>
    <row r="17" ht="33" customHeight="1" spans="1:5">
      <c r="A17" s="66" t="s">
        <v>129</v>
      </c>
      <c r="B17" s="36">
        <v>370297.04</v>
      </c>
      <c r="C17" s="36">
        <v>370297.04</v>
      </c>
      <c r="D17" s="36"/>
      <c r="E17" s="36"/>
    </row>
    <row r="18" ht="33" customHeight="1" spans="1:1">
      <c r="A18" s="82"/>
    </row>
    <row r="19" ht="33" customHeight="1" spans="1:1">
      <c r="A19" s="82"/>
    </row>
    <row r="20" ht="33" customHeight="1" spans="1:1">
      <c r="A20" s="82"/>
    </row>
    <row r="21" ht="33" customHeight="1" spans="1:1">
      <c r="A21" s="82"/>
    </row>
    <row r="22" ht="33" customHeight="1" spans="1:1">
      <c r="A22" s="82"/>
    </row>
    <row r="23" ht="33" customHeight="1" spans="1:1">
      <c r="A23" s="8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E20" sqref="E20"/>
    </sheetView>
  </sheetViews>
  <sheetFormatPr defaultColWidth="10" defaultRowHeight="13.5" outlineLevelCol="6"/>
  <cols>
    <col min="1" max="1" width="21.625" customWidth="1"/>
    <col min="2" max="2" width="11.625" customWidth="1"/>
    <col min="3" max="3" width="31.875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2" customHeight="1" spans="1:7">
      <c r="A2" s="11" t="s">
        <v>130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46" t="s">
        <v>36</v>
      </c>
      <c r="D3" s="46"/>
      <c r="E3" s="12"/>
      <c r="F3" s="12"/>
      <c r="G3" s="12"/>
    </row>
    <row r="4" ht="21" customHeight="1" spans="1:7">
      <c r="A4" s="67" t="s">
        <v>37</v>
      </c>
      <c r="B4" s="67"/>
      <c r="C4" s="67" t="s">
        <v>38</v>
      </c>
      <c r="D4" s="67"/>
      <c r="E4" s="12"/>
      <c r="F4" s="12"/>
      <c r="G4" s="12"/>
    </row>
    <row r="5" ht="21" customHeight="1" spans="1:7">
      <c r="A5" s="67" t="s">
        <v>39</v>
      </c>
      <c r="B5" s="67" t="s">
        <v>40</v>
      </c>
      <c r="C5" s="67" t="s">
        <v>39</v>
      </c>
      <c r="D5" s="67" t="s">
        <v>117</v>
      </c>
      <c r="E5" s="12"/>
      <c r="F5" s="12"/>
      <c r="G5" s="12"/>
    </row>
    <row r="6" ht="21" customHeight="1" spans="1:7">
      <c r="A6" s="15" t="s">
        <v>131</v>
      </c>
      <c r="B6" s="73">
        <v>7873781.15</v>
      </c>
      <c r="C6" s="15" t="s">
        <v>132</v>
      </c>
      <c r="D6" s="73">
        <v>7873781.15</v>
      </c>
      <c r="E6" s="12"/>
      <c r="F6" s="12"/>
      <c r="G6" s="12"/>
    </row>
    <row r="7" ht="21" customHeight="1" spans="1:7">
      <c r="A7" s="15" t="s">
        <v>133</v>
      </c>
      <c r="B7" s="74"/>
      <c r="C7" s="15" t="s">
        <v>134</v>
      </c>
      <c r="D7" s="74"/>
      <c r="E7" s="12"/>
      <c r="F7" s="12"/>
      <c r="G7" s="12"/>
    </row>
    <row r="8" ht="21" customHeight="1" spans="1:7">
      <c r="A8" s="15" t="s">
        <v>135</v>
      </c>
      <c r="B8" s="74"/>
      <c r="C8" s="15" t="s">
        <v>136</v>
      </c>
      <c r="D8" s="74"/>
      <c r="E8" s="12"/>
      <c r="F8" s="12"/>
      <c r="G8" s="12"/>
    </row>
    <row r="9" ht="21" customHeight="1" spans="1:7">
      <c r="A9" s="15" t="s">
        <v>137</v>
      </c>
      <c r="B9" s="74"/>
      <c r="C9" s="15" t="s">
        <v>138</v>
      </c>
      <c r="D9" s="74"/>
      <c r="E9" s="12"/>
      <c r="F9" s="12"/>
      <c r="G9" s="12"/>
    </row>
    <row r="10" ht="21" customHeight="1" spans="1:7">
      <c r="A10" s="15"/>
      <c r="B10" s="75"/>
      <c r="C10" s="15" t="s">
        <v>139</v>
      </c>
      <c r="D10" s="74"/>
      <c r="E10" s="12"/>
      <c r="F10" s="12"/>
      <c r="G10" s="12"/>
    </row>
    <row r="11" ht="21" customHeight="1" spans="1:7">
      <c r="A11" s="15"/>
      <c r="B11" s="75"/>
      <c r="C11" s="15" t="s">
        <v>140</v>
      </c>
      <c r="D11" s="74"/>
      <c r="E11" s="12"/>
      <c r="F11" s="12"/>
      <c r="G11" s="12"/>
    </row>
    <row r="12" ht="21" customHeight="1" spans="1:7">
      <c r="A12" s="15"/>
      <c r="B12" s="75"/>
      <c r="C12" s="15" t="s">
        <v>141</v>
      </c>
      <c r="D12" s="74"/>
      <c r="E12" s="12"/>
      <c r="F12" s="12"/>
      <c r="G12" s="12"/>
    </row>
    <row r="13" ht="21" customHeight="1" spans="1:7">
      <c r="A13" s="43"/>
      <c r="B13" s="70"/>
      <c r="C13" s="15" t="s">
        <v>142</v>
      </c>
      <c r="D13" s="74">
        <v>6622793.93</v>
      </c>
      <c r="E13" s="12"/>
      <c r="F13" s="12"/>
      <c r="G13" s="12"/>
    </row>
    <row r="14" ht="21" customHeight="1" spans="1:7">
      <c r="A14" s="15"/>
      <c r="B14" s="75"/>
      <c r="C14" s="15" t="s">
        <v>143</v>
      </c>
      <c r="D14" s="74">
        <v>880690.18</v>
      </c>
      <c r="E14" s="12"/>
      <c r="F14" s="12"/>
      <c r="G14" s="45"/>
    </row>
    <row r="15" ht="21" customHeight="1" spans="1:7">
      <c r="A15" s="15"/>
      <c r="B15" s="75"/>
      <c r="C15" s="15" t="s">
        <v>144</v>
      </c>
      <c r="D15" s="74"/>
      <c r="E15" s="12"/>
      <c r="F15" s="12"/>
      <c r="G15" s="12"/>
    </row>
    <row r="16" ht="21" customHeight="1" spans="1:7">
      <c r="A16" s="15"/>
      <c r="B16" s="75"/>
      <c r="C16" s="15" t="s">
        <v>145</v>
      </c>
      <c r="D16" s="74">
        <v>370297.04</v>
      </c>
      <c r="E16" s="12"/>
      <c r="F16" s="12"/>
      <c r="G16" s="12"/>
    </row>
    <row r="17" ht="21" customHeight="1" spans="1:7">
      <c r="A17" s="15"/>
      <c r="B17" s="75"/>
      <c r="C17" s="15" t="s">
        <v>146</v>
      </c>
      <c r="D17" s="74"/>
      <c r="E17" s="12"/>
      <c r="F17" s="12"/>
      <c r="G17" s="12"/>
    </row>
    <row r="18" ht="21" customHeight="1" spans="1:7">
      <c r="A18" s="15"/>
      <c r="B18" s="75"/>
      <c r="C18" s="15" t="s">
        <v>147</v>
      </c>
      <c r="D18" s="74"/>
      <c r="E18" s="12"/>
      <c r="F18" s="12"/>
      <c r="G18" s="12"/>
    </row>
    <row r="19" ht="21" customHeight="1" spans="1:7">
      <c r="A19" s="15"/>
      <c r="B19" s="15"/>
      <c r="C19" s="15" t="s">
        <v>148</v>
      </c>
      <c r="D19" s="74"/>
      <c r="E19" s="12"/>
      <c r="F19" s="12"/>
      <c r="G19" s="12"/>
    </row>
    <row r="20" ht="21" customHeight="1" spans="1:7">
      <c r="A20" s="15"/>
      <c r="B20" s="15"/>
      <c r="C20" s="15" t="s">
        <v>149</v>
      </c>
      <c r="D20" s="74"/>
      <c r="E20" s="12"/>
      <c r="F20" s="12"/>
      <c r="G20" s="12"/>
    </row>
    <row r="21" ht="21" customHeight="1" spans="1:7">
      <c r="A21" s="15"/>
      <c r="B21" s="15"/>
      <c r="C21" s="15" t="s">
        <v>150</v>
      </c>
      <c r="D21" s="74"/>
      <c r="E21" s="12"/>
      <c r="F21" s="12"/>
      <c r="G21" s="12"/>
    </row>
    <row r="22" ht="21" customHeight="1" spans="1:7">
      <c r="A22" s="15"/>
      <c r="B22" s="15"/>
      <c r="C22" s="15" t="s">
        <v>151</v>
      </c>
      <c r="D22" s="74"/>
      <c r="E22" s="12"/>
      <c r="F22" s="12"/>
      <c r="G22" s="12"/>
    </row>
    <row r="23" ht="21" customHeight="1" spans="1:7">
      <c r="A23" s="15"/>
      <c r="B23" s="15"/>
      <c r="C23" s="15" t="s">
        <v>152</v>
      </c>
      <c r="D23" s="74"/>
      <c r="E23" s="12"/>
      <c r="F23" s="12"/>
      <c r="G23" s="12"/>
    </row>
    <row r="24" ht="21" customHeight="1" spans="1:7">
      <c r="A24" s="15"/>
      <c r="B24" s="15"/>
      <c r="C24" s="15" t="s">
        <v>153</v>
      </c>
      <c r="D24" s="74"/>
      <c r="E24" s="12"/>
      <c r="F24" s="12"/>
      <c r="G24" s="12"/>
    </row>
    <row r="25" ht="21" customHeight="1" spans="1:7">
      <c r="A25" s="15"/>
      <c r="B25" s="15"/>
      <c r="C25" s="15" t="s">
        <v>154</v>
      </c>
      <c r="D25" s="74"/>
      <c r="E25" s="12"/>
      <c r="F25" s="12"/>
      <c r="G25" s="12"/>
    </row>
    <row r="26" ht="21" customHeight="1" spans="1:7">
      <c r="A26" s="15"/>
      <c r="B26" s="15"/>
      <c r="C26" s="15" t="s">
        <v>155</v>
      </c>
      <c r="D26" s="74"/>
      <c r="E26" s="12"/>
      <c r="F26" s="12"/>
      <c r="G26" s="12"/>
    </row>
    <row r="27" ht="21" customHeight="1" spans="1:7">
      <c r="A27" s="15"/>
      <c r="B27" s="15"/>
      <c r="C27" s="15" t="s">
        <v>156</v>
      </c>
      <c r="D27" s="74"/>
      <c r="E27" s="12"/>
      <c r="F27" s="12"/>
      <c r="G27" s="12"/>
    </row>
    <row r="28" ht="21" customHeight="1" spans="1:7">
      <c r="A28" s="15"/>
      <c r="B28" s="15"/>
      <c r="C28" s="15" t="s">
        <v>157</v>
      </c>
      <c r="D28" s="74"/>
      <c r="E28" s="12"/>
      <c r="F28" s="12"/>
      <c r="G28" s="12"/>
    </row>
    <row r="29" ht="21" customHeight="1" spans="1:7">
      <c r="A29" s="15"/>
      <c r="B29" s="15"/>
      <c r="C29" s="15" t="s">
        <v>158</v>
      </c>
      <c r="D29" s="74"/>
      <c r="E29" s="12"/>
      <c r="F29" s="12"/>
      <c r="G29" s="12"/>
    </row>
    <row r="30" ht="21" customHeight="1" spans="1:7">
      <c r="A30" s="15"/>
      <c r="B30" s="15"/>
      <c r="C30" s="15" t="s">
        <v>159</v>
      </c>
      <c r="D30" s="74"/>
      <c r="E30" s="12"/>
      <c r="F30" s="12"/>
      <c r="G30" s="12"/>
    </row>
    <row r="31" ht="21" customHeight="1" spans="1:7">
      <c r="A31" s="15"/>
      <c r="B31" s="15"/>
      <c r="C31" s="15" t="s">
        <v>160</v>
      </c>
      <c r="D31" s="74"/>
      <c r="E31" s="12"/>
      <c r="F31" s="12"/>
      <c r="G31" s="12"/>
    </row>
    <row r="32" ht="21" customHeight="1" spans="1:7">
      <c r="A32" s="15"/>
      <c r="B32" s="15"/>
      <c r="C32" s="15" t="s">
        <v>161</v>
      </c>
      <c r="D32" s="74"/>
      <c r="E32" s="12"/>
      <c r="F32" s="12"/>
      <c r="G32" s="12"/>
    </row>
    <row r="33" ht="21" customHeight="1" spans="1:7">
      <c r="A33" s="15"/>
      <c r="B33" s="15"/>
      <c r="C33" s="15" t="s">
        <v>162</v>
      </c>
      <c r="D33" s="74"/>
      <c r="E33" s="12"/>
      <c r="F33" s="12"/>
      <c r="G33" s="12"/>
    </row>
    <row r="34" ht="21" customHeight="1" spans="1:7">
      <c r="A34" s="15"/>
      <c r="B34" s="15"/>
      <c r="C34" s="15" t="s">
        <v>163</v>
      </c>
      <c r="D34" s="74"/>
      <c r="E34" s="12"/>
      <c r="F34" s="12"/>
      <c r="G34" s="12"/>
    </row>
    <row r="35" ht="21" customHeight="1" spans="1:7">
      <c r="A35" s="15"/>
      <c r="B35" s="15"/>
      <c r="C35" s="15" t="s">
        <v>164</v>
      </c>
      <c r="D35" s="74"/>
      <c r="E35" s="12"/>
      <c r="F35" s="12"/>
      <c r="G35" s="12"/>
    </row>
    <row r="36" ht="21" customHeight="1" spans="1:7">
      <c r="A36" s="15"/>
      <c r="B36" s="15"/>
      <c r="C36" s="15" t="s">
        <v>165</v>
      </c>
      <c r="D36" s="73"/>
      <c r="E36" s="12"/>
      <c r="F36" s="12"/>
      <c r="G36" s="12"/>
    </row>
    <row r="37" ht="21" customHeight="1" spans="1:7">
      <c r="A37" s="67" t="s">
        <v>166</v>
      </c>
      <c r="B37" s="76">
        <f>B6</f>
        <v>7873781.15</v>
      </c>
      <c r="C37" s="67" t="s">
        <v>167</v>
      </c>
      <c r="D37" s="77">
        <f>D6</f>
        <v>7873781.15</v>
      </c>
      <c r="E37" s="45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F20" sqref="F20"/>
    </sheetView>
  </sheetViews>
  <sheetFormatPr defaultColWidth="10" defaultRowHeight="13.5" outlineLevelRow="7"/>
  <cols>
    <col min="1" max="1" width="16.875" customWidth="1"/>
    <col min="2" max="2" width="13.875" customWidth="1"/>
    <col min="3" max="3" width="14.925" customWidth="1"/>
    <col min="4" max="4" width="12.35" customWidth="1"/>
    <col min="5" max="5" width="13.75" customWidth="1"/>
    <col min="6" max="11" width="9.375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46" t="s">
        <v>36</v>
      </c>
      <c r="K3" s="46"/>
    </row>
    <row r="4" ht="22.75" customHeight="1" spans="1:11">
      <c r="A4" s="67" t="s">
        <v>169</v>
      </c>
      <c r="B4" s="67" t="s">
        <v>117</v>
      </c>
      <c r="C4" s="67" t="s">
        <v>170</v>
      </c>
      <c r="D4" s="67"/>
      <c r="E4" s="67"/>
      <c r="F4" s="67" t="s">
        <v>171</v>
      </c>
      <c r="G4" s="67"/>
      <c r="H4" s="67"/>
      <c r="I4" s="67" t="s">
        <v>172</v>
      </c>
      <c r="J4" s="67"/>
      <c r="K4" s="67"/>
    </row>
    <row r="5" ht="22.75" customHeight="1" spans="1:11">
      <c r="A5" s="67"/>
      <c r="B5" s="67"/>
      <c r="C5" s="14" t="s">
        <v>117</v>
      </c>
      <c r="D5" s="14" t="s">
        <v>114</v>
      </c>
      <c r="E5" s="14" t="s">
        <v>115</v>
      </c>
      <c r="F5" s="14" t="s">
        <v>117</v>
      </c>
      <c r="G5" s="14" t="s">
        <v>114</v>
      </c>
      <c r="H5" s="14" t="s">
        <v>115</v>
      </c>
      <c r="I5" s="14" t="s">
        <v>117</v>
      </c>
      <c r="J5" s="14" t="s">
        <v>114</v>
      </c>
      <c r="K5" s="14" t="s">
        <v>115</v>
      </c>
    </row>
    <row r="6" ht="22.75" customHeight="1" spans="1:11">
      <c r="A6" s="43" t="s">
        <v>117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ht="22.75" customHeight="1" spans="1:11">
      <c r="A7" s="69" t="s">
        <v>2</v>
      </c>
      <c r="B7" s="68">
        <v>7873781.15</v>
      </c>
      <c r="C7" s="68">
        <f>D7+E7</f>
        <v>7873781.15</v>
      </c>
      <c r="D7" s="70">
        <v>7133781.15</v>
      </c>
      <c r="E7" s="70">
        <v>740000</v>
      </c>
      <c r="F7" s="70"/>
      <c r="G7" s="70"/>
      <c r="H7" s="70"/>
      <c r="I7" s="70"/>
      <c r="J7" s="70"/>
      <c r="K7" s="70"/>
    </row>
    <row r="8" ht="22.75" customHeight="1" spans="1:11">
      <c r="A8" s="71"/>
      <c r="B8" s="72"/>
      <c r="C8" s="72"/>
      <c r="D8" s="70"/>
      <c r="E8" s="70"/>
      <c r="F8" s="70"/>
      <c r="G8" s="70"/>
      <c r="H8" s="70"/>
      <c r="I8" s="70"/>
      <c r="J8" s="70"/>
      <c r="K8" s="70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26" sqref="C26"/>
    </sheetView>
  </sheetViews>
  <sheetFormatPr defaultColWidth="10" defaultRowHeight="13.5" outlineLevelCol="4"/>
  <cols>
    <col min="1" max="1" width="17.5" customWidth="1"/>
    <col min="2" max="2" width="25.75" customWidth="1"/>
    <col min="3" max="5" width="13.5" customWidth="1"/>
  </cols>
  <sheetData>
    <row r="1" ht="14.3" customHeight="1" spans="1:1">
      <c r="A1" s="55"/>
    </row>
    <row r="2" ht="36.9" customHeight="1" spans="1:5">
      <c r="A2" s="11" t="s">
        <v>173</v>
      </c>
      <c r="B2" s="11"/>
      <c r="C2" s="11"/>
      <c r="D2" s="11"/>
      <c r="E2" s="11"/>
    </row>
    <row r="3" ht="21.85" customHeight="1" spans="1:5">
      <c r="A3" s="12"/>
      <c r="B3" s="12"/>
      <c r="C3" s="46" t="s">
        <v>36</v>
      </c>
      <c r="D3" s="46"/>
      <c r="E3" s="46"/>
    </row>
    <row r="4" ht="22.75" customHeight="1" spans="1:5">
      <c r="A4" s="47" t="s">
        <v>112</v>
      </c>
      <c r="B4" s="47"/>
      <c r="C4" s="47" t="s">
        <v>170</v>
      </c>
      <c r="D4" s="47"/>
      <c r="E4" s="47"/>
    </row>
    <row r="5" ht="22.75" customHeight="1" spans="1:5">
      <c r="A5" s="56" t="s">
        <v>174</v>
      </c>
      <c r="B5" s="56" t="s">
        <v>175</v>
      </c>
      <c r="C5" s="57" t="s">
        <v>117</v>
      </c>
      <c r="D5" s="56" t="s">
        <v>114</v>
      </c>
      <c r="E5" s="56" t="s">
        <v>115</v>
      </c>
    </row>
    <row r="6" ht="22.75" customHeight="1" spans="1:5">
      <c r="A6" s="58"/>
      <c r="B6" s="59" t="s">
        <v>117</v>
      </c>
      <c r="C6" s="60">
        <f>D6+E6</f>
        <v>7873781.15</v>
      </c>
      <c r="D6" s="61">
        <f>D7+D10+D16</f>
        <v>7133781.15</v>
      </c>
      <c r="E6" s="61">
        <v>740000</v>
      </c>
    </row>
    <row r="7" ht="28" customHeight="1" spans="1:5">
      <c r="A7" s="35" t="s">
        <v>176</v>
      </c>
      <c r="B7" s="35" t="s">
        <v>177</v>
      </c>
      <c r="C7" s="62">
        <f>D7+E7</f>
        <v>6622793.93</v>
      </c>
      <c r="D7" s="62">
        <v>5882793.93</v>
      </c>
      <c r="E7" s="62">
        <v>740000</v>
      </c>
    </row>
    <row r="8" ht="28" customHeight="1" spans="1:5">
      <c r="A8" s="40" t="s">
        <v>178</v>
      </c>
      <c r="B8" s="63" t="s">
        <v>179</v>
      </c>
      <c r="C8" s="62">
        <f>D8+E8</f>
        <v>6622793.93</v>
      </c>
      <c r="D8" s="62">
        <v>5882793.93</v>
      </c>
      <c r="E8" s="62">
        <v>740000</v>
      </c>
    </row>
    <row r="9" ht="28" customHeight="1" spans="1:5">
      <c r="A9" s="63" t="s">
        <v>180</v>
      </c>
      <c r="B9" s="63" t="s">
        <v>181</v>
      </c>
      <c r="C9" s="64">
        <v>6108802.31</v>
      </c>
      <c r="D9" s="64">
        <v>5368802.31</v>
      </c>
      <c r="E9" s="64">
        <v>740000</v>
      </c>
    </row>
    <row r="10" ht="28" customHeight="1" spans="1:5">
      <c r="A10" s="35">
        <v>208</v>
      </c>
      <c r="B10" s="35" t="s">
        <v>182</v>
      </c>
      <c r="C10" s="36">
        <v>1236569.81</v>
      </c>
      <c r="D10" s="36">
        <f>D11+D14</f>
        <v>880690.18</v>
      </c>
      <c r="E10" s="36"/>
    </row>
    <row r="11" ht="28" customHeight="1" spans="1:5">
      <c r="A11" s="58">
        <v>20805</v>
      </c>
      <c r="B11" s="63" t="s">
        <v>183</v>
      </c>
      <c r="C11" s="36">
        <v>1192381.71</v>
      </c>
      <c r="D11" s="36">
        <v>836502.08</v>
      </c>
      <c r="E11" s="36"/>
    </row>
    <row r="12" ht="28" customHeight="1" spans="1:5">
      <c r="A12" s="58">
        <v>2080501</v>
      </c>
      <c r="B12" s="63" t="s">
        <v>184</v>
      </c>
      <c r="C12" s="36">
        <v>52261.59</v>
      </c>
      <c r="D12" s="36">
        <v>17750</v>
      </c>
      <c r="E12" s="36"/>
    </row>
    <row r="13" ht="28" customHeight="1" spans="1:5">
      <c r="A13" s="58">
        <v>2080505</v>
      </c>
      <c r="B13" s="63" t="s">
        <v>185</v>
      </c>
      <c r="C13" s="36">
        <v>818752.08</v>
      </c>
      <c r="D13" s="36">
        <v>818752.08</v>
      </c>
      <c r="E13" s="36"/>
    </row>
    <row r="14" ht="28" customHeight="1" spans="1:5">
      <c r="A14" s="58">
        <v>20899</v>
      </c>
      <c r="B14" s="65" t="s">
        <v>186</v>
      </c>
      <c r="C14" s="36">
        <v>44188.1</v>
      </c>
      <c r="D14" s="36">
        <v>44188.1</v>
      </c>
      <c r="E14" s="36"/>
    </row>
    <row r="15" ht="28" customHeight="1" spans="1:5">
      <c r="A15" s="58">
        <v>2089999</v>
      </c>
      <c r="B15" s="66" t="s">
        <v>186</v>
      </c>
      <c r="C15" s="36">
        <v>44188.1</v>
      </c>
      <c r="D15" s="36">
        <v>44188.1</v>
      </c>
      <c r="E15" s="36"/>
    </row>
    <row r="16" ht="28" customHeight="1" spans="1:5">
      <c r="A16" s="35">
        <v>210</v>
      </c>
      <c r="B16" s="35" t="s">
        <v>187</v>
      </c>
      <c r="C16" s="36">
        <v>370297.04</v>
      </c>
      <c r="D16" s="36">
        <v>370297.04</v>
      </c>
      <c r="E16" s="36"/>
    </row>
    <row r="17" ht="28" customHeight="1" spans="1:5">
      <c r="A17" s="58">
        <v>21011</v>
      </c>
      <c r="B17" s="65" t="s">
        <v>188</v>
      </c>
      <c r="C17" s="36">
        <v>370297.04</v>
      </c>
      <c r="D17" s="36">
        <v>370297.04</v>
      </c>
      <c r="E17" s="36"/>
    </row>
    <row r="18" ht="28" customHeight="1" spans="1:5">
      <c r="A18" s="58">
        <v>2101102</v>
      </c>
      <c r="B18" s="66" t="s">
        <v>189</v>
      </c>
      <c r="C18" s="36">
        <v>370297.04</v>
      </c>
      <c r="D18" s="36">
        <v>370297.04</v>
      </c>
      <c r="E18" s="36"/>
    </row>
  </sheetData>
  <protectedRanges>
    <protectedRange sqref="A19" name="区域1_2"/>
    <protectedRange sqref="A13" name="区域1_3"/>
  </protectedRanges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E21" sqref="E21"/>
    </sheetView>
  </sheetViews>
  <sheetFormatPr defaultColWidth="10" defaultRowHeight="13.5" outlineLevelCol="4"/>
  <cols>
    <col min="1" max="1" width="13.7" customWidth="1"/>
    <col min="2" max="2" width="25.75" customWidth="1"/>
    <col min="3" max="5" width="15.75" customWidth="1"/>
  </cols>
  <sheetData>
    <row r="1" ht="18.05" customHeight="1" spans="1:5">
      <c r="A1" s="10"/>
      <c r="B1" s="10"/>
      <c r="C1" s="10"/>
      <c r="D1" s="10"/>
      <c r="E1" s="10"/>
    </row>
    <row r="2" ht="33" customHeight="1" spans="1:5">
      <c r="A2" s="11" t="s">
        <v>190</v>
      </c>
      <c r="B2" s="11"/>
      <c r="C2" s="11"/>
      <c r="D2" s="11"/>
      <c r="E2" s="11"/>
    </row>
    <row r="3" ht="22.75" customHeight="1" spans="1:5">
      <c r="A3" s="45"/>
      <c r="B3" s="45"/>
      <c r="C3" s="12"/>
      <c r="D3" s="12"/>
      <c r="E3" s="46" t="s">
        <v>36</v>
      </c>
    </row>
    <row r="4" ht="25" customHeight="1" spans="1:5">
      <c r="A4" s="47" t="s">
        <v>191</v>
      </c>
      <c r="B4" s="47"/>
      <c r="C4" s="47" t="s">
        <v>192</v>
      </c>
      <c r="D4" s="47"/>
      <c r="E4" s="47"/>
    </row>
    <row r="5" ht="25" customHeight="1" spans="1:5">
      <c r="A5" s="47" t="s">
        <v>174</v>
      </c>
      <c r="B5" s="47" t="s">
        <v>175</v>
      </c>
      <c r="C5" s="47" t="s">
        <v>117</v>
      </c>
      <c r="D5" s="47" t="s">
        <v>193</v>
      </c>
      <c r="E5" s="47" t="s">
        <v>194</v>
      </c>
    </row>
    <row r="6" ht="25" customHeight="1" spans="1:5">
      <c r="A6" s="47"/>
      <c r="B6" s="48" t="s">
        <v>117</v>
      </c>
      <c r="C6" s="49">
        <f>D6+E6</f>
        <v>7133781.15</v>
      </c>
      <c r="D6" s="50">
        <f>D7+D19</f>
        <v>6724592.75</v>
      </c>
      <c r="E6" s="49">
        <v>409188.4</v>
      </c>
    </row>
    <row r="7" ht="25" customHeight="1" spans="1:5">
      <c r="A7" s="35" t="s">
        <v>195</v>
      </c>
      <c r="B7" s="35" t="s">
        <v>196</v>
      </c>
      <c r="C7" s="50">
        <v>6706842.75</v>
      </c>
      <c r="D7" s="50">
        <v>6706842.75</v>
      </c>
      <c r="E7" s="50"/>
    </row>
    <row r="8" ht="25" customHeight="1" spans="1:5">
      <c r="A8" s="40" t="s">
        <v>197</v>
      </c>
      <c r="B8" s="40" t="s">
        <v>198</v>
      </c>
      <c r="C8" s="51">
        <v>2372256</v>
      </c>
      <c r="D8" s="52">
        <v>2372256</v>
      </c>
      <c r="E8" s="52"/>
    </row>
    <row r="9" ht="25" customHeight="1" spans="1:5">
      <c r="A9" s="40" t="s">
        <v>199</v>
      </c>
      <c r="B9" s="40" t="s">
        <v>200</v>
      </c>
      <c r="C9" s="36">
        <v>214370.1</v>
      </c>
      <c r="D9" s="36">
        <v>214370.1</v>
      </c>
      <c r="E9" s="36"/>
    </row>
    <row r="10" ht="25" customHeight="1" spans="1:5">
      <c r="A10" s="40" t="s">
        <v>201</v>
      </c>
      <c r="B10" s="40" t="s">
        <v>202</v>
      </c>
      <c r="C10" s="36">
        <v>1477274.4</v>
      </c>
      <c r="D10" s="36">
        <v>1477274.4</v>
      </c>
      <c r="E10" s="36"/>
    </row>
    <row r="11" ht="25" customHeight="1" spans="1:5">
      <c r="A11" s="36" t="s">
        <v>203</v>
      </c>
      <c r="B11" s="36" t="s">
        <v>204</v>
      </c>
      <c r="C11" s="36">
        <v>1100100</v>
      </c>
      <c r="D11" s="36">
        <v>1100100</v>
      </c>
      <c r="E11" s="36"/>
    </row>
    <row r="12" ht="25" customHeight="1" spans="1:5">
      <c r="A12" s="36" t="s">
        <v>205</v>
      </c>
      <c r="B12" s="36" t="s">
        <v>206</v>
      </c>
      <c r="C12" s="36">
        <v>108750</v>
      </c>
      <c r="D12" s="36">
        <v>108750</v>
      </c>
      <c r="E12" s="36"/>
    </row>
    <row r="13" ht="25" customHeight="1" spans="1:5">
      <c r="A13" s="36" t="s">
        <v>207</v>
      </c>
      <c r="B13" s="36" t="s">
        <v>208</v>
      </c>
      <c r="C13" s="36">
        <v>200855.03</v>
      </c>
      <c r="D13" s="36">
        <v>200855.03</v>
      </c>
      <c r="E13" s="36"/>
    </row>
    <row r="14" ht="25" customHeight="1" spans="1:5">
      <c r="A14" s="36" t="s">
        <v>209</v>
      </c>
      <c r="B14" s="36" t="s">
        <v>210</v>
      </c>
      <c r="C14" s="36">
        <v>818752.08</v>
      </c>
      <c r="D14" s="36">
        <v>818752.08</v>
      </c>
      <c r="E14" s="36"/>
    </row>
    <row r="15" ht="25" customHeight="1" spans="1:5">
      <c r="A15" s="36" t="s">
        <v>211</v>
      </c>
      <c r="B15" s="36" t="s">
        <v>212</v>
      </c>
      <c r="C15" s="36">
        <v>281197.04</v>
      </c>
      <c r="D15" s="36">
        <v>281197.04</v>
      </c>
      <c r="E15" s="36"/>
    </row>
    <row r="16" ht="25" customHeight="1" spans="1:5">
      <c r="A16" s="36" t="s">
        <v>213</v>
      </c>
      <c r="B16" s="36" t="s">
        <v>214</v>
      </c>
      <c r="C16" s="36">
        <v>89100</v>
      </c>
      <c r="D16" s="36">
        <v>89100</v>
      </c>
      <c r="E16" s="36"/>
    </row>
    <row r="17" ht="25" customHeight="1" spans="1:5">
      <c r="A17" s="36" t="s">
        <v>215</v>
      </c>
      <c r="B17" s="36" t="s">
        <v>216</v>
      </c>
      <c r="C17" s="36">
        <v>16068.4</v>
      </c>
      <c r="D17" s="36">
        <v>16068.4</v>
      </c>
      <c r="E17" s="36"/>
    </row>
    <row r="18" ht="25" customHeight="1" spans="1:5">
      <c r="A18" s="36" t="s">
        <v>217</v>
      </c>
      <c r="B18" s="36" t="s">
        <v>218</v>
      </c>
      <c r="C18" s="36">
        <v>28119.7</v>
      </c>
      <c r="D18" s="36">
        <v>28119.7</v>
      </c>
      <c r="E18" s="36"/>
    </row>
    <row r="19" ht="25" customHeight="1" spans="1:5">
      <c r="A19" s="53">
        <v>303</v>
      </c>
      <c r="B19" s="36" t="s">
        <v>219</v>
      </c>
      <c r="C19" s="54">
        <v>17750</v>
      </c>
      <c r="D19" s="54">
        <v>17750</v>
      </c>
      <c r="E19" s="36"/>
    </row>
    <row r="20" ht="25" customHeight="1" spans="1:5">
      <c r="A20" s="36" t="s">
        <v>220</v>
      </c>
      <c r="B20" s="36" t="s">
        <v>206</v>
      </c>
      <c r="C20" s="36">
        <v>17750</v>
      </c>
      <c r="D20" s="36">
        <v>17750</v>
      </c>
      <c r="E20" s="36"/>
    </row>
    <row r="21" ht="25" customHeight="1" spans="1:5">
      <c r="A21" s="53">
        <v>302</v>
      </c>
      <c r="B21" s="54" t="s">
        <v>221</v>
      </c>
      <c r="C21" s="54">
        <v>409188.4</v>
      </c>
      <c r="D21" s="54"/>
      <c r="E21" s="54">
        <v>409188.4</v>
      </c>
    </row>
    <row r="22" ht="25" customHeight="1" spans="1:5">
      <c r="A22" s="36" t="s">
        <v>222</v>
      </c>
      <c r="B22" s="36" t="s">
        <v>223</v>
      </c>
      <c r="C22" s="36">
        <v>52000</v>
      </c>
      <c r="D22" s="36"/>
      <c r="E22" s="36">
        <v>52000</v>
      </c>
    </row>
    <row r="23" ht="25" customHeight="1" spans="1:5">
      <c r="A23" s="36" t="s">
        <v>224</v>
      </c>
      <c r="B23" s="36" t="s">
        <v>225</v>
      </c>
      <c r="C23" s="36">
        <v>5000</v>
      </c>
      <c r="D23" s="36"/>
      <c r="E23" s="36">
        <v>5000</v>
      </c>
    </row>
    <row r="24" ht="25" customHeight="1" spans="1:5">
      <c r="A24" s="36" t="s">
        <v>226</v>
      </c>
      <c r="B24" s="36" t="s">
        <v>227</v>
      </c>
      <c r="C24" s="36">
        <v>40000</v>
      </c>
      <c r="D24" s="36"/>
      <c r="E24" s="36">
        <v>40000</v>
      </c>
    </row>
    <row r="25" ht="25" customHeight="1" spans="1:5">
      <c r="A25" s="36" t="s">
        <v>228</v>
      </c>
      <c r="B25" s="36" t="s">
        <v>229</v>
      </c>
      <c r="C25" s="36">
        <v>60000</v>
      </c>
      <c r="D25" s="36"/>
      <c r="E25" s="36">
        <v>60000</v>
      </c>
    </row>
    <row r="26" ht="25" customHeight="1" spans="1:5">
      <c r="A26" s="36" t="s">
        <v>230</v>
      </c>
      <c r="B26" s="36" t="s">
        <v>231</v>
      </c>
      <c r="C26" s="36">
        <v>5000</v>
      </c>
      <c r="D26" s="36"/>
      <c r="E26" s="36">
        <v>5000</v>
      </c>
    </row>
    <row r="27" ht="25" customHeight="1" spans="1:5">
      <c r="A27" s="36" t="s">
        <v>232</v>
      </c>
      <c r="B27" s="36" t="s">
        <v>233</v>
      </c>
      <c r="C27" s="36">
        <v>40000</v>
      </c>
      <c r="D27" s="36"/>
      <c r="E27" s="36">
        <v>40000</v>
      </c>
    </row>
    <row r="28" ht="25" customHeight="1" spans="1:5">
      <c r="A28" s="36" t="s">
        <v>234</v>
      </c>
      <c r="B28" s="36" t="s">
        <v>235</v>
      </c>
      <c r="C28" s="36">
        <v>30000</v>
      </c>
      <c r="D28" s="36"/>
      <c r="E28" s="36">
        <v>30000</v>
      </c>
    </row>
    <row r="29" ht="25" customHeight="1" spans="1:5">
      <c r="A29" s="36" t="s">
        <v>236</v>
      </c>
      <c r="B29" s="36" t="s">
        <v>237</v>
      </c>
      <c r="C29" s="36">
        <v>110000</v>
      </c>
      <c r="D29" s="36"/>
      <c r="E29" s="36">
        <v>110000</v>
      </c>
    </row>
    <row r="30" ht="25" customHeight="1" spans="1:5">
      <c r="A30" s="36" t="s">
        <v>238</v>
      </c>
      <c r="B30" s="36" t="s">
        <v>239</v>
      </c>
      <c r="C30" s="36">
        <v>40171.01</v>
      </c>
      <c r="D30" s="36"/>
      <c r="E30" s="36">
        <v>40171.01</v>
      </c>
    </row>
    <row r="31" ht="25" customHeight="1" spans="1:5">
      <c r="A31" s="36" t="s">
        <v>240</v>
      </c>
      <c r="B31" s="36" t="s">
        <v>241</v>
      </c>
      <c r="C31" s="36">
        <v>27017.39</v>
      </c>
      <c r="D31" s="36"/>
      <c r="E31" s="36">
        <v>27017.39</v>
      </c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15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>
    <arrUserId title="区域1_2" rangeCreator="" othersAccessPermission="edit"/>
    <arrUserId title="区域1_3" rangeCreator="" othersAccessPermission="edit"/>
  </rangeList>
  <rangeList sheetStid="9" master="" otherUserPermission="visible"/>
  <rangeList sheetStid="10" master="" otherUserPermission="visible"/>
  <rangeList sheetStid="11" master="" otherUserPermission="visible"/>
  <rangeList sheetStid="14" master="" otherUserPermission="visible"/>
  <rangeList sheetStid="13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^O^^O^</cp:lastModifiedBy>
  <dcterms:created xsi:type="dcterms:W3CDTF">2023-01-31T08:53:00Z</dcterms:created>
  <dcterms:modified xsi:type="dcterms:W3CDTF">2025-02-10T02:34:39Z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54C80BC5E32D4B2596A6365A6DA0E22A</vt:lpwstr>
  </property>
</Properties>
</file>