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表2!$1:$3</definedName>
  </definedNames>
  <calcPr calcId="144525"/>
</workbook>
</file>

<file path=xl/sharedStrings.xml><?xml version="1.0" encoding="utf-8"?>
<sst xmlns="http://schemas.openxmlformats.org/spreadsheetml/2006/main" count="429" uniqueCount="301">
  <si>
    <t>单位代码：</t>
  </si>
  <si>
    <t>12622823953506961</t>
  </si>
  <si>
    <t>单位名称：</t>
  </si>
  <si>
    <t>宁县王孝锡烈士纪念馆</t>
  </si>
  <si>
    <t>单位预算公开表</t>
  </si>
  <si>
    <t xml:space="preserve">     </t>
  </si>
  <si>
    <t>编制日期：</t>
  </si>
  <si>
    <t>2025.02.10</t>
  </si>
  <si>
    <t>部门领导：</t>
  </si>
  <si>
    <t>张丽萍</t>
  </si>
  <si>
    <t>财务负责人：</t>
  </si>
  <si>
    <t>栗雪丽</t>
  </si>
  <si>
    <t>制表人：</t>
  </si>
  <si>
    <t>贾会锋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</si>
  <si>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</si>
  <si>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</si>
  <si>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</si>
  <si>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</si>
  <si>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</si>
  <si>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</si>
  <si>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</si>
  <si>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</si>
  <si>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</si>
  <si>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</si>
  <si>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</si>
  <si>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</si>
  <si>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</si>
  <si>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</si>
  <si>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</si>
  <si>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</si>
  <si>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</si>
  <si>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</si>
  <si>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</si>
  <si>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</si>
  <si>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</si>
  <si>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</si>
  <si>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</si>
  <si>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单位收支总体情况表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</si>
  <si>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</si>
  <si>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</si>
  <si>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</si>
  <si>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</si>
  <si>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</si>
  <si>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</si>
  <si>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</si>
  <si>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</si>
  <si>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</si>
  <si>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</si>
  <si>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</si>
  <si>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</si>
  <si>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</si>
  <si>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</si>
  <si>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</si>
  <si>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</si>
  <si>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</si>
  <si>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</si>
  <si>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</si>
  <si>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</si>
  <si>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</si>
  <si>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</si>
  <si>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</si>
  <si>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</si>
  <si>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</si>
  <si>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</si>
  <si>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</si>
  <si>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</si>
  <si>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</si>
  <si>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</si>
  <si>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</si>
  <si>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</si>
  <si>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</si>
  <si>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</si>
  <si>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</si>
  <si>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</si>
  <si>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</si>
  <si>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</si>
  <si>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</si>
  <si>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</si>
  <si>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</si>
  <si>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</si>
  <si>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</si>
  <si>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</si>
  <si>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</si>
  <si>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</si>
  <si>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</si>
  <si>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</si>
  <si>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</si>
  <si>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</si>
  <si>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</si>
  <si>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单位收入总体情况表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</si>
  <si>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</si>
  <si>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</si>
  <si>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</si>
  <si>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</si>
  <si>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</si>
  <si>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</si>
  <si>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</si>
  <si>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</si>
  <si>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</si>
  <si>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</si>
  <si>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</si>
  <si>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</si>
  <si>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</si>
  <si>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</si>
  <si>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</si>
  <si>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</si>
  <si>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</si>
  <si>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</si>
  <si>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</si>
  <si>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</si>
  <si>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</si>
  <si>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</si>
  <si>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</si>
  <si>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单位支出总体情况表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</si>
  <si>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</si>
  <si>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</si>
  <si>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</si>
  <si>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</si>
  <si>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</si>
  <si>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</si>
  <si>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207 文化旅游体育与传媒</t>
  </si>
  <si>
    <t>20702 文物</t>
  </si>
  <si>
    <t>2070205 博物馆</t>
  </si>
  <si>
    <t>208社会保障和就业</t>
  </si>
  <si>
    <t>20805 行政事业单位养老支出</t>
  </si>
  <si>
    <t>2080505 机关事业单位基本养老保险缴费</t>
  </si>
  <si>
    <t>20899 其他社会保障和就业支出</t>
  </si>
  <si>
    <t>2089999 其他社会保障和就业支出</t>
  </si>
  <si>
    <t>210 卫生健康支出</t>
  </si>
  <si>
    <t>21011 行政事业单位医疗</t>
  </si>
  <si>
    <t>2101102 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</si>
  <si>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</si>
  <si>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</si>
  <si>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</si>
  <si>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</si>
  <si>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</si>
  <si>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</si>
  <si>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</si>
  <si>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</si>
  <si>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</si>
  <si>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</si>
  <si>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</si>
  <si>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</si>
  <si>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</si>
  <si>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</si>
  <si>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</si>
  <si>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</si>
  <si>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</si>
  <si>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</si>
  <si>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</si>
  <si>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</si>
  <si>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</si>
  <si>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</si>
  <si>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</si>
  <si>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</si>
  <si>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</si>
  <si>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</si>
  <si>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</si>
  <si>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</si>
  <si>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</si>
  <si>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</si>
  <si>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</si>
  <si>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</si>
  <si>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</si>
  <si>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</si>
  <si>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</si>
  <si>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</si>
  <si>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</si>
  <si>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</si>
  <si>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</si>
  <si>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</si>
  <si>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</si>
  <si>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</si>
  <si>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</si>
  <si>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2080505 机关事业单位基本养老保险缴费支出</t>
  </si>
  <si>
    <t>一般公共预算支出情况表</t>
  </si>
  <si>
    <t>科目编码</t>
  </si>
  <si>
    <t>科目名称</t>
  </si>
  <si>
    <t>207</t>
  </si>
  <si>
    <t>文化旅游体育与传媒</t>
  </si>
  <si>
    <t>20702</t>
  </si>
  <si>
    <t>文物</t>
  </si>
  <si>
    <t>2070205</t>
  </si>
  <si>
    <t>博物馆</t>
  </si>
  <si>
    <t>208</t>
  </si>
  <si>
    <t>社会保障和就业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</si>
  <si>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</si>
  <si>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</si>
  <si>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</si>
  <si>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</si>
  <si>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</si>
  <si>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</si>
  <si>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</si>
  <si>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</si>
  <si>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</si>
  <si>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</si>
  <si>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</si>
  <si>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</si>
  <si>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</si>
  <si>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</si>
  <si>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</si>
  <si>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</si>
  <si>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</si>
  <si>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</si>
  <si>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基本工资</t>
  </si>
  <si>
    <t>30102</t>
  </si>
  <si>
    <t xml:space="preserve"> 津贴补贴</t>
  </si>
  <si>
    <t>30107</t>
  </si>
  <si>
    <t xml:space="preserve"> 绩效工资</t>
  </si>
  <si>
    <t>30103</t>
  </si>
  <si>
    <t xml:space="preserve"> 奖金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</si>
  <si>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</si>
  <si>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</si>
  <si>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</si>
  <si>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</si>
  <si>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</si>
  <si>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</si>
  <si>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 xml:space="preserve"> 其他社会保障缴费</t>
  </si>
  <si>
    <t xml:space="preserve"> 住房公积金</t>
  </si>
  <si>
    <t xml:space="preserve"> 其他工资福利支出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</si>
  <si>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</si>
  <si>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</si>
  <si>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</si>
  <si>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</si>
  <si>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</si>
  <si>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</si>
  <si>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</si>
  <si>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</si>
  <si>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</si>
  <si>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</si>
  <si>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</si>
  <si>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</si>
  <si>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</si>
  <si>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</si>
  <si>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</si>
  <si>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</si>
  <si>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</si>
  <si>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</si>
  <si>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</si>
  <si>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</si>
  <si>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</si>
  <si>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</si>
  <si>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</si>
  <si>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</si>
  <si>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</si>
  <si>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</si>
  <si>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</si>
  <si>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</si>
  <si>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</si>
  <si>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</si>
  <si>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</si>
  <si>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</si>
  <si>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</si>
  <si>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</si>
  <si>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</si>
  <si>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</si>
  <si>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</si>
  <si>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</si>
  <si>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</si>
  <si>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</si>
  <si>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</si>
  <si>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</si>
  <si>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</si>
  <si>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</si>
  <si>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</si>
  <si>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</si>
  <si>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</si>
  <si>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</si>
  <si>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</si>
  <si>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</si>
  <si>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</si>
  <si>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rgb="FFFF0000"/>
        <rFont val="宋体"/>
        <charset val="134"/>
      </rPr>
      <t>（车补）</t>
    </r>
  </si>
  <si>
    <t>30299</t>
  </si>
  <si>
    <t xml:space="preserve">  其他商品和服务支出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</si>
  <si>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</si>
  <si>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</si>
  <si>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</si>
  <si>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</si>
  <si>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</si>
  <si>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</si>
  <si>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</si>
  <si>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</si>
  <si>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</si>
  <si>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</si>
  <si>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</si>
  <si>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</si>
  <si>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</si>
  <si>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</si>
  <si>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</si>
  <si>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</si>
  <si>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</si>
  <si>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单位管理转移支付表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</si>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</sst>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0.00"/>
    <numFmt numFmtId="178" formatCode="#,##0.00_ ;[Red]\-#,##0.00\ "/>
    <numFmt numFmtId="179" formatCode="#,##0.00_ "/>
    <numFmt numFmtId="180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Times New Roman"/>
      <charset val="1"/>
    </font>
    <font>
      <sz val="19"/>
      <name val="SimSun"/>
      <charset val="134"/>
    </font>
    <font>
      <b/>
      <sz val="10"/>
      <name val="SimSun"/>
      <charset val="134"/>
    </font>
    <font>
      <sz val="12"/>
      <color indexed="8"/>
      <name val="Times New Roman"/>
      <charset val="1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Hiragino Sans GB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3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1" fillId="19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2" fillId="34" borderId="15" applyNumberFormat="0" applyAlignment="0" applyProtection="0">
      <alignment vertical="center"/>
    </xf>
    <xf numFmtId="0" fontId="44" fillId="19" borderId="13" applyNumberFormat="0" applyAlignment="0" applyProtection="0">
      <alignment vertical="center"/>
    </xf>
    <xf numFmtId="0" fontId="46" fillId="27" borderId="1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12" borderId="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0" fillId="0" borderId="0"/>
    <xf numFmtId="0" fontId="32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49" fontId="20" fillId="0" borderId="1" xfId="41" applyNumberFormat="1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9" fontId="19" fillId="0" borderId="1" xfId="7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9" fontId="18" fillId="0" borderId="3" xfId="0" applyNumberFormat="1" applyFont="1" applyFill="1" applyBorder="1" applyAlignment="1" applyProtection="1">
      <alignment horizontal="left" vertical="center"/>
    </xf>
    <xf numFmtId="4" fontId="19" fillId="0" borderId="2" xfId="0" applyNumberFormat="1" applyFont="1" applyBorder="1" applyAlignment="1">
      <alignment vertical="center" wrapText="1"/>
    </xf>
    <xf numFmtId="49" fontId="14" fillId="0" borderId="3" xfId="0" applyNumberFormat="1" applyFont="1" applyFill="1" applyBorder="1" applyAlignment="1" applyProtection="1">
      <alignment horizontal="left" vertical="center"/>
    </xf>
    <xf numFmtId="0" fontId="25" fillId="0" borderId="1" xfId="0" applyFont="1" applyFill="1" applyBorder="1" applyAlignment="1">
      <alignment vertical="center"/>
    </xf>
    <xf numFmtId="0" fontId="25" fillId="0" borderId="4" xfId="0" applyFont="1" applyBorder="1">
      <alignment vertical="center"/>
    </xf>
    <xf numFmtId="0" fontId="24" fillId="0" borderId="2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4" fontId="24" fillId="0" borderId="2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1" xfId="0" applyFont="1" applyBorder="1">
      <alignment vertical="center"/>
    </xf>
    <xf numFmtId="177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77" fontId="19" fillId="0" borderId="2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8" fontId="21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8" fontId="19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176" fontId="19" fillId="0" borderId="2" xfId="0" applyNumberFormat="1" applyFont="1" applyBorder="1" applyAlignment="1">
      <alignment horizontal="right" vertical="center" wrapText="1"/>
    </xf>
    <xf numFmtId="0" fontId="28" fillId="0" borderId="2" xfId="0" applyFont="1" applyBorder="1" applyAlignment="1">
      <alignment horizontal="right" vertical="center" wrapText="1"/>
    </xf>
    <xf numFmtId="0" fontId="27" fillId="0" borderId="2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3">
    <cellStyle name="常规" xfId="0" builtinId="0"/>
    <cellStyle name="常规_表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常规_表7_7" xfId="7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常规_表7_3" xfId="41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2" workbookViewId="0">
      <selection activeCell="F26" sqref="F26"/>
    </sheetView>
  </sheetViews>
  <sheetFormatPr defaultColWidth="10" defaultRowHeight="14.25"/>
  <cols>
    <col min="1" max="1" width="2.55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10" t="s">
        <v>1</v>
      </c>
      <c r="D3" s="103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4" t="s">
        <v>4</v>
      </c>
      <c r="C6" s="104"/>
      <c r="D6" s="104"/>
      <c r="E6" s="104"/>
      <c r="F6" s="104"/>
      <c r="G6" s="104"/>
      <c r="H6" s="104"/>
      <c r="I6" s="104"/>
      <c r="J6" s="104"/>
      <c r="K6" s="10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5</v>
      </c>
      <c r="C10" s="12"/>
      <c r="F10" s="108" t="s">
        <v>6</v>
      </c>
      <c r="G10" s="109" t="s">
        <v>7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05" t="s">
        <v>8</v>
      </c>
      <c r="C12" s="106" t="s">
        <v>9</v>
      </c>
      <c r="D12" s="107"/>
      <c r="E12" s="105" t="s">
        <v>10</v>
      </c>
      <c r="F12" s="57" t="s">
        <v>11</v>
      </c>
      <c r="G12" s="107"/>
      <c r="H12" s="105" t="s">
        <v>12</v>
      </c>
      <c r="I12" s="57" t="s">
        <v>13</v>
      </c>
      <c r="J12" s="12"/>
      <c r="K12" s="12"/>
    </row>
    <row r="13" ht="14.3" customHeight="1" spans="1:11">
      <c r="A13" s="10"/>
      <c r="B13" s="10"/>
      <c r="C13" s="10" t="s">
        <v>14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275" right="0.275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$1:H$1048576"/>
    </sheetView>
  </sheetViews>
  <sheetFormatPr defaultColWidth="10" defaultRowHeight="14.25" outlineLevelCol="7"/>
  <cols>
    <col min="1" max="1" width="50.8083333333333" customWidth="1"/>
    <col min="2" max="2" width="9.76666666666667" customWidth="1"/>
    <col min="3" max="3" width="12.9166666666667" customWidth="1"/>
    <col min="4" max="6" width="9.76666666666667" customWidth="1"/>
    <col min="7" max="8" width="11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85" customHeight="1" spans="1:8">
      <c r="A2" s="40" t="s">
        <v>274</v>
      </c>
      <c r="B2" s="40"/>
      <c r="C2" s="40"/>
      <c r="D2" s="40"/>
      <c r="E2" s="40"/>
      <c r="F2" s="40"/>
      <c r="G2" s="40"/>
      <c r="H2" s="40"/>
    </row>
    <row r="3" ht="60" customHeight="1" spans="1:8">
      <c r="A3" s="10"/>
      <c r="B3" s="10"/>
      <c r="C3" s="10"/>
      <c r="D3" s="10"/>
      <c r="E3" s="10"/>
      <c r="F3" s="10"/>
      <c r="G3" s="10"/>
      <c r="H3" s="43" t="s">
        <v>38</v>
      </c>
    </row>
    <row r="4" ht="22.75" customHeight="1" spans="1:8">
      <c r="A4" s="13" t="s">
        <v>170</v>
      </c>
      <c r="B4" s="13" t="s">
        <v>275</v>
      </c>
      <c r="C4" s="13"/>
      <c r="D4" s="13"/>
      <c r="E4" s="13"/>
      <c r="F4" s="13"/>
      <c r="G4" s="13" t="s">
        <v>276</v>
      </c>
      <c r="H4" s="13" t="s">
        <v>277</v>
      </c>
    </row>
    <row r="5" ht="22.75" customHeight="1" spans="1:8">
      <c r="A5" s="13"/>
      <c r="B5" s="13" t="s">
        <v>119</v>
      </c>
      <c r="C5" s="13" t="s">
        <v>278</v>
      </c>
      <c r="D5" s="13" t="s">
        <v>279</v>
      </c>
      <c r="E5" s="13" t="s">
        <v>280</v>
      </c>
      <c r="F5" s="13"/>
      <c r="G5" s="13"/>
      <c r="H5" s="13"/>
    </row>
    <row r="6" ht="22.75" customHeight="1" spans="1:8">
      <c r="A6" s="13"/>
      <c r="B6" s="13"/>
      <c r="C6" s="13"/>
      <c r="D6" s="13"/>
      <c r="E6" s="13" t="s">
        <v>281</v>
      </c>
      <c r="F6" s="13" t="s">
        <v>282</v>
      </c>
      <c r="G6" s="13"/>
      <c r="H6" s="13"/>
    </row>
    <row r="7" ht="38" customHeight="1" spans="1:8">
      <c r="A7" s="41" t="s">
        <v>119</v>
      </c>
      <c r="B7" s="42"/>
      <c r="C7" s="42"/>
      <c r="D7" s="42"/>
      <c r="E7" s="42"/>
      <c r="F7" s="42"/>
      <c r="G7" s="42"/>
      <c r="H7" s="42"/>
    </row>
    <row r="8" ht="38" customHeight="1" spans="1:8">
      <c r="A8" s="41"/>
      <c r="B8" s="42"/>
      <c r="C8" s="42"/>
      <c r="D8" s="42"/>
      <c r="E8" s="42"/>
      <c r="F8" s="42"/>
      <c r="G8" s="42"/>
      <c r="H8" s="42"/>
    </row>
    <row r="9" ht="38" customHeight="1" spans="1:8">
      <c r="A9" s="14"/>
      <c r="B9" s="15"/>
      <c r="C9" s="15"/>
      <c r="D9" s="15"/>
      <c r="E9" s="15"/>
      <c r="F9" s="15"/>
      <c r="G9" s="15"/>
      <c r="H9" s="1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11" workbookViewId="0">
      <selection activeCell="K13" sqref="K13"/>
    </sheetView>
  </sheetViews>
  <sheetFormatPr defaultColWidth="10" defaultRowHeight="15"/>
  <cols>
    <col min="1" max="1" width="9.76666666666667" customWidth="1"/>
    <col min="2" max="2" width="12" style="18" customWidth="1"/>
    <col min="3" max="3" width="29.6333333333333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283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38</v>
      </c>
      <c r="G3" s="10"/>
      <c r="H3" s="10"/>
      <c r="I3" s="10"/>
      <c r="J3" s="10"/>
    </row>
    <row r="4" ht="22.75" customHeight="1" spans="1:10">
      <c r="A4" s="28" t="s">
        <v>284</v>
      </c>
      <c r="B4" s="29" t="s">
        <v>285</v>
      </c>
      <c r="C4" s="30" t="s">
        <v>286</v>
      </c>
      <c r="D4" s="28" t="s">
        <v>119</v>
      </c>
      <c r="E4" s="28" t="s">
        <v>116</v>
      </c>
      <c r="F4" s="28" t="s">
        <v>117</v>
      </c>
      <c r="G4" s="10"/>
      <c r="H4" s="10"/>
      <c r="I4" s="10"/>
      <c r="J4" s="10"/>
    </row>
    <row r="5" ht="28" customHeight="1" spans="1:10">
      <c r="A5" s="28"/>
      <c r="B5" s="31"/>
      <c r="C5" s="32" t="s">
        <v>119</v>
      </c>
      <c r="D5" s="33">
        <f>E5+F5</f>
        <v>756791.17</v>
      </c>
      <c r="E5" s="33">
        <f>E6</f>
        <v>156791.17</v>
      </c>
      <c r="F5" s="33">
        <f>F6</f>
        <v>600000</v>
      </c>
      <c r="G5" s="12"/>
      <c r="H5" s="12"/>
      <c r="I5" s="12"/>
      <c r="J5" s="12"/>
    </row>
    <row r="6" ht="23" customHeight="1" spans="1:6">
      <c r="A6" s="34">
        <v>1</v>
      </c>
      <c r="B6" s="35" t="s">
        <v>182</v>
      </c>
      <c r="C6" s="36" t="s">
        <v>220</v>
      </c>
      <c r="D6" s="33">
        <f>E6+F6</f>
        <v>756791.17</v>
      </c>
      <c r="E6" s="33">
        <f>SUM(E7:E33)</f>
        <v>156791.17</v>
      </c>
      <c r="F6" s="33">
        <v>600000</v>
      </c>
    </row>
    <row r="7" ht="23" customHeight="1" spans="1:6">
      <c r="A7" s="34">
        <v>2</v>
      </c>
      <c r="B7" s="35" t="s">
        <v>221</v>
      </c>
      <c r="C7" s="37" t="s">
        <v>222</v>
      </c>
      <c r="D7" s="33">
        <f>E7+F7</f>
        <v>660000</v>
      </c>
      <c r="E7" s="38">
        <v>60000</v>
      </c>
      <c r="F7" s="33">
        <v>600000</v>
      </c>
    </row>
    <row r="8" ht="23" customHeight="1" spans="1:6">
      <c r="A8" s="34">
        <v>3</v>
      </c>
      <c r="B8" s="35" t="s">
        <v>223</v>
      </c>
      <c r="C8" s="37" t="s">
        <v>224</v>
      </c>
      <c r="D8" s="33">
        <f>E8+F8</f>
        <v>20000</v>
      </c>
      <c r="E8" s="38">
        <v>20000</v>
      </c>
      <c r="F8" s="39"/>
    </row>
    <row r="9" ht="23" customHeight="1" spans="1:6">
      <c r="A9" s="34">
        <v>4</v>
      </c>
      <c r="B9" s="35" t="s">
        <v>225</v>
      </c>
      <c r="C9" s="37" t="s">
        <v>226</v>
      </c>
      <c r="D9" s="33"/>
      <c r="E9" s="38"/>
      <c r="F9" s="39"/>
    </row>
    <row r="10" ht="23" customHeight="1" spans="1:6">
      <c r="A10" s="34">
        <v>5</v>
      </c>
      <c r="B10" s="35" t="s">
        <v>227</v>
      </c>
      <c r="C10" s="37" t="s">
        <v>228</v>
      </c>
      <c r="D10" s="33">
        <f>E10+F10</f>
        <v>3000</v>
      </c>
      <c r="E10" s="38">
        <v>3000</v>
      </c>
      <c r="F10" s="39"/>
    </row>
    <row r="11" ht="23" customHeight="1" spans="1:6">
      <c r="A11" s="34">
        <v>6</v>
      </c>
      <c r="B11" s="35" t="s">
        <v>229</v>
      </c>
      <c r="C11" s="37" t="s">
        <v>230</v>
      </c>
      <c r="D11" s="33"/>
      <c r="E11" s="38"/>
      <c r="F11" s="39"/>
    </row>
    <row r="12" ht="23" customHeight="1" spans="1:6">
      <c r="A12" s="34">
        <v>7</v>
      </c>
      <c r="B12" s="35" t="s">
        <v>231</v>
      </c>
      <c r="C12" s="37" t="s">
        <v>232</v>
      </c>
      <c r="D12" s="33"/>
      <c r="E12" s="38"/>
      <c r="F12" s="39"/>
    </row>
    <row r="13" ht="23" customHeight="1" spans="1:6">
      <c r="A13" s="34">
        <v>8</v>
      </c>
      <c r="B13" s="35" t="s">
        <v>233</v>
      </c>
      <c r="C13" s="37" t="s">
        <v>234</v>
      </c>
      <c r="D13" s="33"/>
      <c r="E13" s="38"/>
      <c r="F13" s="39"/>
    </row>
    <row r="14" ht="23" customHeight="1" spans="1:6">
      <c r="A14" s="34">
        <v>9</v>
      </c>
      <c r="B14" s="35" t="s">
        <v>235</v>
      </c>
      <c r="C14" s="37" t="s">
        <v>236</v>
      </c>
      <c r="D14" s="33"/>
      <c r="E14" s="38"/>
      <c r="F14" s="39"/>
    </row>
    <row r="15" ht="23" customHeight="1" spans="1:6">
      <c r="A15" s="34">
        <v>10</v>
      </c>
      <c r="B15" s="35" t="s">
        <v>237</v>
      </c>
      <c r="C15" s="37" t="s">
        <v>238</v>
      </c>
      <c r="D15" s="33">
        <f>E15+F15</f>
        <v>7000</v>
      </c>
      <c r="E15" s="38">
        <v>7000</v>
      </c>
      <c r="F15" s="39"/>
    </row>
    <row r="16" ht="23" customHeight="1" spans="1:6">
      <c r="A16" s="34">
        <v>11</v>
      </c>
      <c r="B16" s="35" t="s">
        <v>239</v>
      </c>
      <c r="C16" s="37" t="s">
        <v>240</v>
      </c>
      <c r="D16" s="33"/>
      <c r="E16" s="38"/>
      <c r="F16" s="39"/>
    </row>
    <row r="17" ht="23" customHeight="1" spans="1:6">
      <c r="A17" s="34">
        <v>12</v>
      </c>
      <c r="B17" s="35" t="s">
        <v>241</v>
      </c>
      <c r="C17" s="37" t="s">
        <v>242</v>
      </c>
      <c r="D17" s="33"/>
      <c r="E17" s="38"/>
      <c r="F17" s="39"/>
    </row>
    <row r="18" ht="23" customHeight="1" spans="1:6">
      <c r="A18" s="34">
        <v>13</v>
      </c>
      <c r="B18" s="35" t="s">
        <v>243</v>
      </c>
      <c r="C18" s="37" t="s">
        <v>244</v>
      </c>
      <c r="D18" s="33"/>
      <c r="E18" s="38"/>
      <c r="F18" s="39"/>
    </row>
    <row r="19" ht="23" customHeight="1" spans="1:6">
      <c r="A19" s="34">
        <v>14</v>
      </c>
      <c r="B19" s="35" t="s">
        <v>245</v>
      </c>
      <c r="C19" s="37" t="s">
        <v>246</v>
      </c>
      <c r="D19" s="33"/>
      <c r="E19" s="38"/>
      <c r="F19" s="39"/>
    </row>
    <row r="20" ht="23" customHeight="1" spans="1:6">
      <c r="A20" s="34">
        <v>15</v>
      </c>
      <c r="B20" s="35" t="s">
        <v>247</v>
      </c>
      <c r="C20" s="37" t="s">
        <v>248</v>
      </c>
      <c r="D20" s="33"/>
      <c r="E20" s="38"/>
      <c r="F20" s="39"/>
    </row>
    <row r="21" ht="23" customHeight="1" spans="1:6">
      <c r="A21" s="34">
        <v>16</v>
      </c>
      <c r="B21" s="35" t="s">
        <v>249</v>
      </c>
      <c r="C21" s="37" t="s">
        <v>250</v>
      </c>
      <c r="D21" s="33"/>
      <c r="E21" s="38"/>
      <c r="F21" s="39"/>
    </row>
    <row r="22" ht="23" customHeight="1" spans="1:6">
      <c r="A22" s="34">
        <v>17</v>
      </c>
      <c r="B22" s="35" t="s">
        <v>251</v>
      </c>
      <c r="C22" s="37" t="s">
        <v>252</v>
      </c>
      <c r="D22" s="33"/>
      <c r="E22" s="38"/>
      <c r="F22" s="39"/>
    </row>
    <row r="23" ht="23" customHeight="1" spans="1:6">
      <c r="A23" s="34">
        <v>18</v>
      </c>
      <c r="B23" s="35" t="s">
        <v>253</v>
      </c>
      <c r="C23" s="37" t="s">
        <v>254</v>
      </c>
      <c r="D23" s="33"/>
      <c r="E23" s="38"/>
      <c r="F23" s="39"/>
    </row>
    <row r="24" ht="23" customHeight="1" spans="1:6">
      <c r="A24" s="34">
        <v>19</v>
      </c>
      <c r="B24" s="35" t="s">
        <v>255</v>
      </c>
      <c r="C24" s="37" t="s">
        <v>256</v>
      </c>
      <c r="D24" s="33"/>
      <c r="E24" s="38"/>
      <c r="F24" s="39"/>
    </row>
    <row r="25" ht="23" customHeight="1" spans="1:6">
      <c r="A25" s="34">
        <v>20</v>
      </c>
      <c r="B25" s="35" t="s">
        <v>257</v>
      </c>
      <c r="C25" s="37" t="s">
        <v>258</v>
      </c>
      <c r="D25" s="33">
        <f>E25+F25</f>
        <v>30000</v>
      </c>
      <c r="E25" s="38">
        <v>30000</v>
      </c>
      <c r="F25" s="39"/>
    </row>
    <row r="26" ht="23" customHeight="1" spans="1:6">
      <c r="A26" s="34">
        <v>21</v>
      </c>
      <c r="B26" s="35" t="s">
        <v>259</v>
      </c>
      <c r="C26" s="37" t="s">
        <v>260</v>
      </c>
      <c r="D26" s="33"/>
      <c r="E26" s="38"/>
      <c r="F26" s="39"/>
    </row>
    <row r="27" ht="23" customHeight="1" spans="1:6">
      <c r="A27" s="34">
        <v>22</v>
      </c>
      <c r="B27" s="35" t="s">
        <v>261</v>
      </c>
      <c r="C27" s="37" t="s">
        <v>262</v>
      </c>
      <c r="D27" s="33">
        <f>E27+F27</f>
        <v>4988.72</v>
      </c>
      <c r="E27" s="38">
        <v>4988.72</v>
      </c>
      <c r="F27" s="39"/>
    </row>
    <row r="28" ht="23" customHeight="1" spans="1:6">
      <c r="A28" s="34">
        <v>23</v>
      </c>
      <c r="B28" s="35" t="s">
        <v>263</v>
      </c>
      <c r="C28" s="37" t="s">
        <v>264</v>
      </c>
      <c r="D28" s="33">
        <f>E28+F28</f>
        <v>3002.45</v>
      </c>
      <c r="E28" s="38">
        <v>3002.45</v>
      </c>
      <c r="F28" s="39"/>
    </row>
    <row r="29" ht="23" customHeight="1" spans="1:6">
      <c r="A29" s="34">
        <v>24</v>
      </c>
      <c r="B29" s="35" t="s">
        <v>265</v>
      </c>
      <c r="C29" s="37" t="s">
        <v>266</v>
      </c>
      <c r="D29" s="33"/>
      <c r="E29" s="38"/>
      <c r="F29" s="39"/>
    </row>
    <row r="30" ht="23" customHeight="1" spans="1:6">
      <c r="A30" s="34">
        <v>25</v>
      </c>
      <c r="B30" s="35" t="s">
        <v>267</v>
      </c>
      <c r="C30" s="37" t="s">
        <v>268</v>
      </c>
      <c r="D30" s="33"/>
      <c r="E30" s="38"/>
      <c r="F30" s="39"/>
    </row>
    <row r="31" ht="23" customHeight="1" spans="1:6">
      <c r="A31" s="34">
        <v>26</v>
      </c>
      <c r="B31" s="35" t="s">
        <v>269</v>
      </c>
      <c r="C31" s="37" t="s">
        <v>270</v>
      </c>
      <c r="D31" s="33">
        <f>E31+F31</f>
        <v>28800</v>
      </c>
      <c r="E31" s="38">
        <v>28800</v>
      </c>
      <c r="F31" s="39"/>
    </row>
    <row r="32" ht="23" customHeight="1" spans="1:6">
      <c r="A32" s="34">
        <v>27</v>
      </c>
      <c r="B32" s="35" t="s">
        <v>269</v>
      </c>
      <c r="C32" s="37" t="s">
        <v>271</v>
      </c>
      <c r="D32" s="33"/>
      <c r="E32" s="38"/>
      <c r="F32" s="39"/>
    </row>
    <row r="33" ht="23" customHeight="1" spans="1:6">
      <c r="A33" s="34">
        <v>28</v>
      </c>
      <c r="B33" s="35" t="s">
        <v>272</v>
      </c>
      <c r="C33" s="37" t="s">
        <v>273</v>
      </c>
      <c r="D33" s="33"/>
      <c r="E33" s="39"/>
      <c r="F33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3" sqref="$A3:$XFD12"/>
    </sheetView>
  </sheetViews>
  <sheetFormatPr defaultColWidth="7.88333333333333" defaultRowHeight="12.75" customHeight="1"/>
  <cols>
    <col min="1" max="1" width="17" style="18" customWidth="1"/>
    <col min="2" max="2" width="41.3833333333333" style="18" customWidth="1"/>
    <col min="3" max="3" width="29.3833333333333" style="18" customWidth="1"/>
    <col min="4" max="4" width="2.5" style="18" customWidth="1"/>
    <col min="5" max="16" width="8" style="18"/>
    <col min="17" max="16384" width="7.88333333333333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69" customHeight="1" spans="1:16">
      <c r="A2" s="20" t="s">
        <v>287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45" customHeight="1" spans="1:16">
      <c r="A3" s="17"/>
      <c r="B3" s="17"/>
      <c r="C3" s="21" t="s">
        <v>38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45" customHeight="1" spans="1:16">
      <c r="A4" s="22" t="s">
        <v>288</v>
      </c>
      <c r="B4" s="22"/>
      <c r="C4" s="23" t="s">
        <v>42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45" customHeight="1" spans="1:16">
      <c r="A5" s="22" t="s">
        <v>289</v>
      </c>
      <c r="B5" s="22" t="s">
        <v>290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45" customHeight="1" spans="1:3">
      <c r="A6" s="22" t="s">
        <v>119</v>
      </c>
      <c r="B6" s="22"/>
      <c r="C6" s="23"/>
    </row>
    <row r="7" s="17" customFormat="1" ht="45" customHeight="1" spans="1:4">
      <c r="A7" s="24"/>
      <c r="B7" s="24"/>
      <c r="C7" s="25">
        <v>0</v>
      </c>
      <c r="D7" s="18"/>
    </row>
    <row r="8" ht="4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4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45" customHeight="1" spans="1:3">
      <c r="A10" s="24"/>
      <c r="B10" s="24"/>
      <c r="C10" s="25"/>
    </row>
    <row r="11" ht="45" customHeight="1" spans="1:3">
      <c r="A11" s="24"/>
      <c r="B11" s="24"/>
      <c r="C11" s="25"/>
    </row>
    <row r="12" ht="4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5" sqref="A5"/>
    </sheetView>
  </sheetViews>
  <sheetFormatPr defaultColWidth="10" defaultRowHeight="14.25" outlineLevelRow="4" outlineLevelCol="4"/>
  <cols>
    <col min="1" max="5" width="25.625" customWidth="1"/>
  </cols>
  <sheetData>
    <row r="1" ht="14.3" customHeight="1" spans="1:5">
      <c r="A1" s="10"/>
      <c r="B1" s="10"/>
      <c r="C1" s="10"/>
      <c r="D1" s="10"/>
      <c r="E1" s="10"/>
    </row>
    <row r="2" ht="72" customHeight="1" spans="1:5">
      <c r="A2" s="11" t="s">
        <v>291</v>
      </c>
      <c r="B2" s="11"/>
      <c r="C2" s="11"/>
      <c r="D2" s="11"/>
      <c r="E2" s="11"/>
    </row>
    <row r="3" ht="68" customHeight="1" spans="1:5">
      <c r="A3" s="12"/>
      <c r="B3" s="12"/>
      <c r="C3" s="12"/>
      <c r="D3" s="12"/>
      <c r="E3" s="16" t="s">
        <v>38</v>
      </c>
    </row>
    <row r="4" ht="68" customHeight="1" spans="1:5">
      <c r="A4" s="13" t="s">
        <v>170</v>
      </c>
      <c r="B4" s="13" t="s">
        <v>119</v>
      </c>
      <c r="C4" s="13" t="s">
        <v>292</v>
      </c>
      <c r="D4" s="13" t="s">
        <v>293</v>
      </c>
      <c r="E4" s="13" t="s">
        <v>294</v>
      </c>
    </row>
    <row r="5" ht="68" customHeight="1" spans="1:5">
      <c r="A5" s="14"/>
      <c r="B5" s="15"/>
      <c r="C5" s="15"/>
      <c r="D5" s="15"/>
      <c r="E5" s="15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A15" sqref="$A15:$XFD15"/>
    </sheetView>
  </sheetViews>
  <sheetFormatPr defaultColWidth="9" defaultRowHeight="14.25" outlineLevelCol="1"/>
  <cols>
    <col min="1" max="1" width="34.1333333333333" customWidth="1"/>
    <col min="2" max="2" width="46" customWidth="1"/>
  </cols>
  <sheetData>
    <row r="1" ht="62" customHeight="1" spans="1:2">
      <c r="A1" s="1" t="s">
        <v>295</v>
      </c>
      <c r="B1" s="1"/>
    </row>
    <row r="2" ht="42" customHeight="1" spans="1:1">
      <c r="A2" s="2" t="s">
        <v>296</v>
      </c>
    </row>
    <row r="3" ht="42" customHeight="1" spans="1:2">
      <c r="A3" s="3" t="s">
        <v>41</v>
      </c>
      <c r="B3" s="4" t="s">
        <v>42</v>
      </c>
    </row>
    <row r="4" ht="42" customHeight="1" spans="1:2">
      <c r="A4" s="3"/>
      <c r="B4" s="4"/>
    </row>
    <row r="5" ht="42" customHeight="1" spans="1:2">
      <c r="A5" s="5" t="s">
        <v>297</v>
      </c>
      <c r="B5" s="4">
        <v>1</v>
      </c>
    </row>
    <row r="6" ht="42" customHeight="1" spans="1:2">
      <c r="A6" s="6" t="s">
        <v>298</v>
      </c>
      <c r="B6" s="7"/>
    </row>
    <row r="7" ht="42" customHeight="1" spans="1:2">
      <c r="A7" s="8" t="s">
        <v>299</v>
      </c>
      <c r="B7" s="7"/>
    </row>
    <row r="8" ht="42" customHeight="1" spans="1:2">
      <c r="A8" s="8"/>
      <c r="B8" s="7"/>
    </row>
    <row r="9" ht="42" customHeight="1" spans="1:2">
      <c r="A9" s="8"/>
      <c r="B9" s="7"/>
    </row>
    <row r="10" ht="42" customHeight="1" spans="1:2">
      <c r="A10" s="8"/>
      <c r="B10" s="7"/>
    </row>
    <row r="11" ht="42" customHeight="1" spans="1:2">
      <c r="A11" s="8"/>
      <c r="B11" s="7"/>
    </row>
    <row r="12" ht="42" customHeight="1" spans="1:2">
      <c r="A12" s="8"/>
      <c r="B12" s="7"/>
    </row>
    <row r="13" ht="42" customHeight="1" spans="1:2">
      <c r="A13" s="8"/>
      <c r="B13" s="7"/>
    </row>
    <row r="14" ht="42" customHeight="1" spans="1:2">
      <c r="A14" s="8"/>
      <c r="B14" s="7"/>
    </row>
    <row r="15" ht="42" customHeight="1" spans="1:1">
      <c r="A15" s="9" t="s">
        <v>300</v>
      </c>
    </row>
  </sheetData>
  <mergeCells count="3">
    <mergeCell ref="A1:B1"/>
    <mergeCell ref="A3:A4"/>
    <mergeCell ref="B3:B4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7" sqref="F7"/>
    </sheetView>
  </sheetViews>
  <sheetFormatPr defaultColWidth="10" defaultRowHeight="14.2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1" t="s">
        <v>15</v>
      </c>
      <c r="C2" s="11"/>
    </row>
    <row r="3" ht="29.35" customHeight="1" spans="1:3">
      <c r="A3" s="100"/>
      <c r="B3" s="101" t="s">
        <v>16</v>
      </c>
      <c r="C3" s="101" t="s">
        <v>17</v>
      </c>
    </row>
    <row r="4" ht="28.45" customHeight="1" spans="1:3">
      <c r="A4" s="93"/>
      <c r="B4" s="102" t="s">
        <v>18</v>
      </c>
      <c r="C4" s="80" t="s">
        <v>19</v>
      </c>
    </row>
    <row r="5" ht="28.45" customHeight="1" spans="1:3">
      <c r="A5" s="93"/>
      <c r="B5" s="102" t="s">
        <v>20</v>
      </c>
      <c r="C5" s="80" t="s">
        <v>21</v>
      </c>
    </row>
    <row r="6" ht="28.45" customHeight="1" spans="1:3">
      <c r="A6" s="93"/>
      <c r="B6" s="102" t="s">
        <v>22</v>
      </c>
      <c r="C6" s="80" t="s">
        <v>23</v>
      </c>
    </row>
    <row r="7" ht="28.45" customHeight="1" spans="1:3">
      <c r="A7" s="93"/>
      <c r="B7" s="102" t="s">
        <v>24</v>
      </c>
      <c r="C7" s="80"/>
    </row>
    <row r="8" ht="28.45" customHeight="1" spans="1:3">
      <c r="A8" s="93"/>
      <c r="B8" s="102" t="s">
        <v>25</v>
      </c>
      <c r="C8" s="80" t="s">
        <v>26</v>
      </c>
    </row>
    <row r="9" ht="28.45" customHeight="1" spans="1:3">
      <c r="A9" s="93"/>
      <c r="B9" s="102" t="s">
        <v>27</v>
      </c>
      <c r="C9" s="80" t="s">
        <v>28</v>
      </c>
    </row>
    <row r="10" ht="28.45" customHeight="1" spans="1:3">
      <c r="A10" s="93"/>
      <c r="B10" s="102" t="s">
        <v>29</v>
      </c>
      <c r="C10" s="80" t="s">
        <v>30</v>
      </c>
    </row>
    <row r="11" ht="28.45" customHeight="1" spans="1:3">
      <c r="A11" s="93"/>
      <c r="B11" s="102" t="s">
        <v>31</v>
      </c>
      <c r="C11" s="80" t="s">
        <v>32</v>
      </c>
    </row>
    <row r="12" ht="28.45" customHeight="1" spans="1:3">
      <c r="A12" s="93"/>
      <c r="B12" s="102" t="s">
        <v>33</v>
      </c>
      <c r="C12" s="80"/>
    </row>
    <row r="13" ht="28.45" customHeight="1" spans="1:3">
      <c r="A13" s="10"/>
      <c r="B13" s="102" t="s">
        <v>34</v>
      </c>
      <c r="C13" s="80"/>
    </row>
    <row r="14" ht="28.45" customHeight="1" spans="1:3">
      <c r="A14" s="10"/>
      <c r="B14" s="102" t="s">
        <v>35</v>
      </c>
      <c r="C14" s="80" t="s">
        <v>19</v>
      </c>
    </row>
    <row r="15" ht="36" customHeight="1" spans="2:3">
      <c r="B15" s="102" t="s">
        <v>36</v>
      </c>
      <c r="C15" s="75"/>
    </row>
  </sheetData>
  <mergeCells count="1">
    <mergeCell ref="B2:C2"/>
  </mergeCells>
  <printOptions horizontalCentered="1" vertic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5" workbookViewId="0">
      <selection activeCell="C46" sqref="C46"/>
    </sheetView>
  </sheetViews>
  <sheetFormatPr defaultColWidth="10" defaultRowHeight="14.25" outlineLevelCol="3"/>
  <cols>
    <col min="1" max="1" width="29.5" customWidth="1"/>
    <col min="2" max="2" width="14.125" customWidth="1"/>
    <col min="3" max="3" width="28" customWidth="1"/>
    <col min="4" max="4" width="14.5583333333333" customWidth="1"/>
  </cols>
  <sheetData>
    <row r="1" ht="39.85" customHeight="1" spans="1:4">
      <c r="A1" s="11" t="s">
        <v>37</v>
      </c>
      <c r="B1" s="11"/>
      <c r="C1" s="11"/>
      <c r="D1" s="11"/>
    </row>
    <row r="2" ht="18" customHeight="1" spans="1:4">
      <c r="A2" s="93"/>
      <c r="B2" s="93"/>
      <c r="C2" s="93"/>
      <c r="D2" s="94" t="s">
        <v>38</v>
      </c>
    </row>
    <row r="3" ht="18" customHeight="1" spans="1:4">
      <c r="A3" s="68" t="s">
        <v>39</v>
      </c>
      <c r="B3" s="68"/>
      <c r="C3" s="68" t="s">
        <v>40</v>
      </c>
      <c r="D3" s="68"/>
    </row>
    <row r="4" ht="18" customHeight="1" spans="1:4">
      <c r="A4" s="68" t="s">
        <v>41</v>
      </c>
      <c r="B4" s="68" t="s">
        <v>42</v>
      </c>
      <c r="C4" s="68" t="s">
        <v>41</v>
      </c>
      <c r="D4" s="68" t="s">
        <v>42</v>
      </c>
    </row>
    <row r="5" ht="18" customHeight="1" spans="1:4">
      <c r="A5" s="95" t="s">
        <v>43</v>
      </c>
      <c r="B5" s="76">
        <v>1557763</v>
      </c>
      <c r="C5" s="95" t="s">
        <v>44</v>
      </c>
      <c r="D5" s="76"/>
    </row>
    <row r="6" ht="18" customHeight="1" spans="1:4">
      <c r="A6" s="95" t="s">
        <v>45</v>
      </c>
      <c r="B6" s="76"/>
      <c r="C6" s="95" t="s">
        <v>46</v>
      </c>
      <c r="D6" s="96"/>
    </row>
    <row r="7" ht="18" customHeight="1" spans="1:4">
      <c r="A7" s="95" t="s">
        <v>47</v>
      </c>
      <c r="B7" s="76"/>
      <c r="C7" s="95" t="s">
        <v>48</v>
      </c>
      <c r="D7" s="96"/>
    </row>
    <row r="8" ht="18" customHeight="1" spans="1:4">
      <c r="A8" s="95" t="s">
        <v>49</v>
      </c>
      <c r="B8" s="76"/>
      <c r="C8" s="95" t="s">
        <v>50</v>
      </c>
      <c r="D8" s="96"/>
    </row>
    <row r="9" ht="18" customHeight="1" spans="1:4">
      <c r="A9" s="95" t="s">
        <v>51</v>
      </c>
      <c r="B9" s="76"/>
      <c r="C9" s="95" t="s">
        <v>52</v>
      </c>
      <c r="D9" s="96"/>
    </row>
    <row r="10" ht="18" customHeight="1" spans="1:4">
      <c r="A10" s="95" t="s">
        <v>53</v>
      </c>
      <c r="B10" s="76"/>
      <c r="C10" s="95" t="s">
        <v>54</v>
      </c>
      <c r="D10" s="96"/>
    </row>
    <row r="11" ht="18" customHeight="1" spans="1:4">
      <c r="A11" s="95" t="s">
        <v>55</v>
      </c>
      <c r="B11" s="76"/>
      <c r="C11" s="95" t="s">
        <v>56</v>
      </c>
      <c r="D11" s="97">
        <v>1410907</v>
      </c>
    </row>
    <row r="12" ht="18" customHeight="1" spans="1:4">
      <c r="A12" s="95" t="s">
        <v>57</v>
      </c>
      <c r="B12" s="76"/>
      <c r="C12" s="95" t="s">
        <v>58</v>
      </c>
      <c r="D12" s="97">
        <v>5488</v>
      </c>
    </row>
    <row r="13" ht="18" customHeight="1" spans="1:4">
      <c r="A13" s="95" t="s">
        <v>59</v>
      </c>
      <c r="B13" s="76"/>
      <c r="C13" s="95" t="s">
        <v>60</v>
      </c>
      <c r="D13" s="97">
        <v>98347</v>
      </c>
    </row>
    <row r="14" ht="18" customHeight="1" spans="1:4">
      <c r="A14" s="95"/>
      <c r="B14" s="64"/>
      <c r="C14" s="95" t="s">
        <v>61</v>
      </c>
      <c r="D14" s="97">
        <v>43021</v>
      </c>
    </row>
    <row r="15" ht="18" customHeight="1" spans="1:4">
      <c r="A15" s="95"/>
      <c r="B15" s="64"/>
      <c r="C15" s="95" t="s">
        <v>62</v>
      </c>
      <c r="D15" s="98"/>
    </row>
    <row r="16" ht="18" customHeight="1" spans="1:4">
      <c r="A16" s="95"/>
      <c r="B16" s="64"/>
      <c r="C16" s="95" t="s">
        <v>63</v>
      </c>
      <c r="D16" s="98"/>
    </row>
    <row r="17" ht="18" customHeight="1" spans="1:4">
      <c r="A17" s="95"/>
      <c r="B17" s="64"/>
      <c r="C17" s="95" t="s">
        <v>64</v>
      </c>
      <c r="D17" s="98"/>
    </row>
    <row r="18" ht="18" customHeight="1" spans="1:4">
      <c r="A18" s="95"/>
      <c r="B18" s="64"/>
      <c r="C18" s="95" t="s">
        <v>65</v>
      </c>
      <c r="D18" s="98"/>
    </row>
    <row r="19" ht="18" customHeight="1" spans="1:4">
      <c r="A19" s="99"/>
      <c r="B19" s="64"/>
      <c r="C19" s="95" t="s">
        <v>66</v>
      </c>
      <c r="D19" s="98"/>
    </row>
    <row r="20" ht="18" customHeight="1" spans="1:4">
      <c r="A20" s="99"/>
      <c r="B20" s="64"/>
      <c r="C20" s="95" t="s">
        <v>67</v>
      </c>
      <c r="D20" s="98"/>
    </row>
    <row r="21" ht="18" customHeight="1" spans="1:4">
      <c r="A21" s="99"/>
      <c r="B21" s="64"/>
      <c r="C21" s="95" t="s">
        <v>68</v>
      </c>
      <c r="D21" s="98"/>
    </row>
    <row r="22" ht="18" customHeight="1" spans="1:4">
      <c r="A22" s="99"/>
      <c r="B22" s="64"/>
      <c r="C22" s="95" t="s">
        <v>69</v>
      </c>
      <c r="D22" s="98"/>
    </row>
    <row r="23" ht="18" customHeight="1" spans="1:4">
      <c r="A23" s="99"/>
      <c r="B23" s="64"/>
      <c r="C23" s="95" t="s">
        <v>70</v>
      </c>
      <c r="D23" s="98"/>
    </row>
    <row r="24" ht="18" customHeight="1" spans="1:4">
      <c r="A24" s="95"/>
      <c r="B24" s="64"/>
      <c r="C24" s="95" t="s">
        <v>71</v>
      </c>
      <c r="D24" s="98"/>
    </row>
    <row r="25" ht="18" customHeight="1" spans="1:4">
      <c r="A25" s="95"/>
      <c r="B25" s="64"/>
      <c r="C25" s="95" t="s">
        <v>72</v>
      </c>
      <c r="D25" s="98"/>
    </row>
    <row r="26" ht="18" customHeight="1" spans="1:4">
      <c r="A26" s="95"/>
      <c r="B26" s="64"/>
      <c r="C26" s="95" t="s">
        <v>73</v>
      </c>
      <c r="D26" s="98"/>
    </row>
    <row r="27" ht="18" customHeight="1" spans="1:4">
      <c r="A27" s="99"/>
      <c r="B27" s="64"/>
      <c r="C27" s="95" t="s">
        <v>74</v>
      </c>
      <c r="D27" s="98"/>
    </row>
    <row r="28" ht="18" customHeight="1" spans="1:4">
      <c r="A28" s="99"/>
      <c r="B28" s="64"/>
      <c r="C28" s="95" t="s">
        <v>75</v>
      </c>
      <c r="D28" s="98"/>
    </row>
    <row r="29" ht="18" customHeight="1" spans="1:4">
      <c r="A29" s="99"/>
      <c r="B29" s="64"/>
      <c r="C29" s="95" t="s">
        <v>76</v>
      </c>
      <c r="D29" s="98"/>
    </row>
    <row r="30" ht="18" customHeight="1" spans="1:4">
      <c r="A30" s="99"/>
      <c r="B30" s="64"/>
      <c r="C30" s="95" t="s">
        <v>77</v>
      </c>
      <c r="D30" s="98"/>
    </row>
    <row r="31" ht="18" customHeight="1" spans="1:4">
      <c r="A31" s="99"/>
      <c r="B31" s="64"/>
      <c r="C31" s="95" t="s">
        <v>78</v>
      </c>
      <c r="D31" s="98"/>
    </row>
    <row r="32" ht="18" customHeight="1" spans="1:4">
      <c r="A32" s="95"/>
      <c r="B32" s="77"/>
      <c r="C32" s="95" t="s">
        <v>79</v>
      </c>
      <c r="D32" s="98"/>
    </row>
    <row r="33" ht="18" customHeight="1" spans="1:4">
      <c r="A33" s="95"/>
      <c r="B33" s="77"/>
      <c r="C33" s="95" t="s">
        <v>80</v>
      </c>
      <c r="D33" s="98"/>
    </row>
    <row r="34" ht="18" customHeight="1" spans="1:4">
      <c r="A34" s="95"/>
      <c r="B34" s="77"/>
      <c r="C34" s="95" t="s">
        <v>81</v>
      </c>
      <c r="D34" s="98"/>
    </row>
    <row r="35" ht="18" customHeight="1" spans="1:4">
      <c r="A35" s="95"/>
      <c r="B35" s="77"/>
      <c r="C35" s="95"/>
      <c r="D35" s="95"/>
    </row>
    <row r="36" ht="18" customHeight="1" spans="1:4">
      <c r="A36" s="95"/>
      <c r="B36" s="77"/>
      <c r="C36" s="95"/>
      <c r="D36" s="95"/>
    </row>
    <row r="37" ht="18" customHeight="1" spans="1:4">
      <c r="A37" s="95"/>
      <c r="B37" s="77"/>
      <c r="C37" s="95"/>
      <c r="D37" s="95"/>
    </row>
    <row r="38" ht="18" customHeight="1" spans="1:4">
      <c r="A38" s="99" t="s">
        <v>82</v>
      </c>
      <c r="B38" s="64">
        <f>SUM(B5:B13)</f>
        <v>1557763</v>
      </c>
      <c r="C38" s="99" t="s">
        <v>83</v>
      </c>
      <c r="D38" s="64">
        <f>SUM(D5:D37)</f>
        <v>1557763</v>
      </c>
    </row>
    <row r="39" ht="18" customHeight="1" spans="1:4">
      <c r="A39" s="99" t="s">
        <v>84</v>
      </c>
      <c r="B39" s="64"/>
      <c r="C39" s="99" t="s">
        <v>85</v>
      </c>
      <c r="D39" s="64"/>
    </row>
    <row r="40" ht="18" customHeight="1" spans="1:4">
      <c r="A40" s="99" t="s">
        <v>86</v>
      </c>
      <c r="B40" s="64"/>
      <c r="C40" s="95"/>
      <c r="D40" s="64"/>
    </row>
    <row r="41" ht="18" customHeight="1" spans="1:4">
      <c r="A41" s="99" t="s">
        <v>87</v>
      </c>
      <c r="B41" s="64">
        <f>B38+B39</f>
        <v>1557763</v>
      </c>
      <c r="C41" s="99" t="s">
        <v>88</v>
      </c>
      <c r="D41" s="64">
        <f>D38+D39</f>
        <v>1557763</v>
      </c>
    </row>
  </sheetData>
  <mergeCells count="4">
    <mergeCell ref="A1:D1"/>
    <mergeCell ref="A2:C2"/>
    <mergeCell ref="A3:B3"/>
    <mergeCell ref="C3:D3"/>
  </mergeCells>
  <printOptions horizontalCentered="1" vertic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showZeros="0" topLeftCell="A12" workbookViewId="0">
      <selection activeCell="E41" sqref="E41"/>
    </sheetView>
  </sheetViews>
  <sheetFormatPr defaultColWidth="7.88333333333333" defaultRowHeight="12.75" customHeight="1" outlineLevelCol="1"/>
  <cols>
    <col min="1" max="1" width="39.5" style="18" customWidth="1"/>
    <col min="2" max="2" width="35.6333333333333" style="18" customWidth="1"/>
    <col min="3" max="16384" width="7.88333333333333" style="17"/>
  </cols>
  <sheetData>
    <row r="1" ht="23" customHeight="1" spans="1:2">
      <c r="A1" s="20" t="s">
        <v>89</v>
      </c>
      <c r="B1" s="20"/>
    </row>
    <row r="2" ht="23" customHeight="1" spans="1:2">
      <c r="A2" s="85"/>
      <c r="B2" s="21" t="s">
        <v>38</v>
      </c>
    </row>
    <row r="3" ht="23" customHeight="1" spans="1:2">
      <c r="A3" s="30" t="s">
        <v>41</v>
      </c>
      <c r="B3" s="30" t="s">
        <v>42</v>
      </c>
    </row>
    <row r="4" s="17" customFormat="1" ht="23" customHeight="1" spans="1:2">
      <c r="A4" s="86" t="s">
        <v>90</v>
      </c>
      <c r="B4" s="87">
        <f>B5+B6</f>
        <v>1557763</v>
      </c>
    </row>
    <row r="5" s="17" customFormat="1" ht="23" customHeight="1" spans="1:2">
      <c r="A5" s="88" t="s">
        <v>91</v>
      </c>
      <c r="B5" s="76">
        <v>957763</v>
      </c>
    </row>
    <row r="6" s="17" customFormat="1" ht="23" customHeight="1" spans="1:2">
      <c r="A6" s="88" t="s">
        <v>92</v>
      </c>
      <c r="B6" s="89">
        <v>600000</v>
      </c>
    </row>
    <row r="7" s="17" customFormat="1" ht="23" customHeight="1" spans="1:2">
      <c r="A7" s="86" t="s">
        <v>93</v>
      </c>
      <c r="B7" s="89">
        <f>B8+B9</f>
        <v>0</v>
      </c>
    </row>
    <row r="8" s="17" customFormat="1" ht="23" customHeight="1" spans="1:2">
      <c r="A8" s="88" t="s">
        <v>91</v>
      </c>
      <c r="B8" s="89"/>
    </row>
    <row r="9" s="17" customFormat="1" ht="23" customHeight="1" spans="1:2">
      <c r="A9" s="88" t="s">
        <v>92</v>
      </c>
      <c r="B9" s="89"/>
    </row>
    <row r="10" s="17" customFormat="1" ht="23" customHeight="1" spans="1:2">
      <c r="A10" s="86" t="s">
        <v>94</v>
      </c>
      <c r="B10" s="89"/>
    </row>
    <row r="11" s="17" customFormat="1" ht="23" customHeight="1" spans="1:2">
      <c r="A11" s="88" t="s">
        <v>91</v>
      </c>
      <c r="B11" s="89"/>
    </row>
    <row r="12" s="17" customFormat="1" ht="23" customHeight="1" spans="1:2">
      <c r="A12" s="88" t="s">
        <v>92</v>
      </c>
      <c r="B12" s="89"/>
    </row>
    <row r="13" s="17" customFormat="1" ht="23" customHeight="1" spans="1:2">
      <c r="A13" s="90" t="s">
        <v>95</v>
      </c>
      <c r="B13" s="89">
        <f>SUM(B14:B16)</f>
        <v>0</v>
      </c>
    </row>
    <row r="14" s="17" customFormat="1" ht="23" customHeight="1" spans="1:2">
      <c r="A14" s="88" t="s">
        <v>96</v>
      </c>
      <c r="B14" s="89"/>
    </row>
    <row r="15" s="17" customFormat="1" ht="23" customHeight="1" spans="1:2">
      <c r="A15" s="88" t="s">
        <v>97</v>
      </c>
      <c r="B15" s="89"/>
    </row>
    <row r="16" s="17" customFormat="1" ht="23" customHeight="1" spans="1:2">
      <c r="A16" s="88" t="s">
        <v>98</v>
      </c>
      <c r="B16" s="89"/>
    </row>
    <row r="17" s="17" customFormat="1" ht="23" customHeight="1" spans="1:2">
      <c r="A17" s="90" t="s">
        <v>99</v>
      </c>
      <c r="B17" s="89"/>
    </row>
    <row r="18" s="17" customFormat="1" ht="23" customHeight="1" spans="1:2">
      <c r="A18" s="90" t="s">
        <v>100</v>
      </c>
      <c r="B18" s="89"/>
    </row>
    <row r="19" s="17" customFormat="1" ht="23" customHeight="1" spans="1:2">
      <c r="A19" s="90" t="s">
        <v>101</v>
      </c>
      <c r="B19" s="89"/>
    </row>
    <row r="20" s="17" customFormat="1" ht="23" customHeight="1" spans="1:2">
      <c r="A20" s="90" t="s">
        <v>102</v>
      </c>
      <c r="B20" s="89"/>
    </row>
    <row r="21" s="17" customFormat="1" ht="23" customHeight="1" spans="1:2">
      <c r="A21" s="90" t="s">
        <v>103</v>
      </c>
      <c r="B21" s="87">
        <f>B22+B25+B28+B29</f>
        <v>0</v>
      </c>
    </row>
    <row r="22" s="17" customFormat="1" ht="23" customHeight="1" spans="1:2">
      <c r="A22" s="88" t="s">
        <v>104</v>
      </c>
      <c r="B22" s="87">
        <f>B23+B24</f>
        <v>0</v>
      </c>
    </row>
    <row r="23" s="17" customFormat="1" ht="23" customHeight="1" spans="1:2">
      <c r="A23" s="88" t="s">
        <v>105</v>
      </c>
      <c r="B23" s="87"/>
    </row>
    <row r="24" s="17" customFormat="1" ht="23" customHeight="1" spans="1:2">
      <c r="A24" s="88" t="s">
        <v>106</v>
      </c>
      <c r="B24" s="87"/>
    </row>
    <row r="25" s="17" customFormat="1" ht="23" customHeight="1" spans="1:2">
      <c r="A25" s="88" t="s">
        <v>107</v>
      </c>
      <c r="B25" s="87">
        <f>B26+B27</f>
        <v>0</v>
      </c>
    </row>
    <row r="26" s="17" customFormat="1" ht="23" customHeight="1" spans="1:2">
      <c r="A26" s="88" t="s">
        <v>108</v>
      </c>
      <c r="B26" s="87"/>
    </row>
    <row r="27" s="17" customFormat="1" ht="23" customHeight="1" spans="1:2">
      <c r="A27" s="88" t="s">
        <v>109</v>
      </c>
      <c r="B27" s="87"/>
    </row>
    <row r="28" s="17" customFormat="1" ht="23" customHeight="1" spans="1:2">
      <c r="A28" s="88" t="s">
        <v>110</v>
      </c>
      <c r="B28" s="87"/>
    </row>
    <row r="29" s="17" customFormat="1" ht="23" customHeight="1" spans="1:2">
      <c r="A29" s="88" t="s">
        <v>111</v>
      </c>
      <c r="B29" s="87"/>
    </row>
    <row r="30" ht="23" customHeight="1" spans="1:2">
      <c r="A30" s="91"/>
      <c r="B30" s="87"/>
    </row>
    <row r="31" s="17" customFormat="1" ht="23" customHeight="1" spans="1:2">
      <c r="A31" s="92" t="s">
        <v>112</v>
      </c>
      <c r="B31" s="87">
        <f>B4+B7+B13+B17+B18+B19+B20+B21</f>
        <v>1557763</v>
      </c>
    </row>
  </sheetData>
  <sheetProtection formatCells="0" formatColumns="0" formatRows="0"/>
  <mergeCells count="1">
    <mergeCell ref="A1:B1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7" sqref="G7"/>
    </sheetView>
  </sheetViews>
  <sheetFormatPr defaultColWidth="10" defaultRowHeight="14.25" outlineLevelCol="4"/>
  <cols>
    <col min="1" max="1" width="41.25" customWidth="1"/>
    <col min="2" max="5" width="21.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113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38</v>
      </c>
    </row>
    <row r="4" ht="33" customHeight="1" spans="1:5">
      <c r="A4" s="79" t="s">
        <v>114</v>
      </c>
      <c r="B4" s="79" t="s">
        <v>115</v>
      </c>
      <c r="C4" s="79" t="s">
        <v>116</v>
      </c>
      <c r="D4" s="79" t="s">
        <v>117</v>
      </c>
      <c r="E4" s="79" t="s">
        <v>118</v>
      </c>
    </row>
    <row r="5" ht="33" customHeight="1" spans="1:5">
      <c r="A5" s="80" t="s">
        <v>119</v>
      </c>
      <c r="B5" s="81">
        <f>C5+D5</f>
        <v>1557763</v>
      </c>
      <c r="C5" s="81">
        <f>C6</f>
        <v>957763</v>
      </c>
      <c r="D5" s="81">
        <f>D6</f>
        <v>600000</v>
      </c>
      <c r="E5" s="83"/>
    </row>
    <row r="6" ht="33" customHeight="1" spans="1:5">
      <c r="A6" s="69" t="s">
        <v>120</v>
      </c>
      <c r="B6" s="81">
        <f>B7</f>
        <v>1557763</v>
      </c>
      <c r="C6" s="81">
        <f>C7</f>
        <v>957763</v>
      </c>
      <c r="D6" s="81">
        <f>D7</f>
        <v>600000</v>
      </c>
      <c r="E6" s="83"/>
    </row>
    <row r="7" ht="33" customHeight="1" spans="1:5">
      <c r="A7" s="69" t="s">
        <v>121</v>
      </c>
      <c r="B7" s="81">
        <f>B8+B9+B12+B14</f>
        <v>1557763</v>
      </c>
      <c r="C7" s="81">
        <f>C8+C9+C12+C14</f>
        <v>957763</v>
      </c>
      <c r="D7" s="81">
        <f>D8</f>
        <v>600000</v>
      </c>
      <c r="E7" s="83"/>
    </row>
    <row r="8" ht="33" customHeight="1" spans="1:5">
      <c r="A8" s="35" t="s">
        <v>122</v>
      </c>
      <c r="B8" s="81">
        <f>C8+D8</f>
        <v>1410907</v>
      </c>
      <c r="C8" s="81">
        <v>810907</v>
      </c>
      <c r="D8" s="81">
        <v>600000</v>
      </c>
      <c r="E8" s="84"/>
    </row>
    <row r="9" ht="33" customHeight="1" spans="1:5">
      <c r="A9" s="69" t="s">
        <v>123</v>
      </c>
      <c r="B9" s="81">
        <v>98347</v>
      </c>
      <c r="C9" s="81">
        <v>98347</v>
      </c>
      <c r="D9" s="82"/>
      <c r="E9" s="75"/>
    </row>
    <row r="10" ht="33" customHeight="1" spans="1:5">
      <c r="A10" s="35" t="s">
        <v>124</v>
      </c>
      <c r="B10" s="81">
        <v>98347</v>
      </c>
      <c r="C10" s="81">
        <v>98347</v>
      </c>
      <c r="D10" s="82"/>
      <c r="E10" s="75"/>
    </row>
    <row r="11" ht="33" customHeight="1" spans="1:5">
      <c r="A11" s="35" t="s">
        <v>125</v>
      </c>
      <c r="B11" s="81">
        <v>98347</v>
      </c>
      <c r="C11" s="81">
        <v>98347</v>
      </c>
      <c r="D11" s="82"/>
      <c r="E11" s="75"/>
    </row>
    <row r="12" ht="33" customHeight="1" spans="1:5">
      <c r="A12" s="35" t="s">
        <v>126</v>
      </c>
      <c r="B12" s="81">
        <v>5488</v>
      </c>
      <c r="C12" s="81">
        <v>5488</v>
      </c>
      <c r="D12" s="82"/>
      <c r="E12" s="75"/>
    </row>
    <row r="13" ht="33" customHeight="1" spans="1:5">
      <c r="A13" s="35" t="s">
        <v>127</v>
      </c>
      <c r="B13" s="81">
        <v>5488</v>
      </c>
      <c r="C13" s="81">
        <v>5488</v>
      </c>
      <c r="D13" s="82"/>
      <c r="E13" s="75"/>
    </row>
    <row r="14" ht="33" customHeight="1" spans="1:5">
      <c r="A14" s="69" t="s">
        <v>128</v>
      </c>
      <c r="B14" s="81">
        <v>43021</v>
      </c>
      <c r="C14" s="81">
        <v>43021</v>
      </c>
      <c r="D14" s="82"/>
      <c r="E14" s="75"/>
    </row>
    <row r="15" ht="33" customHeight="1" spans="1:5">
      <c r="A15" s="35" t="s">
        <v>129</v>
      </c>
      <c r="B15" s="81">
        <v>43021</v>
      </c>
      <c r="C15" s="81">
        <v>43021</v>
      </c>
      <c r="D15" s="82"/>
      <c r="E15" s="75"/>
    </row>
    <row r="16" ht="33" customHeight="1" spans="1:5">
      <c r="A16" s="35" t="s">
        <v>130</v>
      </c>
      <c r="B16" s="81">
        <v>43021</v>
      </c>
      <c r="C16" s="81">
        <v>43021</v>
      </c>
      <c r="D16" s="82"/>
      <c r="E16" s="75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2" sqref="$A2:$XFD36"/>
    </sheetView>
  </sheetViews>
  <sheetFormatPr defaultColWidth="10" defaultRowHeight="14.25" outlineLevelCol="6"/>
  <cols>
    <col min="1" max="1" width="24.5666666666667" customWidth="1"/>
    <col min="2" max="2" width="13" customWidth="1"/>
    <col min="3" max="3" width="34.875" customWidth="1"/>
    <col min="4" max="4" width="14.5583333333333" customWidth="1"/>
    <col min="5" max="5" width="18.725" customWidth="1"/>
    <col min="6" max="8" width="9.76666666666667" customWidth="1"/>
  </cols>
  <sheetData>
    <row r="1" ht="39.85" customHeight="1" spans="1:7">
      <c r="A1" s="11" t="s">
        <v>131</v>
      </c>
      <c r="B1" s="11"/>
      <c r="C1" s="11"/>
      <c r="D1" s="11"/>
      <c r="E1" s="10"/>
      <c r="F1" s="10"/>
      <c r="G1" s="10"/>
    </row>
    <row r="2" ht="21" customHeight="1" spans="1:7">
      <c r="A2" s="12"/>
      <c r="B2" s="12"/>
      <c r="C2" s="54" t="s">
        <v>38</v>
      </c>
      <c r="D2" s="54"/>
      <c r="E2" s="12"/>
      <c r="F2" s="12"/>
      <c r="G2" s="12"/>
    </row>
    <row r="3" ht="21" customHeight="1" spans="1:7">
      <c r="A3" s="68" t="s">
        <v>39</v>
      </c>
      <c r="B3" s="68"/>
      <c r="C3" s="68" t="s">
        <v>40</v>
      </c>
      <c r="D3" s="68"/>
      <c r="E3" s="12"/>
      <c r="F3" s="12"/>
      <c r="G3" s="12"/>
    </row>
    <row r="4" ht="21" customHeight="1" spans="1:7">
      <c r="A4" s="68" t="s">
        <v>41</v>
      </c>
      <c r="B4" s="68" t="s">
        <v>42</v>
      </c>
      <c r="C4" s="68" t="s">
        <v>41</v>
      </c>
      <c r="D4" s="68" t="s">
        <v>119</v>
      </c>
      <c r="E4" s="12"/>
      <c r="F4" s="12"/>
      <c r="G4" s="12"/>
    </row>
    <row r="5" ht="21" customHeight="1" spans="1:7">
      <c r="A5" s="14" t="s">
        <v>132</v>
      </c>
      <c r="B5" s="76">
        <v>1557763</v>
      </c>
      <c r="C5" s="14" t="s">
        <v>133</v>
      </c>
      <c r="D5" s="76">
        <f>D6+D7+D8+D9+D10+D11+D12+D13+D14+D15</f>
        <v>1557763</v>
      </c>
      <c r="E5" s="12"/>
      <c r="F5" s="12"/>
      <c r="G5" s="12"/>
    </row>
    <row r="6" ht="21" customHeight="1" spans="1:7">
      <c r="A6" s="14" t="s">
        <v>134</v>
      </c>
      <c r="B6" s="76"/>
      <c r="C6" s="14" t="s">
        <v>135</v>
      </c>
      <c r="D6" s="76"/>
      <c r="E6" s="12"/>
      <c r="F6" s="12"/>
      <c r="G6" s="12"/>
    </row>
    <row r="7" ht="21" customHeight="1" spans="1:7">
      <c r="A7" s="14" t="s">
        <v>136</v>
      </c>
      <c r="B7" s="76"/>
      <c r="C7" s="14" t="s">
        <v>137</v>
      </c>
      <c r="D7" s="76"/>
      <c r="E7" s="12"/>
      <c r="F7" s="12"/>
      <c r="G7" s="12"/>
    </row>
    <row r="8" ht="21" customHeight="1" spans="1:7">
      <c r="A8" s="14" t="s">
        <v>138</v>
      </c>
      <c r="B8" s="76"/>
      <c r="C8" s="14" t="s">
        <v>139</v>
      </c>
      <c r="D8" s="76"/>
      <c r="E8" s="12"/>
      <c r="F8" s="12"/>
      <c r="G8" s="12"/>
    </row>
    <row r="9" ht="21" customHeight="1" spans="1:7">
      <c r="A9" s="14"/>
      <c r="B9" s="64"/>
      <c r="C9" s="14" t="s">
        <v>140</v>
      </c>
      <c r="D9" s="76"/>
      <c r="E9" s="12"/>
      <c r="F9" s="12"/>
      <c r="G9" s="12"/>
    </row>
    <row r="10" ht="21" customHeight="1" spans="1:7">
      <c r="A10" s="14"/>
      <c r="B10" s="64"/>
      <c r="C10" s="14" t="s">
        <v>141</v>
      </c>
      <c r="D10" s="76"/>
      <c r="E10" s="12"/>
      <c r="F10" s="12"/>
      <c r="G10" s="12"/>
    </row>
    <row r="11" ht="21" customHeight="1" spans="1:7">
      <c r="A11" s="14"/>
      <c r="B11" s="64"/>
      <c r="C11" s="14" t="s">
        <v>142</v>
      </c>
      <c r="D11" s="76"/>
      <c r="E11" s="12"/>
      <c r="F11" s="12"/>
      <c r="G11" s="12"/>
    </row>
    <row r="12" ht="21" customHeight="1" spans="1:7">
      <c r="A12" s="41"/>
      <c r="B12" s="64"/>
      <c r="C12" s="14" t="s">
        <v>143</v>
      </c>
      <c r="D12" s="76">
        <v>1410907</v>
      </c>
      <c r="E12" s="12"/>
      <c r="F12" s="12"/>
      <c r="G12" s="12"/>
    </row>
    <row r="13" ht="21" customHeight="1" spans="1:7">
      <c r="A13" s="14"/>
      <c r="B13" s="64"/>
      <c r="C13" s="14" t="s">
        <v>144</v>
      </c>
      <c r="D13" s="76">
        <v>5488</v>
      </c>
      <c r="E13" s="12"/>
      <c r="F13" s="12"/>
      <c r="G13" s="44"/>
    </row>
    <row r="14" ht="21" customHeight="1" spans="1:7">
      <c r="A14" s="14"/>
      <c r="B14" s="64"/>
      <c r="C14" s="14" t="s">
        <v>145</v>
      </c>
      <c r="D14" s="76">
        <v>98347</v>
      </c>
      <c r="E14" s="12"/>
      <c r="F14" s="12"/>
      <c r="G14" s="12"/>
    </row>
    <row r="15" ht="21" customHeight="1" spans="1:7">
      <c r="A15" s="14"/>
      <c r="B15" s="64"/>
      <c r="C15" s="14" t="s">
        <v>146</v>
      </c>
      <c r="D15" s="76">
        <v>43021</v>
      </c>
      <c r="E15" s="12"/>
      <c r="F15" s="12"/>
      <c r="G15" s="12"/>
    </row>
    <row r="16" ht="21" customHeight="1" spans="1:7">
      <c r="A16" s="14"/>
      <c r="B16" s="64"/>
      <c r="C16" s="14" t="s">
        <v>147</v>
      </c>
      <c r="D16" s="76"/>
      <c r="E16" s="12"/>
      <c r="F16" s="12"/>
      <c r="G16" s="12"/>
    </row>
    <row r="17" ht="21" customHeight="1" spans="1:7">
      <c r="A17" s="14"/>
      <c r="B17" s="64"/>
      <c r="C17" s="14" t="s">
        <v>148</v>
      </c>
      <c r="D17" s="76"/>
      <c r="E17" s="12"/>
      <c r="F17" s="12"/>
      <c r="G17" s="12"/>
    </row>
    <row r="18" ht="21" customHeight="1" spans="1:7">
      <c r="A18" s="14"/>
      <c r="B18" s="77"/>
      <c r="C18" s="14" t="s">
        <v>149</v>
      </c>
      <c r="D18" s="76"/>
      <c r="E18" s="12"/>
      <c r="F18" s="12"/>
      <c r="G18" s="12"/>
    </row>
    <row r="19" ht="21" customHeight="1" spans="1:7">
      <c r="A19" s="14"/>
      <c r="B19" s="77"/>
      <c r="C19" s="14" t="s">
        <v>150</v>
      </c>
      <c r="D19" s="76"/>
      <c r="E19" s="12"/>
      <c r="F19" s="12"/>
      <c r="G19" s="12"/>
    </row>
    <row r="20" ht="21" customHeight="1" spans="1:7">
      <c r="A20" s="14"/>
      <c r="B20" s="77"/>
      <c r="C20" s="14" t="s">
        <v>151</v>
      </c>
      <c r="D20" s="76"/>
      <c r="E20" s="12"/>
      <c r="F20" s="12"/>
      <c r="G20" s="12"/>
    </row>
    <row r="21" ht="21" customHeight="1" spans="1:7">
      <c r="A21" s="14"/>
      <c r="B21" s="77"/>
      <c r="C21" s="14" t="s">
        <v>152</v>
      </c>
      <c r="D21" s="76"/>
      <c r="E21" s="12"/>
      <c r="F21" s="12"/>
      <c r="G21" s="12"/>
    </row>
    <row r="22" ht="21" customHeight="1" spans="1:7">
      <c r="A22" s="14"/>
      <c r="B22" s="77"/>
      <c r="C22" s="14" t="s">
        <v>153</v>
      </c>
      <c r="D22" s="76"/>
      <c r="E22" s="12"/>
      <c r="F22" s="12"/>
      <c r="G22" s="12"/>
    </row>
    <row r="23" ht="21" customHeight="1" spans="1:7">
      <c r="A23" s="14"/>
      <c r="B23" s="77"/>
      <c r="C23" s="14" t="s">
        <v>154</v>
      </c>
      <c r="D23" s="76"/>
      <c r="E23" s="12"/>
      <c r="F23" s="12"/>
      <c r="G23" s="12"/>
    </row>
    <row r="24" ht="21" customHeight="1" spans="1:7">
      <c r="A24" s="14"/>
      <c r="B24" s="77"/>
      <c r="C24" s="14" t="s">
        <v>155</v>
      </c>
      <c r="D24" s="76"/>
      <c r="E24" s="12"/>
      <c r="F24" s="12"/>
      <c r="G24" s="12"/>
    </row>
    <row r="25" ht="21" customHeight="1" spans="1:7">
      <c r="A25" s="14"/>
      <c r="B25" s="77"/>
      <c r="C25" s="14" t="s">
        <v>156</v>
      </c>
      <c r="D25" s="76"/>
      <c r="E25" s="12"/>
      <c r="F25" s="12"/>
      <c r="G25" s="12"/>
    </row>
    <row r="26" ht="21" customHeight="1" spans="1:7">
      <c r="A26" s="14"/>
      <c r="B26" s="77"/>
      <c r="C26" s="14" t="s">
        <v>157</v>
      </c>
      <c r="D26" s="76"/>
      <c r="E26" s="12"/>
      <c r="F26" s="12"/>
      <c r="G26" s="12"/>
    </row>
    <row r="27" ht="21" customHeight="1" spans="1:7">
      <c r="A27" s="14"/>
      <c r="B27" s="77"/>
      <c r="C27" s="14" t="s">
        <v>158</v>
      </c>
      <c r="D27" s="76"/>
      <c r="E27" s="12"/>
      <c r="F27" s="12"/>
      <c r="G27" s="12"/>
    </row>
    <row r="28" ht="21" customHeight="1" spans="1:7">
      <c r="A28" s="14"/>
      <c r="B28" s="77"/>
      <c r="C28" s="14" t="s">
        <v>159</v>
      </c>
      <c r="D28" s="76"/>
      <c r="E28" s="12"/>
      <c r="F28" s="12"/>
      <c r="G28" s="12"/>
    </row>
    <row r="29" ht="21" customHeight="1" spans="1:7">
      <c r="A29" s="14"/>
      <c r="B29" s="77"/>
      <c r="C29" s="14" t="s">
        <v>160</v>
      </c>
      <c r="D29" s="76"/>
      <c r="E29" s="12"/>
      <c r="F29" s="12"/>
      <c r="G29" s="12"/>
    </row>
    <row r="30" ht="21" customHeight="1" spans="1:7">
      <c r="A30" s="14"/>
      <c r="B30" s="77"/>
      <c r="C30" s="14" t="s">
        <v>161</v>
      </c>
      <c r="D30" s="76"/>
      <c r="E30" s="12"/>
      <c r="F30" s="12"/>
      <c r="G30" s="12"/>
    </row>
    <row r="31" ht="21" customHeight="1" spans="1:7">
      <c r="A31" s="14"/>
      <c r="B31" s="77"/>
      <c r="C31" s="14" t="s">
        <v>162</v>
      </c>
      <c r="D31" s="76"/>
      <c r="E31" s="12"/>
      <c r="F31" s="12"/>
      <c r="G31" s="12"/>
    </row>
    <row r="32" ht="21" customHeight="1" spans="1:7">
      <c r="A32" s="14"/>
      <c r="B32" s="77"/>
      <c r="C32" s="14" t="s">
        <v>163</v>
      </c>
      <c r="D32" s="76"/>
      <c r="E32" s="12"/>
      <c r="F32" s="12"/>
      <c r="G32" s="12"/>
    </row>
    <row r="33" ht="21" customHeight="1" spans="1:7">
      <c r="A33" s="14"/>
      <c r="B33" s="77"/>
      <c r="C33" s="14" t="s">
        <v>164</v>
      </c>
      <c r="D33" s="76"/>
      <c r="E33" s="12"/>
      <c r="F33" s="12"/>
      <c r="G33" s="12"/>
    </row>
    <row r="34" ht="21" customHeight="1" spans="1:7">
      <c r="A34" s="14"/>
      <c r="B34" s="77"/>
      <c r="C34" s="14" t="s">
        <v>165</v>
      </c>
      <c r="D34" s="76"/>
      <c r="E34" s="12"/>
      <c r="F34" s="12"/>
      <c r="G34" s="12"/>
    </row>
    <row r="35" ht="21" customHeight="1" spans="1:7">
      <c r="A35" s="14"/>
      <c r="B35" s="77"/>
      <c r="C35" s="14" t="s">
        <v>166</v>
      </c>
      <c r="D35" s="76"/>
      <c r="E35" s="12"/>
      <c r="F35" s="12"/>
      <c r="G35" s="12"/>
    </row>
    <row r="36" ht="21" customHeight="1" spans="1:7">
      <c r="A36" s="68" t="s">
        <v>167</v>
      </c>
      <c r="B36" s="78">
        <f>B5</f>
        <v>1557763</v>
      </c>
      <c r="C36" s="68" t="s">
        <v>168</v>
      </c>
      <c r="D36" s="76">
        <f>D5</f>
        <v>1557763</v>
      </c>
      <c r="E36" s="44"/>
      <c r="F36" s="12"/>
      <c r="G36" s="12"/>
    </row>
  </sheetData>
  <mergeCells count="4">
    <mergeCell ref="A1:D1"/>
    <mergeCell ref="C2:D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10" sqref="G10"/>
    </sheetView>
  </sheetViews>
  <sheetFormatPr defaultColWidth="10" defaultRowHeight="14.25"/>
  <cols>
    <col min="1" max="1" width="30.5" customWidth="1"/>
    <col min="2" max="2" width="13" customWidth="1"/>
    <col min="3" max="3" width="13.125" customWidth="1"/>
    <col min="4" max="4" width="12.35" customWidth="1"/>
    <col min="5" max="5" width="10.875" customWidth="1"/>
    <col min="6" max="11" width="9.62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4" t="s">
        <v>38</v>
      </c>
      <c r="K3" s="54"/>
    </row>
    <row r="4" ht="22.75" customHeight="1" spans="1:11">
      <c r="A4" s="68" t="s">
        <v>170</v>
      </c>
      <c r="B4" s="68" t="s">
        <v>119</v>
      </c>
      <c r="C4" s="68" t="s">
        <v>171</v>
      </c>
      <c r="D4" s="68"/>
      <c r="E4" s="68"/>
      <c r="F4" s="68" t="s">
        <v>172</v>
      </c>
      <c r="G4" s="68"/>
      <c r="H4" s="68"/>
      <c r="I4" s="68" t="s">
        <v>173</v>
      </c>
      <c r="J4" s="68"/>
      <c r="K4" s="68"/>
    </row>
    <row r="5" ht="22.75" customHeight="1" spans="1:11">
      <c r="A5" s="68"/>
      <c r="B5" s="68"/>
      <c r="C5" s="13" t="s">
        <v>119</v>
      </c>
      <c r="D5" s="13" t="s">
        <v>116</v>
      </c>
      <c r="E5" s="13" t="s">
        <v>117</v>
      </c>
      <c r="F5" s="13" t="s">
        <v>119</v>
      </c>
      <c r="G5" s="13" t="s">
        <v>116</v>
      </c>
      <c r="H5" s="13" t="s">
        <v>117</v>
      </c>
      <c r="I5" s="13" t="s">
        <v>119</v>
      </c>
      <c r="J5" s="13" t="s">
        <v>116</v>
      </c>
      <c r="K5" s="13" t="s">
        <v>117</v>
      </c>
    </row>
    <row r="6" ht="33" customHeight="1" spans="1:11">
      <c r="A6" s="41" t="s">
        <v>119</v>
      </c>
      <c r="B6" s="62">
        <f>B7</f>
        <v>1557763</v>
      </c>
      <c r="C6" s="62">
        <f>C7</f>
        <v>1557763</v>
      </c>
      <c r="D6" s="62">
        <f>D7</f>
        <v>957763</v>
      </c>
      <c r="E6" s="62">
        <f>E7</f>
        <v>600000</v>
      </c>
      <c r="F6" s="71"/>
      <c r="G6" s="71"/>
      <c r="H6" s="71"/>
      <c r="I6" s="71"/>
      <c r="J6" s="71"/>
      <c r="K6" s="71"/>
    </row>
    <row r="7" ht="33" customHeight="1" spans="1:11">
      <c r="A7" s="69" t="s">
        <v>120</v>
      </c>
      <c r="B7" s="62">
        <f>C7</f>
        <v>1557763</v>
      </c>
      <c r="C7" s="62">
        <f>D7+E7</f>
        <v>1557763</v>
      </c>
      <c r="D7" s="64">
        <v>957763</v>
      </c>
      <c r="E7" s="64">
        <v>600000</v>
      </c>
      <c r="F7" s="72"/>
      <c r="G7" s="72"/>
      <c r="H7" s="72"/>
      <c r="I7" s="72"/>
      <c r="J7" s="72"/>
      <c r="K7" s="72"/>
    </row>
    <row r="8" ht="33" customHeight="1" spans="1:11">
      <c r="A8" s="69" t="s">
        <v>121</v>
      </c>
      <c r="B8" s="64">
        <f>B9+B10+B13+B15</f>
        <v>1557763</v>
      </c>
      <c r="C8" s="64">
        <f>C9+C10+C13+C15</f>
        <v>957763</v>
      </c>
      <c r="D8" s="64">
        <f>D9+D10+D13+D15</f>
        <v>957763</v>
      </c>
      <c r="E8" s="64">
        <v>600000</v>
      </c>
      <c r="F8" s="72"/>
      <c r="G8" s="72"/>
      <c r="H8" s="72"/>
      <c r="I8" s="72"/>
      <c r="J8" s="72"/>
      <c r="K8" s="72"/>
    </row>
    <row r="9" ht="33" customHeight="1" spans="1:11">
      <c r="A9" s="35" t="s">
        <v>122</v>
      </c>
      <c r="B9" s="64">
        <f>C9+E9</f>
        <v>1410907</v>
      </c>
      <c r="C9" s="64">
        <v>810907</v>
      </c>
      <c r="D9" s="64">
        <v>810907</v>
      </c>
      <c r="E9" s="73">
        <v>600000</v>
      </c>
      <c r="F9" s="74"/>
      <c r="G9" s="74"/>
      <c r="H9" s="74"/>
      <c r="I9" s="74"/>
      <c r="J9" s="74"/>
      <c r="K9" s="74"/>
    </row>
    <row r="10" ht="33" customHeight="1" spans="1:11">
      <c r="A10" s="69" t="s">
        <v>123</v>
      </c>
      <c r="B10" s="64">
        <v>98347</v>
      </c>
      <c r="C10" s="64">
        <v>98347</v>
      </c>
      <c r="D10" s="64">
        <v>98347</v>
      </c>
      <c r="E10" s="67"/>
      <c r="F10" s="75"/>
      <c r="G10" s="75"/>
      <c r="H10" s="75"/>
      <c r="I10" s="75"/>
      <c r="J10" s="75"/>
      <c r="K10" s="75"/>
    </row>
    <row r="11" ht="33" customHeight="1" spans="1:11">
      <c r="A11" s="69" t="s">
        <v>124</v>
      </c>
      <c r="B11" s="64">
        <v>98347</v>
      </c>
      <c r="C11" s="64">
        <v>98347</v>
      </c>
      <c r="D11" s="64">
        <v>98347</v>
      </c>
      <c r="E11" s="67"/>
      <c r="F11" s="75"/>
      <c r="G11" s="75"/>
      <c r="H11" s="75"/>
      <c r="I11" s="75"/>
      <c r="J11" s="75"/>
      <c r="K11" s="75"/>
    </row>
    <row r="12" ht="33" customHeight="1" spans="1:11">
      <c r="A12" s="70" t="s">
        <v>174</v>
      </c>
      <c r="B12" s="64">
        <v>98347</v>
      </c>
      <c r="C12" s="64">
        <v>98347</v>
      </c>
      <c r="D12" s="64">
        <v>98347</v>
      </c>
      <c r="E12" s="67"/>
      <c r="F12" s="75"/>
      <c r="G12" s="75"/>
      <c r="H12" s="75"/>
      <c r="I12" s="75"/>
      <c r="J12" s="75"/>
      <c r="K12" s="75"/>
    </row>
    <row r="13" ht="33" customHeight="1" spans="1:11">
      <c r="A13" s="69" t="s">
        <v>126</v>
      </c>
      <c r="B13" s="64">
        <v>5488</v>
      </c>
      <c r="C13" s="64">
        <v>5488</v>
      </c>
      <c r="D13" s="64">
        <v>5488</v>
      </c>
      <c r="E13" s="67"/>
      <c r="F13" s="75"/>
      <c r="G13" s="75"/>
      <c r="H13" s="75"/>
      <c r="I13" s="75"/>
      <c r="J13" s="75"/>
      <c r="K13" s="75"/>
    </row>
    <row r="14" ht="33" customHeight="1" spans="1:11">
      <c r="A14" s="35" t="s">
        <v>127</v>
      </c>
      <c r="B14" s="64">
        <v>5488</v>
      </c>
      <c r="C14" s="64">
        <v>5488</v>
      </c>
      <c r="D14" s="64">
        <v>5488</v>
      </c>
      <c r="E14" s="67"/>
      <c r="F14" s="75"/>
      <c r="G14" s="75"/>
      <c r="H14" s="75"/>
      <c r="I14" s="75"/>
      <c r="J14" s="75"/>
      <c r="K14" s="75"/>
    </row>
    <row r="15" ht="33" customHeight="1" spans="1:11">
      <c r="A15" s="69" t="s">
        <v>128</v>
      </c>
      <c r="B15" s="64">
        <v>43021</v>
      </c>
      <c r="C15" s="64">
        <v>43021</v>
      </c>
      <c r="D15" s="64">
        <v>43021</v>
      </c>
      <c r="E15" s="67"/>
      <c r="F15" s="75"/>
      <c r="G15" s="75"/>
      <c r="H15" s="75"/>
      <c r="I15" s="75"/>
      <c r="J15" s="75"/>
      <c r="K15" s="75"/>
    </row>
    <row r="16" ht="33" customHeight="1" spans="1:11">
      <c r="A16" s="69" t="s">
        <v>129</v>
      </c>
      <c r="B16" s="64">
        <v>43021</v>
      </c>
      <c r="C16" s="64">
        <v>43021</v>
      </c>
      <c r="D16" s="64">
        <v>43021</v>
      </c>
      <c r="E16" s="67"/>
      <c r="F16" s="75"/>
      <c r="G16" s="75"/>
      <c r="H16" s="75"/>
      <c r="I16" s="75"/>
      <c r="J16" s="75"/>
      <c r="K16" s="75"/>
    </row>
    <row r="17" ht="33" customHeight="1" spans="1:11">
      <c r="A17" s="35" t="s">
        <v>130</v>
      </c>
      <c r="B17" s="64">
        <v>43021</v>
      </c>
      <c r="C17" s="64">
        <v>43021</v>
      </c>
      <c r="D17" s="64">
        <v>43021</v>
      </c>
      <c r="E17" s="67"/>
      <c r="F17" s="75"/>
      <c r="G17" s="75"/>
      <c r="H17" s="75"/>
      <c r="I17" s="75"/>
      <c r="J17" s="75"/>
      <c r="K17" s="7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357638888888889" right="0.35763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6" sqref="C6"/>
    </sheetView>
  </sheetViews>
  <sheetFormatPr defaultColWidth="10" defaultRowHeight="14.25" outlineLevelCol="4"/>
  <cols>
    <col min="1" max="1" width="18.75" customWidth="1"/>
    <col min="2" max="2" width="27.25" customWidth="1"/>
    <col min="3" max="5" width="25.6416666666667" customWidth="1"/>
  </cols>
  <sheetData>
    <row r="1" ht="14.3" customHeight="1" spans="1:1">
      <c r="A1" s="57"/>
    </row>
    <row r="2" ht="36.9" customHeight="1" spans="1:5">
      <c r="A2" s="11" t="s">
        <v>175</v>
      </c>
      <c r="B2" s="11"/>
      <c r="C2" s="11"/>
      <c r="D2" s="11"/>
      <c r="E2" s="11"/>
    </row>
    <row r="3" ht="35" customHeight="1" spans="1:5">
      <c r="A3" s="12"/>
      <c r="B3" s="12"/>
      <c r="C3" s="54" t="s">
        <v>38</v>
      </c>
      <c r="D3" s="54"/>
      <c r="E3" s="54"/>
    </row>
    <row r="4" ht="27" customHeight="1" spans="1:5">
      <c r="A4" s="45" t="s">
        <v>114</v>
      </c>
      <c r="B4" s="45"/>
      <c r="C4" s="45" t="s">
        <v>171</v>
      </c>
      <c r="D4" s="45"/>
      <c r="E4" s="45"/>
    </row>
    <row r="5" ht="27" customHeight="1" spans="1:5">
      <c r="A5" s="58" t="s">
        <v>176</v>
      </c>
      <c r="B5" s="58" t="s">
        <v>177</v>
      </c>
      <c r="C5" s="59" t="s">
        <v>119</v>
      </c>
      <c r="D5" s="58" t="s">
        <v>116</v>
      </c>
      <c r="E5" s="58" t="s">
        <v>117</v>
      </c>
    </row>
    <row r="6" ht="27" customHeight="1" spans="1:5">
      <c r="A6" s="60"/>
      <c r="B6" s="61" t="s">
        <v>119</v>
      </c>
      <c r="C6" s="62">
        <f>C7</f>
        <v>1557763</v>
      </c>
      <c r="D6" s="62">
        <f>D7</f>
        <v>957763</v>
      </c>
      <c r="E6" s="64">
        <f t="shared" ref="E6:E8" si="0">E7</f>
        <v>600000</v>
      </c>
    </row>
    <row r="7" ht="27" customHeight="1" spans="1:5">
      <c r="A7" s="63" t="s">
        <v>178</v>
      </c>
      <c r="B7" s="63" t="s">
        <v>179</v>
      </c>
      <c r="C7" s="62">
        <f>D7+E7</f>
        <v>1557763</v>
      </c>
      <c r="D7" s="64">
        <v>957763</v>
      </c>
      <c r="E7" s="64">
        <f t="shared" si="0"/>
        <v>600000</v>
      </c>
    </row>
    <row r="8" ht="27" customHeight="1" spans="1:5">
      <c r="A8" s="63" t="s">
        <v>180</v>
      </c>
      <c r="B8" s="63" t="s">
        <v>181</v>
      </c>
      <c r="C8" s="64">
        <f>C9+C10+C13+C15</f>
        <v>957763</v>
      </c>
      <c r="D8" s="64">
        <f>D9+D10+D13+D15</f>
        <v>957763</v>
      </c>
      <c r="E8" s="64">
        <f t="shared" si="0"/>
        <v>600000</v>
      </c>
    </row>
    <row r="9" ht="27" customHeight="1" spans="1:5">
      <c r="A9" s="65" t="s">
        <v>182</v>
      </c>
      <c r="B9" s="65" t="s">
        <v>183</v>
      </c>
      <c r="C9" s="64">
        <v>810907</v>
      </c>
      <c r="D9" s="64">
        <v>810907</v>
      </c>
      <c r="E9" s="64">
        <v>600000</v>
      </c>
    </row>
    <row r="10" ht="27" customHeight="1" spans="1:5">
      <c r="A10" s="63" t="s">
        <v>184</v>
      </c>
      <c r="B10" s="63" t="s">
        <v>185</v>
      </c>
      <c r="C10" s="64">
        <v>98347</v>
      </c>
      <c r="D10" s="64">
        <v>98347</v>
      </c>
      <c r="E10" s="66"/>
    </row>
    <row r="11" ht="27" customHeight="1" spans="1:5">
      <c r="A11" s="63" t="s">
        <v>186</v>
      </c>
      <c r="B11" s="63" t="s">
        <v>187</v>
      </c>
      <c r="C11" s="64">
        <v>98347</v>
      </c>
      <c r="D11" s="64">
        <v>98347</v>
      </c>
      <c r="E11" s="66"/>
    </row>
    <row r="12" ht="27" customHeight="1" spans="1:5">
      <c r="A12" s="65" t="s">
        <v>188</v>
      </c>
      <c r="B12" s="65" t="s">
        <v>189</v>
      </c>
      <c r="C12" s="64">
        <v>98347</v>
      </c>
      <c r="D12" s="64">
        <v>98347</v>
      </c>
      <c r="E12" s="66"/>
    </row>
    <row r="13" ht="27" customHeight="1" spans="1:5">
      <c r="A13" s="65" t="s">
        <v>190</v>
      </c>
      <c r="B13" s="63" t="s">
        <v>191</v>
      </c>
      <c r="C13" s="64">
        <v>5488</v>
      </c>
      <c r="D13" s="64">
        <v>5488</v>
      </c>
      <c r="E13" s="67"/>
    </row>
    <row r="14" ht="27" customHeight="1" spans="1:5">
      <c r="A14" s="65" t="s">
        <v>192</v>
      </c>
      <c r="B14" s="65" t="s">
        <v>191</v>
      </c>
      <c r="C14" s="64">
        <v>5488</v>
      </c>
      <c r="D14" s="64">
        <v>5488</v>
      </c>
      <c r="E14" s="67"/>
    </row>
    <row r="15" ht="27" customHeight="1" spans="1:5">
      <c r="A15" s="63">
        <v>210</v>
      </c>
      <c r="B15" s="63" t="s">
        <v>193</v>
      </c>
      <c r="C15" s="64">
        <v>43021</v>
      </c>
      <c r="D15" s="64">
        <v>43021</v>
      </c>
      <c r="E15" s="67"/>
    </row>
    <row r="16" ht="27" customHeight="1" spans="1:5">
      <c r="A16" s="65">
        <v>21011</v>
      </c>
      <c r="B16" s="63" t="s">
        <v>194</v>
      </c>
      <c r="C16" s="64">
        <v>43021</v>
      </c>
      <c r="D16" s="64">
        <v>43021</v>
      </c>
      <c r="E16" s="67"/>
    </row>
    <row r="17" ht="27" customHeight="1" spans="1:5">
      <c r="A17" s="65">
        <v>2101102</v>
      </c>
      <c r="B17" s="65" t="s">
        <v>195</v>
      </c>
      <c r="C17" s="64">
        <v>43021</v>
      </c>
      <c r="D17" s="64">
        <v>43021</v>
      </c>
      <c r="E17" s="67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9" workbookViewId="0">
      <selection activeCell="C44" sqref="C44"/>
    </sheetView>
  </sheetViews>
  <sheetFormatPr defaultColWidth="10" defaultRowHeight="14.25" outlineLevelCol="4"/>
  <cols>
    <col min="1" max="1" width="11.5" customWidth="1"/>
    <col min="2" max="2" width="28" customWidth="1"/>
    <col min="3" max="3" width="15.625" customWidth="1"/>
    <col min="4" max="4" width="18" customWidth="1"/>
    <col min="5" max="5" width="21.4416666666667" customWidth="1"/>
  </cols>
  <sheetData>
    <row r="1" ht="39.85" customHeight="1" spans="1:5">
      <c r="A1" s="11" t="s">
        <v>196</v>
      </c>
      <c r="B1" s="11"/>
      <c r="C1" s="11"/>
      <c r="D1" s="11"/>
      <c r="E1" s="11"/>
    </row>
    <row r="2" ht="22.75" customHeight="1" spans="1:5">
      <c r="A2" s="44"/>
      <c r="B2" s="44"/>
      <c r="C2" s="12"/>
      <c r="D2" s="12"/>
      <c r="E2" s="54" t="s">
        <v>38</v>
      </c>
    </row>
    <row r="3" ht="22.75" customHeight="1" spans="1:5">
      <c r="A3" s="45" t="s">
        <v>197</v>
      </c>
      <c r="B3" s="45"/>
      <c r="C3" s="45" t="s">
        <v>198</v>
      </c>
      <c r="D3" s="45"/>
      <c r="E3" s="45"/>
    </row>
    <row r="4" ht="17" customHeight="1" spans="1:5">
      <c r="A4" s="45" t="s">
        <v>176</v>
      </c>
      <c r="B4" s="45" t="s">
        <v>177</v>
      </c>
      <c r="C4" s="45" t="s">
        <v>119</v>
      </c>
      <c r="D4" s="45" t="s">
        <v>199</v>
      </c>
      <c r="E4" s="45" t="s">
        <v>200</v>
      </c>
    </row>
    <row r="5" ht="17" customHeight="1" spans="1:5">
      <c r="A5" s="45"/>
      <c r="B5" s="46" t="s">
        <v>119</v>
      </c>
      <c r="C5" s="47">
        <f>D5+E5</f>
        <v>957762.67</v>
      </c>
      <c r="D5" s="47">
        <f>D6</f>
        <v>800971.5</v>
      </c>
      <c r="E5" s="47">
        <f>E6</f>
        <v>156791.17</v>
      </c>
    </row>
    <row r="6" ht="17" customHeight="1" spans="1:5">
      <c r="A6" s="35" t="s">
        <v>201</v>
      </c>
      <c r="B6" s="36" t="s">
        <v>202</v>
      </c>
      <c r="C6" s="38">
        <f t="shared" ref="C6:C11" si="0">D6</f>
        <v>800971.5</v>
      </c>
      <c r="D6" s="38">
        <f>SUM(D7:D17)</f>
        <v>800971.5</v>
      </c>
      <c r="E6" s="55">
        <f>E17</f>
        <v>156791.17</v>
      </c>
    </row>
    <row r="7" ht="17" customHeight="1" spans="1:5">
      <c r="A7" s="35" t="s">
        <v>203</v>
      </c>
      <c r="B7" s="48" t="s">
        <v>204</v>
      </c>
      <c r="C7" s="38">
        <f t="shared" si="0"/>
        <v>325188.99</v>
      </c>
      <c r="D7" s="49">
        <v>325188.99</v>
      </c>
      <c r="E7" s="38"/>
    </row>
    <row r="8" ht="17" customHeight="1" spans="1:5">
      <c r="A8" s="35" t="s">
        <v>205</v>
      </c>
      <c r="B8" s="50" t="s">
        <v>206</v>
      </c>
      <c r="C8" s="38">
        <f t="shared" si="0"/>
        <v>39851.2</v>
      </c>
      <c r="D8" s="51">
        <v>39851.2</v>
      </c>
      <c r="E8" s="51"/>
    </row>
    <row r="9" ht="17" customHeight="1" spans="1:5">
      <c r="A9" s="35" t="s">
        <v>207</v>
      </c>
      <c r="B9" s="50" t="s">
        <v>208</v>
      </c>
      <c r="C9" s="38">
        <f t="shared" si="0"/>
        <v>173275.2</v>
      </c>
      <c r="D9" s="51">
        <v>173275.2</v>
      </c>
      <c r="E9" s="51"/>
    </row>
    <row r="10" ht="17" customHeight="1" spans="1:5">
      <c r="A10" s="35" t="s">
        <v>209</v>
      </c>
      <c r="B10" s="50" t="s">
        <v>210</v>
      </c>
      <c r="C10" s="38">
        <f t="shared" si="0"/>
        <v>115800</v>
      </c>
      <c r="D10" s="51">
        <v>115800</v>
      </c>
      <c r="E10" s="51"/>
    </row>
    <row r="11" ht="17" customHeight="1" spans="1:5">
      <c r="A11" s="35" t="s">
        <v>211</v>
      </c>
      <c r="B11" s="50" t="s">
        <v>212</v>
      </c>
      <c r="C11" s="38">
        <f t="shared" si="0"/>
        <v>98347.49</v>
      </c>
      <c r="D11" s="51">
        <v>98347.49</v>
      </c>
      <c r="E11" s="51"/>
    </row>
    <row r="12" ht="17" customHeight="1" spans="1:5">
      <c r="A12" s="35" t="s">
        <v>213</v>
      </c>
      <c r="B12" s="50" t="s">
        <v>214</v>
      </c>
      <c r="C12" s="38"/>
      <c r="D12" s="51"/>
      <c r="E12" s="51"/>
    </row>
    <row r="13" ht="17" customHeight="1" spans="1:5">
      <c r="A13" s="35" t="s">
        <v>215</v>
      </c>
      <c r="B13" s="50" t="s">
        <v>216</v>
      </c>
      <c r="C13" s="38">
        <f>D13</f>
        <v>43021.03</v>
      </c>
      <c r="D13" s="51">
        <v>43021.03</v>
      </c>
      <c r="E13" s="51"/>
    </row>
    <row r="14" ht="17" customHeight="1" spans="1:5">
      <c r="A14" s="35">
        <v>30112</v>
      </c>
      <c r="B14" s="50" t="s">
        <v>217</v>
      </c>
      <c r="C14" s="38">
        <f>D14</f>
        <v>5487.59</v>
      </c>
      <c r="D14" s="51">
        <v>5487.59</v>
      </c>
      <c r="E14" s="51"/>
    </row>
    <row r="15" ht="17" customHeight="1" spans="1:5">
      <c r="A15" s="52">
        <v>30113</v>
      </c>
      <c r="B15" s="50" t="s">
        <v>218</v>
      </c>
      <c r="C15" s="38"/>
      <c r="D15" s="51"/>
      <c r="E15" s="51"/>
    </row>
    <row r="16" ht="17" customHeight="1" spans="1:5">
      <c r="A16" s="52">
        <v>30199</v>
      </c>
      <c r="B16" s="50" t="s">
        <v>219</v>
      </c>
      <c r="C16" s="38"/>
      <c r="D16" s="51"/>
      <c r="E16" s="51"/>
    </row>
    <row r="17" ht="17" customHeight="1" spans="1:5">
      <c r="A17" s="35" t="s">
        <v>182</v>
      </c>
      <c r="B17" s="36" t="s">
        <v>220</v>
      </c>
      <c r="C17" s="38">
        <f>D17+E17</f>
        <v>156791.17</v>
      </c>
      <c r="D17" s="51"/>
      <c r="E17" s="51">
        <f>SUM(E18:E44)</f>
        <v>156791.17</v>
      </c>
    </row>
    <row r="18" ht="17" customHeight="1" spans="1:5">
      <c r="A18" s="35" t="s">
        <v>221</v>
      </c>
      <c r="B18" s="37" t="s">
        <v>222</v>
      </c>
      <c r="C18" s="38">
        <f t="shared" ref="C17:C20" si="1">E18</f>
        <v>60000</v>
      </c>
      <c r="D18" s="53"/>
      <c r="E18" s="53">
        <v>60000</v>
      </c>
    </row>
    <row r="19" ht="17" customHeight="1" spans="1:5">
      <c r="A19" s="35" t="s">
        <v>223</v>
      </c>
      <c r="B19" s="37" t="s">
        <v>224</v>
      </c>
      <c r="C19" s="38">
        <f t="shared" si="1"/>
        <v>20000</v>
      </c>
      <c r="D19" s="53"/>
      <c r="E19" s="53">
        <v>20000</v>
      </c>
    </row>
    <row r="20" ht="17" customHeight="1" spans="1:5">
      <c r="A20" s="35" t="s">
        <v>225</v>
      </c>
      <c r="B20" s="37" t="s">
        <v>226</v>
      </c>
      <c r="C20" s="38"/>
      <c r="D20" s="53"/>
      <c r="E20" s="53"/>
    </row>
    <row r="21" ht="17" customHeight="1" spans="1:5">
      <c r="A21" s="35" t="s">
        <v>227</v>
      </c>
      <c r="B21" s="37" t="s">
        <v>228</v>
      </c>
      <c r="C21" s="38">
        <f>E21</f>
        <v>3000</v>
      </c>
      <c r="D21" s="53"/>
      <c r="E21" s="53">
        <v>3000</v>
      </c>
    </row>
    <row r="22" ht="17" customHeight="1" spans="1:5">
      <c r="A22" s="35" t="s">
        <v>229</v>
      </c>
      <c r="B22" s="37" t="s">
        <v>230</v>
      </c>
      <c r="C22" s="38"/>
      <c r="D22" s="53"/>
      <c r="E22" s="53"/>
    </row>
    <row r="23" ht="17" customHeight="1" spans="1:5">
      <c r="A23" s="35" t="s">
        <v>231</v>
      </c>
      <c r="B23" s="37" t="s">
        <v>232</v>
      </c>
      <c r="C23" s="38"/>
      <c r="D23" s="53"/>
      <c r="E23" s="53"/>
    </row>
    <row r="24" ht="17" customHeight="1" spans="1:5">
      <c r="A24" s="35" t="s">
        <v>233</v>
      </c>
      <c r="B24" s="37" t="s">
        <v>234</v>
      </c>
      <c r="C24" s="38"/>
      <c r="D24" s="53"/>
      <c r="E24" s="53"/>
    </row>
    <row r="25" ht="17" customHeight="1" spans="1:5">
      <c r="A25" s="35" t="s">
        <v>235</v>
      </c>
      <c r="B25" s="37" t="s">
        <v>236</v>
      </c>
      <c r="C25" s="38"/>
      <c r="D25" s="53"/>
      <c r="E25" s="53"/>
    </row>
    <row r="26" ht="17" customHeight="1" spans="1:5">
      <c r="A26" s="35" t="s">
        <v>237</v>
      </c>
      <c r="B26" s="37" t="s">
        <v>238</v>
      </c>
      <c r="C26" s="38">
        <f>E26</f>
        <v>7000</v>
      </c>
      <c r="D26" s="53"/>
      <c r="E26" s="53">
        <v>7000</v>
      </c>
    </row>
    <row r="27" ht="17" customHeight="1" spans="1:5">
      <c r="A27" s="35" t="s">
        <v>239</v>
      </c>
      <c r="B27" s="37" t="s">
        <v>240</v>
      </c>
      <c r="C27" s="38"/>
      <c r="D27" s="53"/>
      <c r="E27" s="53"/>
    </row>
    <row r="28" ht="17" customHeight="1" spans="1:5">
      <c r="A28" s="35" t="s">
        <v>241</v>
      </c>
      <c r="B28" s="37" t="s">
        <v>242</v>
      </c>
      <c r="C28" s="38"/>
      <c r="D28" s="53"/>
      <c r="E28" s="53"/>
    </row>
    <row r="29" ht="17" customHeight="1" spans="1:5">
      <c r="A29" s="35" t="s">
        <v>243</v>
      </c>
      <c r="B29" s="37" t="s">
        <v>244</v>
      </c>
      <c r="C29" s="38"/>
      <c r="D29" s="53"/>
      <c r="E29" s="53"/>
    </row>
    <row r="30" ht="17" customHeight="1" spans="1:5">
      <c r="A30" s="35" t="s">
        <v>245</v>
      </c>
      <c r="B30" s="37" t="s">
        <v>246</v>
      </c>
      <c r="C30" s="38"/>
      <c r="D30" s="53"/>
      <c r="E30" s="53"/>
    </row>
    <row r="31" ht="17" customHeight="1" spans="1:5">
      <c r="A31" s="35" t="s">
        <v>247</v>
      </c>
      <c r="B31" s="37" t="s">
        <v>248</v>
      </c>
      <c r="C31" s="38"/>
      <c r="D31" s="53"/>
      <c r="E31" s="53"/>
    </row>
    <row r="32" ht="17" customHeight="1" spans="1:5">
      <c r="A32" s="35" t="s">
        <v>249</v>
      </c>
      <c r="B32" s="37" t="s">
        <v>250</v>
      </c>
      <c r="C32" s="38"/>
      <c r="D32" s="53"/>
      <c r="E32" s="53"/>
    </row>
    <row r="33" ht="17" customHeight="1" spans="1:5">
      <c r="A33" s="35" t="s">
        <v>251</v>
      </c>
      <c r="B33" s="37" t="s">
        <v>252</v>
      </c>
      <c r="C33" s="38"/>
      <c r="D33" s="53"/>
      <c r="E33" s="53"/>
    </row>
    <row r="34" ht="17" customHeight="1" spans="1:5">
      <c r="A34" s="35" t="s">
        <v>253</v>
      </c>
      <c r="B34" s="37" t="s">
        <v>254</v>
      </c>
      <c r="C34" s="38"/>
      <c r="D34" s="53"/>
      <c r="E34" s="53"/>
    </row>
    <row r="35" ht="17" customHeight="1" spans="1:5">
      <c r="A35" s="35" t="s">
        <v>255</v>
      </c>
      <c r="B35" s="37" t="s">
        <v>256</v>
      </c>
      <c r="C35" s="38"/>
      <c r="D35" s="53"/>
      <c r="E35" s="53"/>
    </row>
    <row r="36" ht="17" customHeight="1" spans="1:5">
      <c r="A36" s="35" t="s">
        <v>257</v>
      </c>
      <c r="B36" s="37" t="s">
        <v>258</v>
      </c>
      <c r="C36" s="38">
        <f>E36</f>
        <v>30000</v>
      </c>
      <c r="D36" s="53"/>
      <c r="E36" s="53">
        <v>30000</v>
      </c>
    </row>
    <row r="37" ht="17" customHeight="1" spans="1:5">
      <c r="A37" s="35" t="s">
        <v>259</v>
      </c>
      <c r="B37" s="37" t="s">
        <v>260</v>
      </c>
      <c r="C37" s="38"/>
      <c r="D37" s="53"/>
      <c r="E37" s="53"/>
    </row>
    <row r="38" ht="17" customHeight="1" spans="1:5">
      <c r="A38" s="35" t="s">
        <v>261</v>
      </c>
      <c r="B38" s="37" t="s">
        <v>262</v>
      </c>
      <c r="C38" s="38">
        <f>E38</f>
        <v>4988.72</v>
      </c>
      <c r="D38" s="53"/>
      <c r="E38" s="53">
        <v>4988.72</v>
      </c>
    </row>
    <row r="39" ht="17" customHeight="1" spans="1:5">
      <c r="A39" s="35" t="s">
        <v>263</v>
      </c>
      <c r="B39" s="37" t="s">
        <v>264</v>
      </c>
      <c r="C39" s="38">
        <f>E39</f>
        <v>3002.45</v>
      </c>
      <c r="D39" s="53"/>
      <c r="E39" s="53">
        <v>3002.45</v>
      </c>
    </row>
    <row r="40" ht="17" customHeight="1" spans="1:5">
      <c r="A40" s="35" t="s">
        <v>265</v>
      </c>
      <c r="B40" s="37" t="s">
        <v>266</v>
      </c>
      <c r="C40" s="38"/>
      <c r="D40" s="53"/>
      <c r="E40" s="53"/>
    </row>
    <row r="41" ht="17" customHeight="1" spans="1:5">
      <c r="A41" s="35" t="s">
        <v>267</v>
      </c>
      <c r="B41" s="37" t="s">
        <v>268</v>
      </c>
      <c r="C41" s="38"/>
      <c r="D41" s="53"/>
      <c r="E41" s="53"/>
    </row>
    <row r="42" ht="17" customHeight="1" spans="1:5">
      <c r="A42" s="35" t="s">
        <v>269</v>
      </c>
      <c r="B42" s="37" t="s">
        <v>270</v>
      </c>
      <c r="C42" s="38">
        <f>E42</f>
        <v>28800</v>
      </c>
      <c r="D42" s="53"/>
      <c r="E42" s="53">
        <v>28800</v>
      </c>
    </row>
    <row r="43" ht="17" customHeight="1" spans="1:5">
      <c r="A43" s="35" t="s">
        <v>269</v>
      </c>
      <c r="B43" s="37" t="s">
        <v>271</v>
      </c>
      <c r="C43" s="38"/>
      <c r="D43" s="53"/>
      <c r="E43" s="53"/>
    </row>
    <row r="44" ht="17" customHeight="1" spans="1:5">
      <c r="A44" s="35" t="s">
        <v>272</v>
      </c>
      <c r="B44" s="37" t="s">
        <v>273</v>
      </c>
      <c r="C44" s="38"/>
      <c r="D44" s="51"/>
      <c r="E44" s="56"/>
    </row>
  </sheetData>
  <mergeCells count="4">
    <mergeCell ref="A1:E1"/>
    <mergeCell ref="A2:B2"/>
    <mergeCell ref="A3:B3"/>
    <mergeCell ref="C3:E3"/>
  </mergeCells>
  <printOptions horizontalCentered="1" verticalCentered="1"/>
  <pageMargins left="0.357638888888889" right="0.35763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caiwu</cp:lastModifiedBy>
  <dcterms:created xsi:type="dcterms:W3CDTF">2023-01-31T16:53:00Z</dcterms:created>
  <dcterms:modified xsi:type="dcterms:W3CDTF">2025-02-12T17:46:37Z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54C80BC5E32D4B2596A6365A6DA0E22A</vt:lpwstr>
  </property>
</Properties>
</file>