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2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<sst xmlns="http://schemas.openxmlformats.org/spreadsheetml/2006/main" count="430" uniqueCount="339">
  <si>
    <t>单位代码：</t>
  </si>
  <si>
    <t>单位名称：</t>
  </si>
  <si>
    <t>宁县米桥镇中心小学</t>
  </si>
  <si>
    <t>部门预算公开表</t>
  </si>
  <si>
    <t xml:space="preserve">     </t>
  </si>
  <si>
    <t>编制日期：</t>
  </si>
  <si>
    <t>2023.02.08</t>
  </si>
  <si>
    <t>部门领导：</t>
  </si>
  <si>
    <t>张明刚</t>
  </si>
  <si>
    <t>财务负责人：</t>
  </si>
  <si>
    <t>制表人：</t>
  </si>
  <si>
    <t>李树桂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</si>
  <si>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</si>
  <si>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</si>
  <si>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</si>
  <si>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</si>
  <si>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</si>
  <si>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</si>
  <si>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</si>
  <si>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</si>
  <si>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</si>
  <si>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</si>
  <si>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</si>
  <si>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</si>
  <si>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</si>
  <si>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</si>
  <si>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</si>
  <si>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</si>
  <si>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</si>
  <si>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</si>
  <si>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</si>
  <si>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</si>
  <si>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</si>
  <si>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（11）部门管理转移支付表</t>
  </si>
  <si>
    <t>（12）国有资本经营预算支出情况表</t>
  </si>
  <si>
    <t>（13）部门（单位）整体支出绩效目标表</t>
  </si>
  <si>
    <t>（14）项目支出绩效目标表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</si>
  <si>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</si>
  <si>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</si>
  <si>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</si>
  <si>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</si>
  <si>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</si>
  <si>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</si>
  <si>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</si>
  <si>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</si>
  <si>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</si>
  <si>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</si>
  <si>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</si>
  <si>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</si>
  <si>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</si>
  <si>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</si>
  <si>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</si>
  <si>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</si>
  <si>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</si>
  <si>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</si>
  <si>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</si>
  <si>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</si>
  <si>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</si>
  <si>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</si>
  <si>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</si>
  <si>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</si>
  <si>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</si>
  <si>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</si>
  <si>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</si>
  <si>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</si>
  <si>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</si>
  <si>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</si>
  <si>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</si>
  <si>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</si>
  <si>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</si>
  <si>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</si>
  <si>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</si>
  <si>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</si>
  <si>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</si>
  <si>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</si>
  <si>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</si>
  <si>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</si>
  <si>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</si>
  <si>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</si>
  <si>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</si>
  <si>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</si>
  <si>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</si>
  <si>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</si>
  <si>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</si>
  <si>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</si>
  <si>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</si>
  <si>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</si>
  <si>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</si>
  <si>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</si>
  <si>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</si>
  <si>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</si>
  <si>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</si>
  <si>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</si>
  <si>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</si>
  <si>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</si>
  <si>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</si>
  <si>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</si>
  <si>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</si>
  <si>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</si>
  <si>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</si>
  <si>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</si>
  <si>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</si>
  <si>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</si>
  <si>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</si>
  <si>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</si>
  <si>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</si>
  <si>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</si>
  <si>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</si>
  <si>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</si>
  <si>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</si>
  <si>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</si>
  <si>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</si>
  <si>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</si>
  <si>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</si>
  <si>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</si>
  <si>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</si>
  <si>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</si>
  <si>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</si>
  <si>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</si>
  <si>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</si>
  <si>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</si>
  <si>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</si>
  <si>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</si>
  <si>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</si>
  <si>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</si>
  <si>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</si>
  <si>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</si>
  <si>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</si>
  <si>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</si>
  <si>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</si>
  <si>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</si>
  <si>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</si>
  <si>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</si>
  <si>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</si>
  <si>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</si>
  <si>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</si>
  <si>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</si>
  <si>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</si>
  <si>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</si>
  <si>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</si>
  <si>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</si>
  <si>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</si>
  <si>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</si>
  <si>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</si>
  <si>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</si>
  <si>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</si>
  <si>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</si>
  <si>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</si>
  <si>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</si>
  <si>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</si>
  <si>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</si>
  <si>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</si>
  <si>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</si>
  <si>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</si>
  <si>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</si>
  <si>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</si>
  <si>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</si>
  <si>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</si>
  <si>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</si>
  <si>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</si>
  <si>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</si>
  <si>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</si>
  <si>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</si>
  <si>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</si>
  <si>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</si>
  <si>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</si>
  <si>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</si>
  <si>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</si>
  <si>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</si>
  <si>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</si>
  <si>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</si>
  <si>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</si>
  <si>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</si>
  <si>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</si>
  <si>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</si>
  <si>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</si>
  <si>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</si>
  <si>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</si>
  <si>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</si>
  <si>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</si>
  <si>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</si>
  <si>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</si>
  <si>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</si>
  <si>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</si>
  <si>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</si>
  <si>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</si>
  <si>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</si>
  <si>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</si>
  <si>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</si>
  <si>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</si>
  <si>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</si>
  <si>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</si>
  <si>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</si>
  <si>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</si>
  <si>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 xml:space="preserve">  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</si>
  <si>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</si>
  <si>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</si>
  <si>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</si>
  <si>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</si>
  <si>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</si>
  <si>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</si>
  <si>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</si>
  <si>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</si>
  <si>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</si>
  <si>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</si>
  <si>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</si>
  <si>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</si>
  <si>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其他社会保障缴费</t>
  </si>
  <si>
    <t xml:space="preserve">  302</t>
  </si>
  <si>
    <t>商品和服务支出</t>
  </si>
  <si>
    <t>30201</t>
  </si>
  <si>
    <t xml:space="preserve">  办公费</t>
  </si>
  <si>
    <t>30205</t>
  </si>
  <si>
    <t xml:space="preserve">  水费</t>
  </si>
  <si>
    <t>30211</t>
  </si>
  <si>
    <t xml:space="preserve">  差旅费</t>
  </si>
  <si>
    <t>30213</t>
  </si>
  <si>
    <t xml:space="preserve">  维修（护）费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</si>
  <si>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</si>
  <si>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</si>
  <si>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</si>
  <si>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</si>
  <si>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</si>
  <si>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</si>
  <si>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 xml:space="preserve">  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</si>
  <si>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</si>
  <si>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</si>
  <si>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</si>
  <si>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</si>
  <si>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</si>
  <si>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</si>
  <si>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</si>
  <si>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</si>
  <si>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</si>
  <si>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</si>
  <si>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</si>
  <si>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</si>
  <si>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</si>
  <si>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</si>
  <si>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</si>
  <si>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</si>
  <si>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</si>
  <si>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</si>
  <si>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</si>
  <si>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</si>
  <si>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</si>
  <si>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</si>
  <si>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</si>
  <si>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</si>
  <si>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办公费</t>
  </si>
  <si>
    <t>水费</t>
  </si>
  <si>
    <t>差旅费</t>
  </si>
  <si>
    <t>维修（护）费</t>
  </si>
  <si>
    <t>劳务费</t>
  </si>
  <si>
    <t>工会经费</t>
  </si>
  <si>
    <t>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</si>
  <si>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</si>
  <si>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</si>
  <si>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</si>
  <si>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</si>
  <si>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</si>
  <si>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</si>
  <si>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</si>
  <si>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</si>
  <si>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</si>
  <si>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</si>
  <si>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</si>
  <si>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</si>
  <si>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</si>
  <si>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</si>
  <si>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</si>
  <si>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</si>
  <si>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</si>
  <si>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</si>
  <si>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</si>
  <si>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 xml:space="preserve">    依据《中华人民共和国教育法》《中华人民共和国义务教育法》负责贯彻党的教育方针，坚持社会主义办学方向，实行教育与生产劳动相结合，对学生进行德育、智育、体育、美育和劳动等方面的教育。</t>
  </si>
  <si>
    <t>职能概述</t>
  </si>
  <si>
    <t xml:space="preserve">    宣传贯彻执行党和国家的教育方针、教育政策、教育法律和法规，按照九年义务教育课程计划，开齐课程，开足课时，认真实施中小学的教育教学管理，全面推进素质教育，全面提高教育教学质量。通过对社会和群众比较关心、关注的师德、教学质量、安全管理等弱点、难点问题进行监督，努力创建平安校园、和谐校园，办人民满意的教育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</si>
  <si>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</si>
  <si>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</si>
  <si>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</si>
  <si>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</si>
  <si>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</si>
  <si>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</si>
  <si>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 xml:space="preserve">   全额拨款事业单位，辖区内有宁县米桥镇老庙小学、宁县米桥镇龙湾小学、宁县米桥镇常邑小学，宁县米桥镇宋家小学，宁县米桥镇安子小学，宁县米桥镇高仓小学，宁县米桥镇红星小学，宁县米桥镇屈家小学，宁县米桥镇孟家小学，宁县米桥镇中心幼儿园。</t>
  </si>
  <si>
    <t>内设职能部门</t>
  </si>
  <si>
    <t>教导处、德育处、园务处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</si>
  <si>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</si>
  <si>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</si>
  <si>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</si>
  <si>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</si>
  <si>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</si>
  <si>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</si>
  <si>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 xml:space="preserve">    认真落实财政部内控规范的要求，做好各项内控体系建设工作;加强内控体系建设，完善制度和流程，制定了《宁县米桥镇中心小学财务管理暂行办法》、《宁县米桥镇中心小学奖惩制度》、《宁县米桥镇中心小学请销假制度》等多项基本制度。确保建立健全内控机制，并使其在机关有效运行，在单位内部管理要求及上级管控要求变化的基础上，对单位内控手册和制度进行修订，使制度流程符合单位实际管控需要，形成可实施、可落地的内控制度和流程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</si>
  <si>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</si>
  <si>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</si>
  <si>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</si>
  <si>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</si>
  <si>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</si>
  <si>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</si>
  <si>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</si>
  <si>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</si>
  <si>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</si>
  <si>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</si>
  <si>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</si>
  <si>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</si>
  <si>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</si>
  <si>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</si>
  <si>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</si>
  <si>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</si>
  <si>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</si>
  <si>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</si>
  <si>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</si>
  <si>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</si>
  <si>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</si>
  <si>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</si>
  <si>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t>指标1：节约用水、用电，减少能耗，节约成本</t>
  </si>
  <si>
    <t>50</t>
  </si>
  <si>
    <t>效益指标（30）</t>
  </si>
  <si>
    <t>社会效益指标</t>
  </si>
  <si>
    <t>指标1：保障辖区内教育教学工作；                               
指标2：保障了单位日常运转，师生工作正常开展；                         指标3：保障了单位各项维修，维护；日常维修维护；                             指标4：维护单位绿化环境。</t>
  </si>
  <si>
    <t>满意度指标（20）</t>
  </si>
  <si>
    <t>服务对象满意度指标</t>
  </si>
  <si>
    <t>指标1：对辖区内学教育教学工作满意率为98%；                    
指标2：对单位设备及教学教具及时更新维护服务满意度为100%。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</si>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</sst>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0.00"/>
    <numFmt numFmtId="179" formatCode="#,##0.00_ ;[Red]\-#,##0.00\ "/>
    <numFmt numFmtId="180" formatCode="yyyy/mm/dd"/>
  </numFmts>
  <fonts count="61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b/>
      <sz val="12"/>
      <name val="SimSun"/>
      <charset val="134"/>
    </font>
    <font>
      <b/>
      <u/>
      <sz val="10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5" borderId="10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9" borderId="11" applyNumberFormat="0" applyFont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3" fillId="13" borderId="14" applyNumberFormat="0" applyAlignment="0" applyProtection="0">
      <alignment vertical="center"/>
    </xf>
    <xf numFmtId="0" fontId="54" fillId="13" borderId="10" applyNumberFormat="0" applyAlignment="0" applyProtection="0">
      <alignment vertical="center"/>
    </xf>
    <xf numFmtId="0" fontId="55" fillId="14" borderId="15" applyNumberForma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7" fillId="0" borderId="0"/>
  </cellStyleXfs>
  <cellXfs count="13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right" vertical="center" wrapText="1"/>
    </xf>
    <xf numFmtId="0" fontId="17" fillId="0" borderId="0" xfId="0" applyFont="1" applyFill="1" applyAlignment="1"/>
    <xf numFmtId="0" fontId="18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177" fontId="23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/>
    <xf numFmtId="0" fontId="16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/>
    </xf>
    <xf numFmtId="0" fontId="14" fillId="0" borderId="1" xfId="0" applyFont="1" applyBorder="1" applyAlignment="1">
      <alignment vertical="center" wrapText="1"/>
    </xf>
    <xf numFmtId="49" fontId="21" fillId="0" borderId="1" xfId="0" applyNumberFormat="1" applyFont="1" applyFill="1" applyBorder="1" applyAlignment="1" applyProtection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27" fillId="0" borderId="7" xfId="0" applyFont="1" applyBorder="1" applyAlignment="1">
      <alignment vertical="center" wrapText="1"/>
    </xf>
    <xf numFmtId="0" fontId="27" fillId="0" borderId="7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76" fontId="27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vertical="center" wrapText="1"/>
    </xf>
    <xf numFmtId="176" fontId="27" fillId="3" borderId="1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176" fontId="28" fillId="0" borderId="1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176" fontId="29" fillId="0" borderId="1" xfId="0" applyNumberFormat="1" applyFont="1" applyFill="1" applyBorder="1" applyAlignment="1" applyProtection="1">
      <alignment horizontal="right" vertical="center"/>
    </xf>
    <xf numFmtId="176" fontId="29" fillId="0" borderId="1" xfId="0" applyNumberFormat="1" applyFont="1" applyFill="1" applyBorder="1" applyAlignment="1" applyProtection="1">
      <alignment vertical="center"/>
    </xf>
    <xf numFmtId="0" fontId="30" fillId="0" borderId="0" xfId="0" applyFo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 vertical="center" wrapText="1"/>
    </xf>
    <xf numFmtId="4" fontId="27" fillId="3" borderId="1" xfId="0" applyNumberFormat="1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30" fillId="0" borderId="1" xfId="0" applyFont="1" applyBorder="1">
      <alignment vertical="center"/>
    </xf>
    <xf numFmtId="49" fontId="21" fillId="0" borderId="0" xfId="0" applyNumberFormat="1" applyFont="1" applyFill="1" applyAlignment="1" applyProtection="1">
      <alignment horizontal="left" vertical="center"/>
    </xf>
    <xf numFmtId="0" fontId="27" fillId="0" borderId="7" xfId="0" applyFont="1" applyBorder="1" applyAlignment="1">
      <alignment horizontal="center" vertical="center" wrapText="1"/>
    </xf>
    <xf numFmtId="4" fontId="27" fillId="0" borderId="7" xfId="0" applyNumberFormat="1" applyFont="1" applyBorder="1" applyAlignment="1">
      <alignment horizontal="right" vertical="center" wrapText="1"/>
    </xf>
    <xf numFmtId="0" fontId="27" fillId="0" borderId="7" xfId="0" applyFont="1" applyBorder="1" applyAlignment="1">
      <alignment horizontal="left" vertical="center" wrapText="1"/>
    </xf>
    <xf numFmtId="4" fontId="31" fillId="0" borderId="7" xfId="0" applyNumberFormat="1" applyFont="1" applyBorder="1" applyAlignment="1">
      <alignment vertical="center" wrapText="1"/>
    </xf>
    <xf numFmtId="4" fontId="27" fillId="0" borderId="7" xfId="0" applyNumberFormat="1" applyFont="1" applyBorder="1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4" fontId="16" fillId="0" borderId="7" xfId="0" applyNumberFormat="1" applyFont="1" applyBorder="1" applyAlignment="1">
      <alignment horizontal="right" vertical="center" wrapText="1"/>
    </xf>
    <xf numFmtId="178" fontId="16" fillId="0" borderId="7" xfId="0" applyNumberFormat="1" applyFont="1" applyBorder="1" applyAlignment="1">
      <alignment horizontal="right" vertical="center" wrapText="1"/>
    </xf>
    <xf numFmtId="178" fontId="32" fillId="0" borderId="7" xfId="0" applyNumberFormat="1" applyFont="1" applyBorder="1" applyAlignment="1">
      <alignment horizontal="right" vertical="center" wrapText="1"/>
    </xf>
    <xf numFmtId="4" fontId="16" fillId="0" borderId="7" xfId="0" applyNumberFormat="1" applyFont="1" applyBorder="1" applyAlignment="1">
      <alignment vertical="center" wrapText="1"/>
    </xf>
    <xf numFmtId="0" fontId="32" fillId="0" borderId="7" xfId="0" applyFont="1" applyBorder="1" applyAlignment="1">
      <alignment horizontal="right" vertical="center" wrapText="1"/>
    </xf>
    <xf numFmtId="178" fontId="27" fillId="0" borderId="7" xfId="0" applyNumberFormat="1" applyFont="1" applyBorder="1" applyAlignment="1">
      <alignment vertical="center" wrapText="1"/>
    </xf>
    <xf numFmtId="178" fontId="27" fillId="0" borderId="7" xfId="0" applyNumberFormat="1" applyFont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4" xfId="0" applyFont="1" applyBorder="1" applyAlignment="1">
      <alignment horizontal="right" vertical="center" wrapText="1"/>
    </xf>
    <xf numFmtId="49" fontId="25" fillId="0" borderId="4" xfId="0" applyNumberFormat="1" applyFont="1" applyFill="1" applyBorder="1" applyAlignment="1" applyProtection="1">
      <alignment horizontal="left" vertical="center"/>
    </xf>
    <xf numFmtId="49" fontId="21" fillId="0" borderId="4" xfId="0" applyNumberFormat="1" applyFont="1" applyFill="1" applyBorder="1" applyAlignment="1" applyProtection="1">
      <alignment horizontal="left" vertical="center"/>
    </xf>
    <xf numFmtId="0" fontId="16" fillId="0" borderId="4" xfId="0" applyFont="1" applyBorder="1" applyAlignment="1">
      <alignment horizontal="right" vertic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1" xfId="49" applyFont="1" applyFill="1" applyBorder="1" applyAlignment="1" applyProtection="1">
      <alignment vertical="center"/>
    </xf>
    <xf numFmtId="179" fontId="21" fillId="0" borderId="1" xfId="0" applyNumberFormat="1" applyFont="1" applyFill="1" applyBorder="1" applyAlignment="1" applyProtection="1">
      <alignment horizontal="right" vertical="center"/>
    </xf>
    <xf numFmtId="179" fontId="33" fillId="0" borderId="1" xfId="0" applyNumberFormat="1" applyFont="1" applyFill="1" applyBorder="1" applyAlignment="1">
      <alignment horizontal="right" vertical="center"/>
    </xf>
    <xf numFmtId="0" fontId="21" fillId="0" borderId="1" xfId="49" applyFont="1" applyBorder="1" applyAlignment="1" applyProtection="1">
      <alignment vertical="center"/>
    </xf>
    <xf numFmtId="0" fontId="25" fillId="0" borderId="1" xfId="49" applyFont="1" applyFill="1" applyBorder="1" applyAlignment="1" applyProtection="1">
      <alignment horizontal="center" vertical="center"/>
    </xf>
    <xf numFmtId="179" fontId="25" fillId="0" borderId="1" xfId="0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 wrapText="1"/>
    </xf>
    <xf numFmtId="4" fontId="14" fillId="0" borderId="7" xfId="0" applyNumberFormat="1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5" fillId="0" borderId="0" xfId="0" applyFo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6" fillId="0" borderId="7" xfId="0" applyFont="1" applyBorder="1" applyAlignment="1">
      <alignment horizontal="center" vertical="center" wrapText="1"/>
    </xf>
    <xf numFmtId="0" fontId="37" fillId="0" borderId="7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180" fontId="16" fillId="0" borderId="0" xfId="0" applyNumberFormat="1" applyFont="1" applyBorder="1" applyAlignment="1">
      <alignment vertical="center" wrapText="1"/>
    </xf>
    <xf numFmtId="0" fontId="39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18" sqref="E18"/>
    </sheetView>
  </sheetViews>
  <sheetFormatPr defaultColWidth="10" defaultRowHeight="13.5"/>
  <cols>
    <col min="1" max="1" width="2.55" customWidth="1"/>
    <col min="2" max="2" width="11.4416666666667" customWidth="1"/>
    <col min="3" max="4" width="9.76666666666667" customWidth="1"/>
    <col min="5" max="5" width="15.6666666666667" customWidth="1"/>
    <col min="6" max="6" width="12.8916666666667" customWidth="1"/>
    <col min="7" max="7" width="11.5083333333333" customWidth="1"/>
    <col min="8" max="11" width="9.76666666666667" customWidth="1"/>
  </cols>
  <sheetData>
    <row r="1" ht="14.3" customHeight="1" spans="1:1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14.3" customHeight="1" spans="1:1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2.75" customHeight="1" spans="1:11">
      <c r="A3" s="36"/>
      <c r="B3" s="36" t="s">
        <v>0</v>
      </c>
      <c r="C3" s="132">
        <v>208012</v>
      </c>
      <c r="D3" s="132"/>
      <c r="E3" s="36"/>
      <c r="F3" s="36"/>
      <c r="G3" s="36"/>
      <c r="H3" s="36"/>
      <c r="I3" s="36"/>
      <c r="J3" s="36"/>
      <c r="K3" s="36"/>
    </row>
    <row r="4" ht="22.75" customHeight="1" spans="1:11">
      <c r="A4" s="36"/>
      <c r="B4" s="36" t="s">
        <v>1</v>
      </c>
      <c r="C4" s="36" t="s">
        <v>2</v>
      </c>
      <c r="D4" s="36"/>
      <c r="E4" s="36"/>
      <c r="F4" s="36"/>
      <c r="G4" s="36"/>
      <c r="H4" s="36"/>
      <c r="I4" s="36"/>
      <c r="J4" s="36"/>
      <c r="K4" s="36"/>
    </row>
    <row r="5" ht="14.3" customHeight="1" spans="1:1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ht="78.55" customHeight="1" spans="1:11">
      <c r="A6" s="34"/>
      <c r="B6" s="133" t="s">
        <v>3</v>
      </c>
      <c r="C6" s="133"/>
      <c r="D6" s="133"/>
      <c r="E6" s="133"/>
      <c r="F6" s="133"/>
      <c r="G6" s="133"/>
      <c r="H6" s="133"/>
      <c r="I6" s="133"/>
      <c r="J6" s="133"/>
      <c r="K6" s="133"/>
    </row>
    <row r="7" ht="22.75" customHeight="1" spans="1:1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ht="22.75" customHeight="1" spans="1:1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</row>
    <row r="9" ht="22.75" customHeight="1" spans="1:1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ht="22.75" customHeight="1" spans="1:11">
      <c r="A10" s="36"/>
      <c r="B10" s="36" t="s">
        <v>4</v>
      </c>
      <c r="C10" s="36"/>
      <c r="F10" s="134" t="s">
        <v>5</v>
      </c>
      <c r="G10" s="135" t="s">
        <v>6</v>
      </c>
      <c r="H10" s="36"/>
      <c r="I10" s="36"/>
      <c r="J10" s="36"/>
      <c r="K10" s="36"/>
    </row>
    <row r="11" ht="22.75" customHeight="1" spans="1:1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ht="22.75" customHeight="1" spans="1:11">
      <c r="A12" s="36"/>
      <c r="B12" s="134" t="s">
        <v>7</v>
      </c>
      <c r="C12" s="136" t="s">
        <v>8</v>
      </c>
      <c r="D12" s="36"/>
      <c r="E12" s="134" t="s">
        <v>9</v>
      </c>
      <c r="F12" s="34" t="s">
        <v>8</v>
      </c>
      <c r="G12" s="36"/>
      <c r="H12" s="134" t="s">
        <v>10</v>
      </c>
      <c r="I12" s="34" t="s">
        <v>11</v>
      </c>
      <c r="J12" s="36"/>
      <c r="K12" s="36"/>
    </row>
    <row r="13" ht="14.3" customHeight="1" spans="1:11">
      <c r="A13" s="34"/>
      <c r="B13" s="34"/>
      <c r="C13" s="34" t="s">
        <v>12</v>
      </c>
      <c r="D13" s="34"/>
      <c r="E13" s="34"/>
      <c r="F13" s="34"/>
      <c r="G13" s="34"/>
      <c r="H13" s="34"/>
      <c r="I13" s="34"/>
      <c r="J13" s="34"/>
      <c r="K13" s="34"/>
    </row>
    <row r="14" ht="14.3" customHeight="1" spans="1:1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ht="14.3" customHeight="1" spans="1:1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20" sqref="E20"/>
    </sheetView>
  </sheetViews>
  <sheetFormatPr defaultColWidth="10" defaultRowHeight="13.5" outlineLevelCol="7"/>
  <cols>
    <col min="1" max="1" width="43.2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34"/>
      <c r="B1" s="34"/>
      <c r="C1" s="34"/>
      <c r="D1" s="34"/>
      <c r="E1" s="34"/>
      <c r="F1" s="34"/>
      <c r="G1" s="34"/>
      <c r="H1" s="34"/>
    </row>
    <row r="2" ht="39.85" customHeight="1" spans="1:8">
      <c r="A2" s="67" t="s">
        <v>236</v>
      </c>
      <c r="B2" s="67"/>
      <c r="C2" s="67"/>
      <c r="D2" s="67"/>
      <c r="E2" s="67"/>
      <c r="F2" s="67"/>
      <c r="G2" s="67"/>
      <c r="H2" s="67"/>
    </row>
    <row r="3" ht="22.75" customHeight="1" spans="1:8">
      <c r="A3" s="34"/>
      <c r="B3" s="34"/>
      <c r="C3" s="34"/>
      <c r="D3" s="34"/>
      <c r="E3" s="34"/>
      <c r="F3" s="34"/>
      <c r="G3" s="34"/>
      <c r="H3" s="68" t="s">
        <v>38</v>
      </c>
    </row>
    <row r="4" ht="22.75" customHeight="1" spans="1:8">
      <c r="A4" s="38" t="s">
        <v>182</v>
      </c>
      <c r="B4" s="38" t="s">
        <v>237</v>
      </c>
      <c r="C4" s="38"/>
      <c r="D4" s="38"/>
      <c r="E4" s="38"/>
      <c r="F4" s="38"/>
      <c r="G4" s="38" t="s">
        <v>238</v>
      </c>
      <c r="H4" s="38" t="s">
        <v>239</v>
      </c>
    </row>
    <row r="5" ht="22.75" customHeight="1" spans="1:8">
      <c r="A5" s="38"/>
      <c r="B5" s="38" t="s">
        <v>120</v>
      </c>
      <c r="C5" s="38" t="s">
        <v>240</v>
      </c>
      <c r="D5" s="38" t="s">
        <v>241</v>
      </c>
      <c r="E5" s="38" t="s">
        <v>242</v>
      </c>
      <c r="F5" s="38"/>
      <c r="G5" s="38"/>
      <c r="H5" s="38"/>
    </row>
    <row r="6" ht="22.75" customHeight="1" spans="1:8">
      <c r="A6" s="38"/>
      <c r="B6" s="38"/>
      <c r="C6" s="38"/>
      <c r="D6" s="38"/>
      <c r="E6" s="38" t="s">
        <v>243</v>
      </c>
      <c r="F6" s="38" t="s">
        <v>244</v>
      </c>
      <c r="G6" s="38"/>
      <c r="H6" s="38"/>
    </row>
    <row r="7" ht="22.75" customHeight="1" spans="1:8">
      <c r="A7" s="69" t="s">
        <v>120</v>
      </c>
      <c r="B7" s="70"/>
      <c r="C7" s="70"/>
      <c r="D7" s="70"/>
      <c r="E7" s="70"/>
      <c r="F7" s="70"/>
      <c r="G7" s="70"/>
      <c r="H7" s="70"/>
    </row>
    <row r="8" ht="22.75" customHeight="1" spans="1:8">
      <c r="A8" s="69"/>
      <c r="B8" s="70"/>
      <c r="C8" s="70"/>
      <c r="D8" s="70"/>
      <c r="E8" s="70"/>
      <c r="F8" s="70"/>
      <c r="G8" s="70"/>
      <c r="H8" s="70"/>
    </row>
    <row r="9" ht="22.75" customHeight="1" spans="1:8">
      <c r="A9" s="39"/>
      <c r="B9" s="40"/>
      <c r="C9" s="40"/>
      <c r="D9" s="40"/>
      <c r="E9" s="40"/>
      <c r="F9" s="40"/>
      <c r="G9" s="40"/>
      <c r="H9" s="40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G8" sqref="G8"/>
    </sheetView>
  </sheetViews>
  <sheetFormatPr defaultColWidth="10" defaultRowHeight="15"/>
  <cols>
    <col min="1" max="1" width="9.76666666666667" customWidth="1"/>
    <col min="2" max="2" width="12" style="42" customWidth="1"/>
    <col min="3" max="3" width="29.6333333333333" style="42" customWidth="1"/>
    <col min="4" max="4" width="12.225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34"/>
      <c r="B1" s="50"/>
      <c r="C1" s="51"/>
      <c r="D1" s="34"/>
      <c r="E1" s="34"/>
      <c r="F1" s="34"/>
      <c r="G1" s="34"/>
      <c r="H1" s="34"/>
      <c r="I1" s="34"/>
      <c r="J1" s="34"/>
      <c r="K1" s="34"/>
    </row>
    <row r="2" ht="39.85" customHeight="1" spans="1:11">
      <c r="A2" s="35" t="s">
        <v>245</v>
      </c>
      <c r="B2" s="44"/>
      <c r="C2" s="44"/>
      <c r="D2" s="35"/>
      <c r="E2" s="35"/>
      <c r="F2" s="35"/>
      <c r="G2" s="34"/>
      <c r="H2" s="34"/>
      <c r="I2" s="34"/>
      <c r="J2" s="34"/>
      <c r="K2" s="34"/>
    </row>
    <row r="3" ht="22.75" customHeight="1" spans="1:11">
      <c r="A3" s="36"/>
      <c r="D3" s="36"/>
      <c r="E3" s="36"/>
      <c r="F3" s="36" t="s">
        <v>38</v>
      </c>
      <c r="G3" s="34"/>
      <c r="H3" s="34"/>
      <c r="I3" s="34"/>
      <c r="J3" s="34"/>
      <c r="K3" s="34"/>
    </row>
    <row r="4" ht="22.75" customHeight="1" spans="1:11">
      <c r="A4" s="52" t="s">
        <v>246</v>
      </c>
      <c r="B4" s="53" t="s">
        <v>247</v>
      </c>
      <c r="C4" s="54" t="s">
        <v>248</v>
      </c>
      <c r="D4" s="52" t="s">
        <v>120</v>
      </c>
      <c r="E4" s="52" t="s">
        <v>117</v>
      </c>
      <c r="F4" s="52" t="s">
        <v>118</v>
      </c>
      <c r="G4" s="34"/>
      <c r="H4" s="34"/>
      <c r="I4" s="34"/>
      <c r="J4" s="34"/>
      <c r="K4" s="34"/>
    </row>
    <row r="5" ht="28" customHeight="1" spans="1:11">
      <c r="A5" s="52"/>
      <c r="B5" s="55"/>
      <c r="C5" s="56" t="s">
        <v>120</v>
      </c>
      <c r="D5" s="57">
        <f>D6</f>
        <v>501861.09</v>
      </c>
      <c r="E5" s="57"/>
      <c r="F5" s="57"/>
      <c r="G5" s="36"/>
      <c r="H5" s="36"/>
      <c r="I5" s="36"/>
      <c r="J5" s="36"/>
      <c r="K5" s="36"/>
    </row>
    <row r="6" customFormat="1" ht="28" customHeight="1" spans="1:6">
      <c r="A6" s="58">
        <v>1</v>
      </c>
      <c r="B6" s="59">
        <v>302</v>
      </c>
      <c r="C6" s="60" t="s">
        <v>209</v>
      </c>
      <c r="D6" s="61">
        <f>SUM(D7:D13)</f>
        <v>501861.09</v>
      </c>
      <c r="E6" s="62"/>
      <c r="F6" s="62"/>
    </row>
    <row r="7" customFormat="1" ht="28" customHeight="1" spans="1:6">
      <c r="A7" s="58">
        <v>2</v>
      </c>
      <c r="B7" s="63">
        <v>30201</v>
      </c>
      <c r="C7" s="64" t="s">
        <v>249</v>
      </c>
      <c r="D7" s="61">
        <v>68000</v>
      </c>
      <c r="E7" s="62"/>
      <c r="F7" s="62"/>
    </row>
    <row r="8" customFormat="1" ht="28" customHeight="1" spans="1:6">
      <c r="A8" s="58">
        <v>3</v>
      </c>
      <c r="B8" s="63">
        <v>30205</v>
      </c>
      <c r="C8" s="64" t="s">
        <v>250</v>
      </c>
      <c r="D8" s="61">
        <v>1800</v>
      </c>
      <c r="E8" s="62"/>
      <c r="F8" s="62"/>
    </row>
    <row r="9" customFormat="1" ht="28" customHeight="1" spans="1:6">
      <c r="A9" s="58">
        <v>4</v>
      </c>
      <c r="B9" s="63">
        <v>30211</v>
      </c>
      <c r="C9" s="64" t="s">
        <v>251</v>
      </c>
      <c r="D9" s="61">
        <v>15000</v>
      </c>
      <c r="E9" s="62"/>
      <c r="F9" s="62"/>
    </row>
    <row r="10" customFormat="1" ht="28" customHeight="1" spans="1:6">
      <c r="A10" s="58">
        <v>5</v>
      </c>
      <c r="B10" s="63">
        <v>30213</v>
      </c>
      <c r="C10" s="64" t="s">
        <v>252</v>
      </c>
      <c r="D10" s="61">
        <v>12000</v>
      </c>
      <c r="E10" s="62"/>
      <c r="F10" s="62"/>
    </row>
    <row r="11" customFormat="1" ht="28" customHeight="1" spans="1:6">
      <c r="A11" s="58">
        <v>6</v>
      </c>
      <c r="B11" s="63">
        <v>30226</v>
      </c>
      <c r="C11" s="64" t="s">
        <v>253</v>
      </c>
      <c r="D11" s="61">
        <v>18000</v>
      </c>
      <c r="E11" s="62"/>
      <c r="F11" s="62"/>
    </row>
    <row r="12" customFormat="1" ht="28" customHeight="1" spans="1:6">
      <c r="A12" s="58">
        <v>7</v>
      </c>
      <c r="B12" s="63">
        <v>30228</v>
      </c>
      <c r="C12" s="64" t="s">
        <v>254</v>
      </c>
      <c r="D12" s="61">
        <v>188298.31</v>
      </c>
      <c r="E12" s="65"/>
      <c r="F12" s="62"/>
    </row>
    <row r="13" customFormat="1" ht="28" customHeight="1" spans="1:6">
      <c r="A13" s="58">
        <v>8</v>
      </c>
      <c r="B13" s="63">
        <v>30229</v>
      </c>
      <c r="C13" s="64" t="s">
        <v>255</v>
      </c>
      <c r="D13" s="61">
        <v>198762.78</v>
      </c>
      <c r="E13" s="62"/>
      <c r="F13" s="62"/>
    </row>
    <row r="14" customFormat="1" ht="28" customHeight="1" spans="1:6">
      <c r="A14" s="62"/>
      <c r="B14" s="66"/>
      <c r="C14" s="64"/>
      <c r="D14" s="62"/>
      <c r="E14" s="62"/>
      <c r="F14" s="62"/>
    </row>
    <row r="15" customFormat="1" ht="28" customHeight="1" spans="1:6">
      <c r="A15" s="62"/>
      <c r="B15" s="66"/>
      <c r="C15" s="64"/>
      <c r="D15" s="62"/>
      <c r="E15" s="62"/>
      <c r="F15" s="62"/>
    </row>
    <row r="16" customFormat="1" ht="28" customHeight="1" spans="1:6">
      <c r="A16" s="62"/>
      <c r="B16" s="66"/>
      <c r="C16" s="64"/>
      <c r="D16" s="62"/>
      <c r="E16" s="62"/>
      <c r="F16" s="62"/>
    </row>
    <row r="17" customFormat="1" ht="28" customHeight="1" spans="1:6">
      <c r="A17" s="62"/>
      <c r="B17" s="66"/>
      <c r="C17" s="64"/>
      <c r="D17" s="62"/>
      <c r="E17" s="62"/>
      <c r="F17" s="62"/>
    </row>
    <row r="18" customFormat="1" ht="28" customHeight="1" spans="1:6">
      <c r="A18" s="62"/>
      <c r="B18" s="66"/>
      <c r="C18" s="64"/>
      <c r="D18" s="62"/>
      <c r="E18" s="62"/>
      <c r="F18" s="62"/>
    </row>
    <row r="19" customFormat="1" ht="28" customHeight="1" spans="1:6">
      <c r="A19" s="62"/>
      <c r="B19" s="66"/>
      <c r="C19" s="64"/>
      <c r="D19" s="62"/>
      <c r="E19" s="62"/>
      <c r="F19" s="62"/>
    </row>
    <row r="25" customFormat="1" ht="13.5" spans="2:3">
      <c r="B25" s="41"/>
      <c r="C25" s="41"/>
    </row>
    <row r="26" customFormat="1" ht="13.5" spans="2:3">
      <c r="B26" s="41"/>
      <c r="C26" s="41"/>
    </row>
    <row r="27" customFormat="1" ht="13.5" spans="2:3">
      <c r="B27" s="41"/>
      <c r="C27" s="41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0" sqref="C20"/>
    </sheetView>
  </sheetViews>
  <sheetFormatPr defaultColWidth="7.875" defaultRowHeight="12.75" customHeight="1"/>
  <cols>
    <col min="1" max="1" width="17" style="42" customWidth="1"/>
    <col min="2" max="2" width="41.375" style="42" customWidth="1"/>
    <col min="3" max="3" width="29.375" style="42" customWidth="1"/>
    <col min="4" max="4" width="2.5" style="42" customWidth="1"/>
    <col min="5" max="16" width="8" style="42"/>
    <col min="17" max="16384" width="7.875" style="41"/>
  </cols>
  <sheetData>
    <row r="1" ht="15" customHeight="1" spans="1:16">
      <c r="A1" s="43"/>
      <c r="B1" s="43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ht="32.25" customHeight="1" spans="1:16">
      <c r="A2" s="44" t="s">
        <v>256</v>
      </c>
      <c r="B2" s="44"/>
      <c r="C2" s="44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ht="15" customHeight="1" spans="1:16">
      <c r="A3" s="41"/>
      <c r="B3" s="41"/>
      <c r="C3" s="45" t="s">
        <v>38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ht="25.5" customHeight="1" spans="1:16">
      <c r="A4" s="46" t="s">
        <v>257</v>
      </c>
      <c r="B4" s="46"/>
      <c r="C4" s="47" t="s">
        <v>42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ht="25.5" customHeight="1" spans="1:16">
      <c r="A5" s="46" t="s">
        <v>258</v>
      </c>
      <c r="B5" s="46" t="s">
        <v>259</v>
      </c>
      <c r="C5" s="47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="41" customFormat="1" ht="25.5" customHeight="1" spans="1:3">
      <c r="A6" s="46" t="s">
        <v>120</v>
      </c>
      <c r="B6" s="46"/>
      <c r="C6" s="47"/>
    </row>
    <row r="7" s="41" customFormat="1" ht="26.25" customHeight="1" spans="1:4">
      <c r="A7" s="48"/>
      <c r="B7" s="48"/>
      <c r="C7" s="49">
        <v>0</v>
      </c>
      <c r="D7" s="42"/>
    </row>
    <row r="8" ht="26.25" customHeight="1" spans="1:16">
      <c r="A8" s="48"/>
      <c r="B8" s="48"/>
      <c r="C8" s="49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ht="26.25" customHeight="1" spans="1:16">
      <c r="A9" s="48"/>
      <c r="B9" s="48"/>
      <c r="C9" s="49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ht="26.25" customHeight="1" spans="1:3">
      <c r="A10" s="48"/>
      <c r="B10" s="48"/>
      <c r="C10" s="49"/>
    </row>
    <row r="11" ht="26.25" customHeight="1" spans="1:3">
      <c r="A11" s="48"/>
      <c r="B11" s="48"/>
      <c r="C11" s="49"/>
    </row>
    <row r="12" ht="26.25" customHeight="1" spans="1:3">
      <c r="A12" s="48"/>
      <c r="B12" s="48"/>
      <c r="C12" s="4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5" sqref="D2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4"/>
      <c r="B1" s="34"/>
      <c r="C1" s="34"/>
      <c r="D1" s="34"/>
      <c r="E1" s="34"/>
    </row>
    <row r="2" ht="39.85" customHeight="1" spans="1:5">
      <c r="A2" s="35" t="s">
        <v>260</v>
      </c>
      <c r="B2" s="35"/>
      <c r="C2" s="35"/>
      <c r="D2" s="35"/>
      <c r="E2" s="35"/>
    </row>
    <row r="3" ht="22.75" customHeight="1" spans="1:5">
      <c r="A3" s="36"/>
      <c r="B3" s="36"/>
      <c r="C3" s="36"/>
      <c r="D3" s="36"/>
      <c r="E3" s="37" t="s">
        <v>38</v>
      </c>
    </row>
    <row r="4" ht="22.75" customHeight="1" spans="1:5">
      <c r="A4" s="38" t="s">
        <v>182</v>
      </c>
      <c r="B4" s="38" t="s">
        <v>120</v>
      </c>
      <c r="C4" s="38" t="s">
        <v>261</v>
      </c>
      <c r="D4" s="38" t="s">
        <v>262</v>
      </c>
      <c r="E4" s="38" t="s">
        <v>263</v>
      </c>
    </row>
    <row r="5" ht="22.75" customHeight="1" spans="1:5">
      <c r="A5" s="39"/>
      <c r="B5" s="40"/>
      <c r="C5" s="40"/>
      <c r="D5" s="40"/>
      <c r="E5" s="40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18" sqref="B1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6" t="s">
        <v>264</v>
      </c>
      <c r="B1" s="26"/>
    </row>
    <row r="2" spans="1:1">
      <c r="A2" s="27" t="s">
        <v>265</v>
      </c>
    </row>
    <row r="3" ht="15" customHeight="1" spans="1:2">
      <c r="A3" s="28" t="s">
        <v>41</v>
      </c>
      <c r="B3" s="29" t="s">
        <v>42</v>
      </c>
    </row>
    <row r="4" spans="1:2">
      <c r="A4" s="28"/>
      <c r="B4" s="29"/>
    </row>
    <row r="5" spans="1:2">
      <c r="A5" s="14"/>
      <c r="B5" s="29"/>
    </row>
    <row r="6" spans="1:2">
      <c r="A6" s="30" t="s">
        <v>266</v>
      </c>
      <c r="B6" s="31"/>
    </row>
    <row r="7" spans="1:2">
      <c r="A7" s="32"/>
      <c r="B7" s="31"/>
    </row>
    <row r="8" spans="1:2">
      <c r="A8" s="32"/>
      <c r="B8" s="31"/>
    </row>
    <row r="9" spans="1:2">
      <c r="A9" s="32"/>
      <c r="B9" s="31"/>
    </row>
    <row r="10" spans="1:2">
      <c r="A10" s="32"/>
      <c r="B10" s="31"/>
    </row>
    <row r="11" spans="1:2">
      <c r="A11" s="32"/>
      <c r="B11" s="31"/>
    </row>
    <row r="12" spans="1:2">
      <c r="A12" s="32"/>
      <c r="B12" s="31"/>
    </row>
    <row r="13" spans="1:2">
      <c r="A13" s="32"/>
      <c r="B13" s="31"/>
    </row>
    <row r="14" spans="1:2">
      <c r="A14" s="32"/>
      <c r="B14" s="31"/>
    </row>
    <row r="15" spans="1:2">
      <c r="A15" s="32"/>
      <c r="B15" s="31"/>
    </row>
    <row r="16" spans="1:1">
      <c r="A16" s="33" t="s">
        <v>267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5"/>
  <sheetViews>
    <sheetView tabSelected="1" workbookViewId="0">
      <selection activeCell="T13" sqref="T13"/>
    </sheetView>
  </sheetViews>
  <sheetFormatPr defaultColWidth="9" defaultRowHeight="13.5"/>
  <cols>
    <col min="4" max="16" width="5.75" customWidth="1"/>
  </cols>
  <sheetData>
    <row r="1" ht="18.75" spans="1:16">
      <c r="A1" s="1" t="s">
        <v>268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269</v>
      </c>
    </row>
    <row r="3" ht="33" customHeight="1" spans="1:16">
      <c r="A3" s="3" t="s">
        <v>270</v>
      </c>
      <c r="B3" s="10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36" customHeight="1" spans="1:16">
      <c r="A4" s="3" t="s">
        <v>271</v>
      </c>
      <c r="B4" s="10" t="s">
        <v>8</v>
      </c>
      <c r="C4" s="5"/>
      <c r="D4" s="5"/>
      <c r="E4" s="5"/>
      <c r="F4" s="3" t="s">
        <v>272</v>
      </c>
      <c r="G4" s="3"/>
      <c r="H4" s="3"/>
      <c r="I4" s="3"/>
      <c r="J4" s="5">
        <v>18139936298</v>
      </c>
      <c r="K4" s="5"/>
      <c r="L4" s="5"/>
      <c r="M4" s="5"/>
      <c r="N4" s="5"/>
      <c r="O4" s="5"/>
      <c r="P4" s="5"/>
    </row>
    <row r="5" ht="36" customHeight="1" spans="1:16">
      <c r="A5" s="3" t="s">
        <v>273</v>
      </c>
      <c r="B5" s="3" t="s">
        <v>274</v>
      </c>
      <c r="C5" s="3"/>
      <c r="D5" s="11" t="s">
        <v>275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51" customHeight="1" spans="1:16">
      <c r="A6" s="3"/>
      <c r="B6" s="3" t="s">
        <v>276</v>
      </c>
      <c r="C6" s="3"/>
      <c r="D6" s="11" t="s">
        <v>277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36" customHeight="1" spans="1:16">
      <c r="A7" s="3"/>
      <c r="B7" s="3" t="s">
        <v>278</v>
      </c>
      <c r="C7" s="3"/>
      <c r="D7" s="6" t="s">
        <v>279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ht="36" customHeight="1" spans="1:16">
      <c r="A8" s="3"/>
      <c r="B8" s="3" t="s">
        <v>280</v>
      </c>
      <c r="C8" s="3"/>
      <c r="D8" s="10" t="s">
        <v>281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ht="36" customHeight="1" spans="1:16">
      <c r="A9" s="3" t="s">
        <v>282</v>
      </c>
      <c r="B9" s="3" t="s">
        <v>283</v>
      </c>
      <c r="C9" s="3"/>
      <c r="D9" s="13" t="s">
        <v>284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3"/>
      <c r="B10" s="14" t="s">
        <v>285</v>
      </c>
      <c r="C10" s="14"/>
      <c r="D10" s="10" t="s">
        <v>286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ht="36" customHeight="1" spans="1:16">
      <c r="A11" s="3"/>
      <c r="B11" s="14" t="s">
        <v>287</v>
      </c>
      <c r="C11" s="14"/>
      <c r="D11" s="3" t="s">
        <v>288</v>
      </c>
      <c r="E11" s="3"/>
      <c r="F11" s="3"/>
      <c r="G11" s="3"/>
      <c r="H11" s="3" t="s">
        <v>289</v>
      </c>
      <c r="I11" s="3"/>
      <c r="J11" s="3"/>
      <c r="K11" s="3"/>
      <c r="L11" s="3" t="s">
        <v>290</v>
      </c>
      <c r="M11" s="3"/>
      <c r="N11" s="3"/>
      <c r="O11" s="3"/>
      <c r="P11" s="3" t="s">
        <v>291</v>
      </c>
    </row>
    <row r="12" ht="36" customHeight="1" spans="1:16">
      <c r="A12" s="3"/>
      <c r="B12" s="15">
        <v>103</v>
      </c>
      <c r="C12" s="15"/>
      <c r="D12" s="4">
        <v>119</v>
      </c>
      <c r="E12" s="4"/>
      <c r="F12" s="4"/>
      <c r="G12" s="4"/>
      <c r="H12" s="4"/>
      <c r="I12" s="4"/>
      <c r="J12" s="4"/>
      <c r="K12" s="4"/>
      <c r="L12" s="4">
        <v>93</v>
      </c>
      <c r="M12" s="4"/>
      <c r="N12" s="4"/>
      <c r="O12" s="4"/>
      <c r="P12" s="4">
        <v>26</v>
      </c>
    </row>
    <row r="13" ht="57" customHeight="1" spans="1:16">
      <c r="A13" s="3" t="s">
        <v>292</v>
      </c>
      <c r="B13" s="11" t="s">
        <v>293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36" customHeight="1" spans="1:16">
      <c r="A14" s="3" t="s">
        <v>294</v>
      </c>
      <c r="B14" s="3" t="s">
        <v>295</v>
      </c>
      <c r="C14" s="3" t="s">
        <v>296</v>
      </c>
      <c r="D14" s="3"/>
      <c r="E14" s="3"/>
      <c r="F14" s="3"/>
      <c r="G14" s="3" t="s">
        <v>297</v>
      </c>
      <c r="H14" s="3"/>
      <c r="I14" s="3"/>
      <c r="J14" s="3"/>
      <c r="K14" s="3" t="s">
        <v>298</v>
      </c>
      <c r="L14" s="3"/>
      <c r="M14" s="3"/>
      <c r="N14" s="3"/>
      <c r="O14" s="3" t="s">
        <v>299</v>
      </c>
      <c r="P14" s="3"/>
    </row>
    <row r="15" s="9" customFormat="1" ht="36" customHeight="1" spans="1:16">
      <c r="A15" s="16"/>
      <c r="B15" s="17">
        <v>1048.69</v>
      </c>
      <c r="C15" s="18">
        <v>1896.06</v>
      </c>
      <c r="D15" s="19"/>
      <c r="E15" s="19"/>
      <c r="F15" s="20"/>
      <c r="G15" s="17">
        <v>18996.06</v>
      </c>
      <c r="H15" s="17"/>
      <c r="I15" s="17"/>
      <c r="J15" s="17"/>
      <c r="K15" s="23">
        <v>1</v>
      </c>
      <c r="L15" s="17"/>
      <c r="M15" s="17"/>
      <c r="N15" s="17"/>
      <c r="O15" s="17">
        <v>0</v>
      </c>
      <c r="P15" s="17"/>
    </row>
    <row r="16" ht="36" customHeight="1" spans="1:16">
      <c r="A16" s="3" t="s">
        <v>300</v>
      </c>
      <c r="B16" s="3" t="s">
        <v>301</v>
      </c>
      <c r="C16" s="3"/>
      <c r="D16" s="3"/>
      <c r="E16" s="3"/>
      <c r="F16" s="3"/>
      <c r="G16" s="3"/>
      <c r="H16" s="3"/>
      <c r="I16" s="3" t="s">
        <v>302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303</v>
      </c>
      <c r="C17" s="3"/>
      <c r="D17" s="3"/>
      <c r="E17" s="5">
        <v>1489.2</v>
      </c>
      <c r="F17" s="5"/>
      <c r="G17" s="5"/>
      <c r="H17" s="5"/>
      <c r="I17" s="3" t="s">
        <v>192</v>
      </c>
      <c r="J17" s="3"/>
      <c r="K17" s="3"/>
      <c r="L17" s="3"/>
      <c r="M17" s="3"/>
      <c r="N17" s="5">
        <v>1439</v>
      </c>
      <c r="O17" s="5"/>
      <c r="P17" s="5"/>
    </row>
    <row r="18" ht="36" customHeight="1" spans="1:16">
      <c r="A18" s="3"/>
      <c r="B18" s="3" t="s">
        <v>304</v>
      </c>
      <c r="C18" s="3"/>
      <c r="D18" s="3"/>
      <c r="E18" s="5"/>
      <c r="F18" s="5"/>
      <c r="G18" s="5"/>
      <c r="H18" s="5"/>
      <c r="I18" s="3" t="s">
        <v>193</v>
      </c>
      <c r="J18" s="3"/>
      <c r="K18" s="3"/>
      <c r="L18" s="3"/>
      <c r="M18" s="3"/>
      <c r="N18" s="5">
        <v>50.2</v>
      </c>
      <c r="O18" s="5"/>
      <c r="P18" s="5"/>
    </row>
    <row r="19" ht="36" customHeight="1" spans="1:16">
      <c r="A19" s="3"/>
      <c r="B19" s="3" t="s">
        <v>305</v>
      </c>
      <c r="C19" s="3"/>
      <c r="D19" s="3"/>
      <c r="E19" s="5"/>
      <c r="F19" s="5"/>
      <c r="G19" s="5"/>
      <c r="H19" s="5"/>
      <c r="I19" s="3" t="s">
        <v>306</v>
      </c>
      <c r="J19" s="3"/>
      <c r="K19" s="3"/>
      <c r="L19" s="3"/>
      <c r="M19" s="3"/>
      <c r="N19" s="5"/>
      <c r="O19" s="5"/>
      <c r="P19" s="5"/>
    </row>
    <row r="20" ht="36" customHeight="1" spans="1:16">
      <c r="A20" s="3"/>
      <c r="B20" s="3" t="s">
        <v>307</v>
      </c>
      <c r="C20" s="3"/>
      <c r="D20" s="3"/>
      <c r="E20" s="5">
        <f>SUM(E17:H19)</f>
        <v>1489.2</v>
      </c>
      <c r="F20" s="5"/>
      <c r="G20" s="5"/>
      <c r="H20" s="5"/>
      <c r="I20" s="3" t="s">
        <v>308</v>
      </c>
      <c r="J20" s="3"/>
      <c r="K20" s="3"/>
      <c r="L20" s="3"/>
      <c r="M20" s="3"/>
      <c r="N20" s="5">
        <f>SUM(N17:P19)</f>
        <v>1489.2</v>
      </c>
      <c r="O20" s="5"/>
      <c r="P20" s="5"/>
    </row>
    <row r="21" ht="36" customHeight="1" spans="1:16">
      <c r="A21" s="3" t="s">
        <v>309</v>
      </c>
      <c r="B21" s="11" t="s">
        <v>281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t="36" customHeight="1" spans="1:16">
      <c r="A22" s="3" t="s">
        <v>310</v>
      </c>
      <c r="B22" s="3" t="s">
        <v>311</v>
      </c>
      <c r="C22" s="3"/>
      <c r="D22" s="3" t="s">
        <v>312</v>
      </c>
      <c r="E22" s="3"/>
      <c r="F22" s="3"/>
      <c r="G22" s="3"/>
      <c r="H22" s="3"/>
      <c r="I22" s="3"/>
      <c r="J22" s="3"/>
      <c r="K22" s="3"/>
      <c r="L22" s="3"/>
      <c r="M22" s="3" t="s">
        <v>313</v>
      </c>
      <c r="N22" s="3"/>
      <c r="O22" s="3"/>
      <c r="P22" s="3"/>
    </row>
    <row r="23" ht="21" customHeight="1" spans="1:16">
      <c r="A23" s="21" t="s">
        <v>314</v>
      </c>
      <c r="B23" s="10" t="s">
        <v>315</v>
      </c>
      <c r="C23" s="5"/>
      <c r="D23" s="11" t="s">
        <v>316</v>
      </c>
      <c r="E23" s="12"/>
      <c r="F23" s="12"/>
      <c r="G23" s="12"/>
      <c r="H23" s="12"/>
      <c r="I23" s="12"/>
      <c r="J23" s="12"/>
      <c r="K23" s="12"/>
      <c r="L23" s="12"/>
      <c r="M23" s="24" t="s">
        <v>317</v>
      </c>
      <c r="N23" s="25"/>
      <c r="O23" s="25"/>
      <c r="P23" s="25"/>
    </row>
    <row r="24" ht="54" customHeight="1" spans="1:16">
      <c r="A24" s="22" t="s">
        <v>318</v>
      </c>
      <c r="B24" s="10" t="s">
        <v>319</v>
      </c>
      <c r="C24" s="5"/>
      <c r="D24" s="11" t="s">
        <v>320</v>
      </c>
      <c r="E24" s="12"/>
      <c r="F24" s="12"/>
      <c r="G24" s="12"/>
      <c r="H24" s="12"/>
      <c r="I24" s="12"/>
      <c r="J24" s="12"/>
      <c r="K24" s="12"/>
      <c r="L24" s="12"/>
      <c r="M24" s="10">
        <v>30</v>
      </c>
      <c r="N24" s="5"/>
      <c r="O24" s="5"/>
      <c r="P24" s="5"/>
    </row>
    <row r="25" ht="45" customHeight="1" spans="1:16">
      <c r="A25" s="10" t="s">
        <v>321</v>
      </c>
      <c r="B25" s="10" t="s">
        <v>322</v>
      </c>
      <c r="C25" s="5"/>
      <c r="D25" s="11" t="s">
        <v>323</v>
      </c>
      <c r="E25" s="12"/>
      <c r="F25" s="12"/>
      <c r="G25" s="12"/>
      <c r="H25" s="12"/>
      <c r="I25" s="12"/>
      <c r="J25" s="12"/>
      <c r="K25" s="12"/>
      <c r="L25" s="12"/>
      <c r="M25" s="10">
        <v>20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rintOptions horizontalCentered="1"/>
  <pageMargins left="0.751388888888889" right="0.751388888888889" top="1" bottom="1" header="0.5" footer="0.5"/>
  <pageSetup paperSize="9" scale="76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O6" sqref="O6"/>
    </sheetView>
  </sheetViews>
  <sheetFormatPr defaultColWidth="9" defaultRowHeight="13.5"/>
  <sheetData>
    <row r="1" ht="18.75" spans="1:11">
      <c r="A1" s="1" t="s">
        <v>324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269</v>
      </c>
    </row>
    <row r="3" ht="46" customHeight="1" spans="1:11">
      <c r="A3" s="3" t="s">
        <v>325</v>
      </c>
      <c r="B3" s="4"/>
      <c r="C3" s="4"/>
      <c r="D3" s="4"/>
      <c r="E3" s="4"/>
      <c r="F3" s="3" t="s">
        <v>326</v>
      </c>
      <c r="G3" s="3"/>
      <c r="H3" s="5"/>
      <c r="I3" s="5"/>
      <c r="J3" s="5"/>
      <c r="K3" s="5"/>
    </row>
    <row r="4" ht="46" customHeight="1" spans="1:11">
      <c r="A4" s="3" t="s">
        <v>327</v>
      </c>
      <c r="B4" s="4"/>
      <c r="C4" s="4"/>
      <c r="D4" s="4"/>
      <c r="E4" s="4"/>
      <c r="F4" s="3" t="s">
        <v>328</v>
      </c>
      <c r="G4" s="3"/>
      <c r="H4" s="5"/>
      <c r="I4" s="5"/>
      <c r="J4" s="5"/>
      <c r="K4" s="5"/>
    </row>
    <row r="5" ht="46" customHeight="1" spans="1:11">
      <c r="A5" s="3" t="s">
        <v>329</v>
      </c>
      <c r="B5" s="4"/>
      <c r="C5" s="4"/>
      <c r="D5" s="4"/>
      <c r="E5" s="4"/>
      <c r="F5" s="3" t="s">
        <v>330</v>
      </c>
      <c r="G5" s="3"/>
      <c r="H5" s="5"/>
      <c r="I5" s="5"/>
      <c r="J5" s="5"/>
      <c r="K5" s="5"/>
    </row>
    <row r="6" ht="46" customHeight="1" spans="1:11">
      <c r="A6" s="3" t="s">
        <v>331</v>
      </c>
      <c r="B6" s="4"/>
      <c r="C6" s="4"/>
      <c r="D6" s="4"/>
      <c r="E6" s="4"/>
      <c r="F6" s="3" t="s">
        <v>332</v>
      </c>
      <c r="G6" s="3"/>
      <c r="H6" s="5"/>
      <c r="I6" s="5"/>
      <c r="J6" s="5"/>
      <c r="K6" s="5"/>
    </row>
    <row r="7" ht="46" customHeight="1" spans="1:11">
      <c r="A7" s="3" t="s">
        <v>333</v>
      </c>
      <c r="B7" s="6" t="s">
        <v>334</v>
      </c>
      <c r="C7" s="5"/>
      <c r="D7" s="5"/>
      <c r="E7" s="6" t="s">
        <v>335</v>
      </c>
      <c r="F7" s="6"/>
      <c r="G7" s="5"/>
      <c r="H7" s="5"/>
      <c r="I7" s="6" t="s">
        <v>336</v>
      </c>
      <c r="J7" s="6"/>
      <c r="K7" s="5"/>
    </row>
    <row r="8" ht="46" customHeight="1" spans="1:11">
      <c r="A8" s="3" t="s">
        <v>337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6" customHeight="1" spans="1:11">
      <c r="A9" s="3" t="s">
        <v>310</v>
      </c>
      <c r="B9" s="3" t="s">
        <v>311</v>
      </c>
      <c r="C9" s="3"/>
      <c r="D9" s="3" t="s">
        <v>312</v>
      </c>
      <c r="E9" s="3"/>
      <c r="F9" s="3"/>
      <c r="G9" s="3"/>
      <c r="H9" s="3"/>
      <c r="I9" s="3"/>
      <c r="J9" s="3" t="s">
        <v>338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4" workbookViewId="0">
      <selection activeCell="B20" sqref="B20"/>
    </sheetView>
  </sheetViews>
  <sheetFormatPr defaultColWidth="10" defaultRowHeight="13.5" outlineLevelCol="2"/>
  <cols>
    <col min="1" max="1" width="5.01666666666667" style="127" customWidth="1"/>
    <col min="2" max="2" width="67.0666666666667" style="127" customWidth="1"/>
    <col min="3" max="3" width="53.25" style="127" customWidth="1"/>
    <col min="4" max="16384" width="10" style="127"/>
  </cols>
  <sheetData>
    <row r="1" s="127" customFormat="1" ht="35.4" customHeight="1" spans="1:2">
      <c r="A1" s="34"/>
      <c r="B1" s="34"/>
    </row>
    <row r="2" s="127" customFormat="1" ht="39.15" customHeight="1" spans="1:3">
      <c r="A2" s="34"/>
      <c r="B2" s="128" t="s">
        <v>13</v>
      </c>
      <c r="C2" s="128"/>
    </row>
    <row r="3" s="127" customFormat="1" ht="29.35" customHeight="1" spans="1:3">
      <c r="A3" s="129"/>
      <c r="B3" s="130" t="s">
        <v>14</v>
      </c>
      <c r="C3" s="130" t="s">
        <v>15</v>
      </c>
    </row>
    <row r="4" s="127" customFormat="1" ht="28.45" customHeight="1" spans="1:3">
      <c r="A4" s="122"/>
      <c r="B4" s="131" t="s">
        <v>16</v>
      </c>
      <c r="C4" s="69" t="s">
        <v>17</v>
      </c>
    </row>
    <row r="5" s="127" customFormat="1" ht="28.45" customHeight="1" spans="1:3">
      <c r="A5" s="122"/>
      <c r="B5" s="131" t="s">
        <v>18</v>
      </c>
      <c r="C5" s="69" t="s">
        <v>19</v>
      </c>
    </row>
    <row r="6" s="127" customFormat="1" ht="28.45" customHeight="1" spans="1:3">
      <c r="A6" s="122"/>
      <c r="B6" s="131" t="s">
        <v>20</v>
      </c>
      <c r="C6" s="69" t="s">
        <v>21</v>
      </c>
    </row>
    <row r="7" s="127" customFormat="1" ht="28.45" customHeight="1" spans="1:3">
      <c r="A7" s="122"/>
      <c r="B7" s="131" t="s">
        <v>22</v>
      </c>
      <c r="C7" s="69"/>
    </row>
    <row r="8" s="127" customFormat="1" ht="28.45" customHeight="1" spans="1:3">
      <c r="A8" s="122"/>
      <c r="B8" s="131" t="s">
        <v>23</v>
      </c>
      <c r="C8" s="69" t="s">
        <v>24</v>
      </c>
    </row>
    <row r="9" s="127" customFormat="1" ht="28.45" customHeight="1" spans="1:3">
      <c r="A9" s="122"/>
      <c r="B9" s="131" t="s">
        <v>25</v>
      </c>
      <c r="C9" s="69" t="s">
        <v>26</v>
      </c>
    </row>
    <row r="10" s="127" customFormat="1" ht="28.45" customHeight="1" spans="1:3">
      <c r="A10" s="122"/>
      <c r="B10" s="131" t="s">
        <v>27</v>
      </c>
      <c r="C10" s="69" t="s">
        <v>28</v>
      </c>
    </row>
    <row r="11" s="127" customFormat="1" ht="28.45" customHeight="1" spans="1:3">
      <c r="A11" s="122"/>
      <c r="B11" s="131" t="s">
        <v>29</v>
      </c>
      <c r="C11" s="69" t="s">
        <v>30</v>
      </c>
    </row>
    <row r="12" s="127" customFormat="1" ht="28.45" customHeight="1" spans="1:3">
      <c r="A12" s="122"/>
      <c r="B12" s="131" t="s">
        <v>31</v>
      </c>
      <c r="C12" s="69"/>
    </row>
    <row r="13" s="127" customFormat="1" ht="28.45" customHeight="1" spans="1:3">
      <c r="A13" s="34"/>
      <c r="B13" s="131" t="s">
        <v>32</v>
      </c>
      <c r="C13" s="69"/>
    </row>
    <row r="14" s="127" customFormat="1" ht="28.45" customHeight="1" spans="1:3">
      <c r="A14" s="34"/>
      <c r="B14" s="131" t="s">
        <v>33</v>
      </c>
      <c r="C14" s="69"/>
    </row>
    <row r="15" s="127" customFormat="1" ht="28.45" customHeight="1" spans="1:3">
      <c r="A15" s="34"/>
      <c r="B15" s="131" t="s">
        <v>34</v>
      </c>
      <c r="C15" s="69"/>
    </row>
    <row r="16" s="127" customFormat="1" ht="28.45" customHeight="1" spans="1:3">
      <c r="A16" s="34"/>
      <c r="B16" s="131" t="s">
        <v>35</v>
      </c>
      <c r="C16" s="69"/>
    </row>
    <row r="17" s="127" customFormat="1" ht="28.45" customHeight="1" spans="1:3">
      <c r="A17" s="34"/>
      <c r="B17" s="131" t="s">
        <v>36</v>
      </c>
      <c r="C17" s="69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F44" sqref="F44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34"/>
      <c r="B1" s="34"/>
      <c r="C1" s="34"/>
      <c r="D1" s="34"/>
    </row>
    <row r="2" ht="39.85" customHeight="1" spans="1:4">
      <c r="A2" s="35" t="s">
        <v>37</v>
      </c>
      <c r="B2" s="35"/>
      <c r="C2" s="35"/>
      <c r="D2" s="35"/>
    </row>
    <row r="3" ht="22.75" customHeight="1" spans="1:4">
      <c r="A3" s="122"/>
      <c r="B3" s="122"/>
      <c r="C3" s="122"/>
      <c r="D3" s="123" t="s">
        <v>38</v>
      </c>
    </row>
    <row r="4" ht="22.75" customHeight="1" spans="1:4">
      <c r="A4" s="95" t="s">
        <v>39</v>
      </c>
      <c r="B4" s="95"/>
      <c r="C4" s="95" t="s">
        <v>40</v>
      </c>
      <c r="D4" s="95"/>
    </row>
    <row r="5" ht="22.75" customHeight="1" spans="1:4">
      <c r="A5" s="95" t="s">
        <v>41</v>
      </c>
      <c r="B5" s="95" t="s">
        <v>42</v>
      </c>
      <c r="C5" s="95" t="s">
        <v>41</v>
      </c>
      <c r="D5" s="95" t="s">
        <v>42</v>
      </c>
    </row>
    <row r="6" ht="22.75" customHeight="1" spans="1:4">
      <c r="A6" s="124" t="s">
        <v>43</v>
      </c>
      <c r="B6" s="103">
        <v>14891663.03</v>
      </c>
      <c r="C6" s="124" t="s">
        <v>44</v>
      </c>
      <c r="D6" s="103"/>
    </row>
    <row r="7" ht="22.75" customHeight="1" spans="1:4">
      <c r="A7" s="124" t="s">
        <v>45</v>
      </c>
      <c r="B7" s="103"/>
      <c r="C7" s="124" t="s">
        <v>46</v>
      </c>
      <c r="D7" s="105"/>
    </row>
    <row r="8" ht="22.75" customHeight="1" spans="1:4">
      <c r="A8" s="124" t="s">
        <v>47</v>
      </c>
      <c r="B8" s="103"/>
      <c r="C8" s="124" t="s">
        <v>48</v>
      </c>
      <c r="D8" s="105"/>
    </row>
    <row r="9" ht="22.75" customHeight="1" spans="1:4">
      <c r="A9" s="124" t="s">
        <v>49</v>
      </c>
      <c r="B9" s="103"/>
      <c r="C9" s="124" t="s">
        <v>50</v>
      </c>
      <c r="D9" s="105"/>
    </row>
    <row r="10" ht="22.75" customHeight="1" spans="1:4">
      <c r="A10" s="124" t="s">
        <v>51</v>
      </c>
      <c r="B10" s="103">
        <v>14000</v>
      </c>
      <c r="C10" s="124" t="s">
        <v>52</v>
      </c>
      <c r="D10" s="105">
        <v>13531758.43</v>
      </c>
    </row>
    <row r="11" ht="22.75" customHeight="1" spans="1:4">
      <c r="A11" s="124" t="s">
        <v>53</v>
      </c>
      <c r="B11" s="103"/>
      <c r="C11" s="124" t="s">
        <v>54</v>
      </c>
      <c r="D11" s="105"/>
    </row>
    <row r="12" ht="22.75" customHeight="1" spans="1:4">
      <c r="A12" s="124" t="s">
        <v>55</v>
      </c>
      <c r="B12" s="103"/>
      <c r="C12" s="124" t="s">
        <v>56</v>
      </c>
      <c r="D12" s="105"/>
    </row>
    <row r="13" ht="22.75" customHeight="1" spans="1:4">
      <c r="A13" s="124" t="s">
        <v>57</v>
      </c>
      <c r="B13" s="103"/>
      <c r="C13" s="124" t="s">
        <v>58</v>
      </c>
      <c r="D13" s="105">
        <v>516235.11</v>
      </c>
    </row>
    <row r="14" ht="22.75" customHeight="1" spans="1:4">
      <c r="A14" s="124" t="s">
        <v>59</v>
      </c>
      <c r="B14" s="103"/>
      <c r="C14" s="124" t="s">
        <v>60</v>
      </c>
      <c r="D14" s="105"/>
    </row>
    <row r="15" ht="22.75" customHeight="1" spans="1:4">
      <c r="A15" s="124"/>
      <c r="B15" s="125"/>
      <c r="C15" s="124" t="s">
        <v>61</v>
      </c>
      <c r="D15" s="105">
        <v>857669.49</v>
      </c>
    </row>
    <row r="16" ht="22.75" customHeight="1" spans="1:4">
      <c r="A16" s="124"/>
      <c r="B16" s="125"/>
      <c r="C16" s="124" t="s">
        <v>62</v>
      </c>
      <c r="D16" s="105"/>
    </row>
    <row r="17" ht="22.75" customHeight="1" spans="1:4">
      <c r="A17" s="124"/>
      <c r="B17" s="125"/>
      <c r="C17" s="124" t="s">
        <v>63</v>
      </c>
      <c r="D17" s="105"/>
    </row>
    <row r="18" ht="22.75" customHeight="1" spans="1:4">
      <c r="A18" s="124"/>
      <c r="B18" s="125"/>
      <c r="C18" s="124" t="s">
        <v>64</v>
      </c>
      <c r="D18" s="105"/>
    </row>
    <row r="19" ht="22.75" customHeight="1" spans="1:4">
      <c r="A19" s="124"/>
      <c r="B19" s="125"/>
      <c r="C19" s="124" t="s">
        <v>65</v>
      </c>
      <c r="D19" s="105"/>
    </row>
    <row r="20" ht="22.75" customHeight="1" spans="1:4">
      <c r="A20" s="126"/>
      <c r="B20" s="98"/>
      <c r="C20" s="124" t="s">
        <v>66</v>
      </c>
      <c r="D20" s="105"/>
    </row>
    <row r="21" ht="22.75" customHeight="1" spans="1:4">
      <c r="A21" s="126"/>
      <c r="B21" s="98"/>
      <c r="C21" s="124" t="s">
        <v>67</v>
      </c>
      <c r="D21" s="105"/>
    </row>
    <row r="22" ht="22.75" customHeight="1" spans="1:4">
      <c r="A22" s="126"/>
      <c r="B22" s="98"/>
      <c r="C22" s="124" t="s">
        <v>68</v>
      </c>
      <c r="D22" s="105"/>
    </row>
    <row r="23" ht="22.75" customHeight="1" spans="1:4">
      <c r="A23" s="126"/>
      <c r="B23" s="98"/>
      <c r="C23" s="124" t="s">
        <v>69</v>
      </c>
      <c r="D23" s="105"/>
    </row>
    <row r="24" ht="22.75" customHeight="1" spans="1:4">
      <c r="A24" s="126"/>
      <c r="B24" s="98"/>
      <c r="C24" s="124" t="s">
        <v>70</v>
      </c>
      <c r="D24" s="105"/>
    </row>
    <row r="25" ht="22.75" customHeight="1" spans="1:4">
      <c r="A25" s="124"/>
      <c r="B25" s="125"/>
      <c r="C25" s="124" t="s">
        <v>71</v>
      </c>
      <c r="D25" s="105"/>
    </row>
    <row r="26" ht="22.75" customHeight="1" spans="1:4">
      <c r="A26" s="124"/>
      <c r="B26" s="125"/>
      <c r="C26" s="124" t="s">
        <v>72</v>
      </c>
      <c r="D26" s="105"/>
    </row>
    <row r="27" ht="22.75" customHeight="1" spans="1:4">
      <c r="A27" s="124"/>
      <c r="B27" s="125"/>
      <c r="C27" s="124" t="s">
        <v>73</v>
      </c>
      <c r="D27" s="105"/>
    </row>
    <row r="28" ht="22.75" customHeight="1" spans="1:4">
      <c r="A28" s="126"/>
      <c r="B28" s="98"/>
      <c r="C28" s="124" t="s">
        <v>74</v>
      </c>
      <c r="D28" s="105"/>
    </row>
    <row r="29" ht="22.75" customHeight="1" spans="1:4">
      <c r="A29" s="126"/>
      <c r="B29" s="98"/>
      <c r="C29" s="124" t="s">
        <v>75</v>
      </c>
      <c r="D29" s="105"/>
    </row>
    <row r="30" ht="22.75" customHeight="1" spans="1:4">
      <c r="A30" s="126"/>
      <c r="B30" s="98"/>
      <c r="C30" s="124" t="s">
        <v>76</v>
      </c>
      <c r="D30" s="105"/>
    </row>
    <row r="31" ht="22.75" customHeight="1" spans="1:4">
      <c r="A31" s="126"/>
      <c r="B31" s="98"/>
      <c r="C31" s="124" t="s">
        <v>77</v>
      </c>
      <c r="D31" s="105"/>
    </row>
    <row r="32" ht="22.75" customHeight="1" spans="1:4">
      <c r="A32" s="126"/>
      <c r="B32" s="98"/>
      <c r="C32" s="124" t="s">
        <v>78</v>
      </c>
      <c r="D32" s="105"/>
    </row>
    <row r="33" ht="22.75" customHeight="1" spans="1:4">
      <c r="A33" s="124"/>
      <c r="B33" s="124"/>
      <c r="C33" s="124" t="s">
        <v>79</v>
      </c>
      <c r="D33" s="105"/>
    </row>
    <row r="34" ht="22.75" customHeight="1" spans="1:4">
      <c r="A34" s="124"/>
      <c r="B34" s="124"/>
      <c r="C34" s="124" t="s">
        <v>80</v>
      </c>
      <c r="D34" s="105"/>
    </row>
    <row r="35" ht="22.75" customHeight="1" spans="1:4">
      <c r="A35" s="124"/>
      <c r="B35" s="124"/>
      <c r="C35" s="124" t="s">
        <v>81</v>
      </c>
      <c r="D35" s="105"/>
    </row>
    <row r="36" ht="22.75" customHeight="1" spans="1:4">
      <c r="A36" s="124"/>
      <c r="B36" s="124"/>
      <c r="C36" s="124"/>
      <c r="D36" s="124"/>
    </row>
    <row r="37" ht="22.75" customHeight="1" spans="1:4">
      <c r="A37" s="124"/>
      <c r="B37" s="124"/>
      <c r="C37" s="124"/>
      <c r="D37" s="124"/>
    </row>
    <row r="38" ht="22.75" customHeight="1" spans="1:4">
      <c r="A38" s="124"/>
      <c r="B38" s="124"/>
      <c r="C38" s="124"/>
      <c r="D38" s="124"/>
    </row>
    <row r="39" ht="22.75" customHeight="1" spans="1:4">
      <c r="A39" s="126" t="s">
        <v>82</v>
      </c>
      <c r="B39" s="98">
        <f>SUM(B6:B14)</f>
        <v>14905663.03</v>
      </c>
      <c r="C39" s="126" t="s">
        <v>83</v>
      </c>
      <c r="D39" s="98">
        <f>SUM(D6:D38)</f>
        <v>14905663.03</v>
      </c>
    </row>
    <row r="40" ht="22.75" customHeight="1" spans="1:4">
      <c r="A40" s="126" t="s">
        <v>84</v>
      </c>
      <c r="B40" s="98"/>
      <c r="C40" s="126" t="s">
        <v>85</v>
      </c>
      <c r="D40" s="98"/>
    </row>
    <row r="41" ht="22.75" customHeight="1" spans="1:4">
      <c r="A41" s="124"/>
      <c r="B41" s="125"/>
      <c r="C41" s="124"/>
      <c r="D41" s="125"/>
    </row>
    <row r="42" ht="22.75" customHeight="1" spans="1:4">
      <c r="A42" s="126" t="s">
        <v>86</v>
      </c>
      <c r="B42" s="98">
        <f>B39+B40</f>
        <v>14905663.03</v>
      </c>
      <c r="C42" s="126" t="s">
        <v>87</v>
      </c>
      <c r="D42" s="98">
        <f>D39+D40</f>
        <v>14905663.03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9" workbookViewId="0">
      <selection activeCell="B24" sqref="B24"/>
    </sheetView>
  </sheetViews>
  <sheetFormatPr defaultColWidth="7.88333333333333" defaultRowHeight="12.75" customHeight="1" outlineLevelCol="2"/>
  <cols>
    <col min="1" max="1" width="39.5" style="42" customWidth="1"/>
    <col min="2" max="2" width="35.6333333333333" style="42" customWidth="1"/>
    <col min="3" max="3" width="27.3833333333333" style="42" customWidth="1"/>
    <col min="4" max="16384" width="7.88333333333333" style="41"/>
  </cols>
  <sheetData>
    <row r="1" s="41" customFormat="1" ht="24.75" customHeight="1" spans="1:3">
      <c r="A1" s="50"/>
      <c r="B1" s="42"/>
      <c r="C1" s="42"/>
    </row>
    <row r="2" s="41" customFormat="1" ht="24.75" customHeight="1" spans="1:3">
      <c r="A2" s="44" t="s">
        <v>88</v>
      </c>
      <c r="B2" s="44"/>
      <c r="C2" s="42"/>
    </row>
    <row r="3" s="41" customFormat="1" ht="24.75" customHeight="1" spans="1:3">
      <c r="A3" s="115"/>
      <c r="B3" s="45" t="s">
        <v>38</v>
      </c>
      <c r="C3" s="42"/>
    </row>
    <row r="4" s="41" customFormat="1" ht="24" customHeight="1" spans="1:3">
      <c r="A4" s="54" t="s">
        <v>41</v>
      </c>
      <c r="B4" s="54" t="s">
        <v>42</v>
      </c>
      <c r="C4" s="42"/>
    </row>
    <row r="5" s="41" customFormat="1" ht="25" customHeight="1" spans="1:3">
      <c r="A5" s="116" t="s">
        <v>89</v>
      </c>
      <c r="B5" s="117">
        <f>B6+B7</f>
        <v>14891663.03</v>
      </c>
      <c r="C5" s="42"/>
    </row>
    <row r="6" s="41" customFormat="1" ht="25" customHeight="1" spans="1:3">
      <c r="A6" s="116" t="s">
        <v>90</v>
      </c>
      <c r="B6" s="118">
        <v>14891663.03</v>
      </c>
      <c r="C6" s="42"/>
    </row>
    <row r="7" s="41" customFormat="1" ht="25" customHeight="1" spans="1:3">
      <c r="A7" s="116" t="s">
        <v>91</v>
      </c>
      <c r="B7" s="118"/>
      <c r="C7" s="42"/>
    </row>
    <row r="8" s="41" customFormat="1" ht="25" customHeight="1" spans="1:3">
      <c r="A8" s="116" t="s">
        <v>92</v>
      </c>
      <c r="B8" s="118">
        <f>B9+B10</f>
        <v>0</v>
      </c>
      <c r="C8" s="42"/>
    </row>
    <row r="9" s="41" customFormat="1" ht="25" customHeight="1" spans="1:3">
      <c r="A9" s="116" t="s">
        <v>93</v>
      </c>
      <c r="B9" s="118"/>
      <c r="C9" s="42"/>
    </row>
    <row r="10" s="41" customFormat="1" ht="25" customHeight="1" spans="1:3">
      <c r="A10" s="116" t="s">
        <v>94</v>
      </c>
      <c r="B10" s="118"/>
      <c r="C10" s="42"/>
    </row>
    <row r="11" s="41" customFormat="1" ht="25" customHeight="1" spans="1:3">
      <c r="A11" s="116" t="s">
        <v>95</v>
      </c>
      <c r="B11" s="118">
        <f>SUM(B12:B14)</f>
        <v>14000</v>
      </c>
      <c r="C11" s="42"/>
    </row>
    <row r="12" s="41" customFormat="1" ht="25" customHeight="1" spans="1:3">
      <c r="A12" s="116" t="s">
        <v>96</v>
      </c>
      <c r="B12" s="118">
        <v>14000</v>
      </c>
      <c r="C12" s="42"/>
    </row>
    <row r="13" s="41" customFormat="1" ht="25" customHeight="1" spans="1:3">
      <c r="A13" s="116" t="s">
        <v>97</v>
      </c>
      <c r="B13" s="118"/>
      <c r="C13" s="42"/>
    </row>
    <row r="14" s="41" customFormat="1" ht="25" customHeight="1" spans="1:3">
      <c r="A14" s="116" t="s">
        <v>98</v>
      </c>
      <c r="B14" s="118"/>
      <c r="C14" s="42"/>
    </row>
    <row r="15" s="41" customFormat="1" ht="25" customHeight="1" spans="1:3">
      <c r="A15" s="116" t="s">
        <v>99</v>
      </c>
      <c r="B15" s="118"/>
      <c r="C15" s="42"/>
    </row>
    <row r="16" s="41" customFormat="1" ht="25" customHeight="1" spans="1:3">
      <c r="A16" s="116" t="s">
        <v>100</v>
      </c>
      <c r="B16" s="118"/>
      <c r="C16" s="42"/>
    </row>
    <row r="17" s="41" customFormat="1" ht="25" customHeight="1" spans="1:3">
      <c r="A17" s="116" t="s">
        <v>101</v>
      </c>
      <c r="B17" s="118"/>
      <c r="C17" s="42"/>
    </row>
    <row r="18" s="41" customFormat="1" ht="25" customHeight="1" spans="1:3">
      <c r="A18" s="116" t="s">
        <v>102</v>
      </c>
      <c r="B18" s="118"/>
      <c r="C18" s="42"/>
    </row>
    <row r="19" s="41" customFormat="1" ht="25" customHeight="1" spans="1:3">
      <c r="A19" s="116" t="s">
        <v>103</v>
      </c>
      <c r="B19" s="117">
        <f>B20+B23+B26+B27</f>
        <v>0</v>
      </c>
      <c r="C19" s="42"/>
    </row>
    <row r="20" s="41" customFormat="1" ht="25" customHeight="1" spans="1:3">
      <c r="A20" s="116" t="s">
        <v>104</v>
      </c>
      <c r="B20" s="117">
        <f>B21+B22</f>
        <v>0</v>
      </c>
      <c r="C20" s="42"/>
    </row>
    <row r="21" s="41" customFormat="1" ht="25" customHeight="1" spans="1:3">
      <c r="A21" s="116" t="s">
        <v>105</v>
      </c>
      <c r="B21" s="117"/>
      <c r="C21" s="42"/>
    </row>
    <row r="22" s="41" customFormat="1" ht="25" customHeight="1" spans="1:3">
      <c r="A22" s="116" t="s">
        <v>106</v>
      </c>
      <c r="B22" s="117"/>
      <c r="C22" s="42"/>
    </row>
    <row r="23" s="41" customFormat="1" ht="25" customHeight="1" spans="1:3">
      <c r="A23" s="116" t="s">
        <v>107</v>
      </c>
      <c r="B23" s="117">
        <f>B24+B25</f>
        <v>0</v>
      </c>
      <c r="C23" s="42"/>
    </row>
    <row r="24" s="41" customFormat="1" ht="25" customHeight="1" spans="1:3">
      <c r="A24" s="116" t="s">
        <v>108</v>
      </c>
      <c r="B24" s="117"/>
      <c r="C24" s="42"/>
    </row>
    <row r="25" s="41" customFormat="1" ht="25" customHeight="1" spans="1:3">
      <c r="A25" s="116" t="s">
        <v>109</v>
      </c>
      <c r="B25" s="117"/>
      <c r="C25" s="42"/>
    </row>
    <row r="26" s="41" customFormat="1" ht="25" customHeight="1" spans="1:3">
      <c r="A26" s="116" t="s">
        <v>110</v>
      </c>
      <c r="B26" s="117"/>
      <c r="C26" s="42"/>
    </row>
    <row r="27" s="41" customFormat="1" ht="25" customHeight="1" spans="1:3">
      <c r="A27" s="116" t="s">
        <v>111</v>
      </c>
      <c r="B27" s="117"/>
      <c r="C27" s="42"/>
    </row>
    <row r="28" s="41" customFormat="1" ht="25" customHeight="1" spans="1:3">
      <c r="A28" s="119"/>
      <c r="B28" s="117"/>
      <c r="C28" s="42"/>
    </row>
    <row r="29" s="41" customFormat="1" ht="25" customHeight="1" spans="1:3">
      <c r="A29" s="120" t="s">
        <v>112</v>
      </c>
      <c r="B29" s="121">
        <f>B5+B8+B11+B15+B16+B17+B18+B19</f>
        <v>14905663.03</v>
      </c>
      <c r="C29" s="4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14" sqref="I14"/>
    </sheetView>
  </sheetViews>
  <sheetFormatPr defaultColWidth="10" defaultRowHeight="13.5" outlineLevelCol="5"/>
  <cols>
    <col min="1" max="1" width="18.775" customWidth="1"/>
    <col min="2" max="2" width="41.25" customWidth="1"/>
    <col min="3" max="3" width="15.0666666666667" customWidth="1"/>
    <col min="4" max="4" width="13.7" customWidth="1"/>
    <col min="5" max="5" width="13.3" customWidth="1"/>
    <col min="6" max="6" width="12.6333333333333" customWidth="1"/>
  </cols>
  <sheetData>
    <row r="1" ht="14.3" customHeight="1" spans="2:6">
      <c r="B1" s="34"/>
      <c r="C1" s="34"/>
      <c r="D1" s="34"/>
      <c r="E1" s="34"/>
      <c r="F1" s="34"/>
    </row>
    <row r="2" ht="39.85" customHeight="1" spans="2:6">
      <c r="B2" s="35" t="s">
        <v>113</v>
      </c>
      <c r="C2" s="35"/>
      <c r="D2" s="35"/>
      <c r="E2" s="35"/>
      <c r="F2" s="35"/>
    </row>
    <row r="3" ht="22.75" customHeight="1" spans="2:6">
      <c r="B3" s="36"/>
      <c r="C3" s="36"/>
      <c r="D3" s="36"/>
      <c r="E3" s="36"/>
      <c r="F3" s="36" t="s">
        <v>38</v>
      </c>
    </row>
    <row r="4" ht="22.75" customHeight="1" spans="1:6">
      <c r="A4" s="62" t="s">
        <v>114</v>
      </c>
      <c r="B4" s="52" t="s">
        <v>115</v>
      </c>
      <c r="C4" s="108" t="s">
        <v>116</v>
      </c>
      <c r="D4" s="109" t="s">
        <v>117</v>
      </c>
      <c r="E4" s="109" t="s">
        <v>118</v>
      </c>
      <c r="F4" s="109" t="s">
        <v>119</v>
      </c>
    </row>
    <row r="5" ht="22.75" customHeight="1" spans="1:6">
      <c r="A5" s="62"/>
      <c r="B5" s="110" t="s">
        <v>120</v>
      </c>
      <c r="C5" s="111">
        <f t="shared" ref="C5:C17" si="0">D5</f>
        <v>14905663.026</v>
      </c>
      <c r="D5" s="91">
        <f>D6+D10+D15</f>
        <v>14905663.026</v>
      </c>
      <c r="E5" s="91"/>
      <c r="F5" s="91"/>
    </row>
    <row r="6" ht="24" customHeight="1" spans="1:6">
      <c r="A6" s="60">
        <v>205</v>
      </c>
      <c r="B6" s="112" t="s">
        <v>121</v>
      </c>
      <c r="C6" s="111">
        <f t="shared" si="0"/>
        <v>13531758.426</v>
      </c>
      <c r="D6" s="91">
        <f>D7</f>
        <v>13531758.426</v>
      </c>
      <c r="E6" s="91"/>
      <c r="F6" s="91"/>
    </row>
    <row r="7" ht="24" customHeight="1" spans="1:6">
      <c r="A7" s="64" t="s">
        <v>122</v>
      </c>
      <c r="B7" s="113" t="s">
        <v>123</v>
      </c>
      <c r="C7" s="114">
        <f t="shared" si="0"/>
        <v>13531758.426</v>
      </c>
      <c r="D7" s="92">
        <f>D8+D9</f>
        <v>13531758.426</v>
      </c>
      <c r="E7" s="91"/>
      <c r="F7" s="91"/>
    </row>
    <row r="8" ht="24" customHeight="1" spans="1:6">
      <c r="A8" s="64" t="s">
        <v>124</v>
      </c>
      <c r="B8" s="113" t="s">
        <v>125</v>
      </c>
      <c r="C8" s="114">
        <f t="shared" si="0"/>
        <v>128800</v>
      </c>
      <c r="D8" s="92">
        <v>128800</v>
      </c>
      <c r="E8" s="92"/>
      <c r="F8" s="92"/>
    </row>
    <row r="9" ht="24" customHeight="1" spans="1:6">
      <c r="A9" s="64" t="s">
        <v>126</v>
      </c>
      <c r="B9" s="113" t="s">
        <v>127</v>
      </c>
      <c r="C9" s="114">
        <f t="shared" si="0"/>
        <v>13402958.426</v>
      </c>
      <c r="D9" s="62">
        <v>13402958.426</v>
      </c>
      <c r="E9" s="62"/>
      <c r="F9" s="62"/>
    </row>
    <row r="10" ht="24" customHeight="1" spans="1:6">
      <c r="A10" s="60" t="s">
        <v>128</v>
      </c>
      <c r="B10" s="112" t="s">
        <v>129</v>
      </c>
      <c r="C10" s="111">
        <f t="shared" si="0"/>
        <v>516235.11</v>
      </c>
      <c r="D10" s="93">
        <f>D11+D13</f>
        <v>516235.11</v>
      </c>
      <c r="E10" s="62"/>
      <c r="F10" s="62"/>
    </row>
    <row r="11" ht="24" customHeight="1" spans="1:6">
      <c r="A11" s="64" t="s">
        <v>130</v>
      </c>
      <c r="B11" s="113" t="s">
        <v>131</v>
      </c>
      <c r="C11" s="114">
        <f t="shared" si="0"/>
        <v>412671.04</v>
      </c>
      <c r="D11" s="62">
        <f t="shared" ref="D11:D16" si="1">D12</f>
        <v>412671.04</v>
      </c>
      <c r="E11" s="62"/>
      <c r="F11" s="62"/>
    </row>
    <row r="12" ht="24" customHeight="1" spans="1:6">
      <c r="A12" s="64" t="s">
        <v>132</v>
      </c>
      <c r="B12" s="113" t="s">
        <v>133</v>
      </c>
      <c r="C12" s="114">
        <f t="shared" si="0"/>
        <v>412671.04</v>
      </c>
      <c r="D12" s="62">
        <v>412671.04</v>
      </c>
      <c r="E12" s="62"/>
      <c r="F12" s="62"/>
    </row>
    <row r="13" ht="24" customHeight="1" spans="1:6">
      <c r="A13" s="64" t="s">
        <v>134</v>
      </c>
      <c r="B13" s="113" t="s">
        <v>135</v>
      </c>
      <c r="C13" s="114">
        <f t="shared" si="0"/>
        <v>103564.07</v>
      </c>
      <c r="D13" s="62">
        <f t="shared" si="1"/>
        <v>103564.07</v>
      </c>
      <c r="E13" s="62"/>
      <c r="F13" s="62"/>
    </row>
    <row r="14" ht="24" customHeight="1" spans="1:6">
      <c r="A14" s="64" t="s">
        <v>136</v>
      </c>
      <c r="B14" s="113" t="s">
        <v>135</v>
      </c>
      <c r="C14" s="114">
        <f t="shared" si="0"/>
        <v>103564.07</v>
      </c>
      <c r="D14" s="62">
        <v>103564.07</v>
      </c>
      <c r="E14" s="62"/>
      <c r="F14" s="62"/>
    </row>
    <row r="15" ht="24" customHeight="1" spans="1:6">
      <c r="A15" s="60" t="s">
        <v>137</v>
      </c>
      <c r="B15" s="112" t="s">
        <v>138</v>
      </c>
      <c r="C15" s="111">
        <f t="shared" si="0"/>
        <v>857669.49</v>
      </c>
      <c r="D15" s="93">
        <f t="shared" si="1"/>
        <v>857669.49</v>
      </c>
      <c r="E15" s="62"/>
      <c r="F15" s="62"/>
    </row>
    <row r="16" ht="24" customHeight="1" spans="1:6">
      <c r="A16" s="64" t="s">
        <v>139</v>
      </c>
      <c r="B16" s="113" t="s">
        <v>140</v>
      </c>
      <c r="C16" s="114">
        <f t="shared" si="0"/>
        <v>857669.49</v>
      </c>
      <c r="D16" s="62">
        <f t="shared" si="1"/>
        <v>857669.49</v>
      </c>
      <c r="E16" s="62"/>
      <c r="F16" s="62"/>
    </row>
    <row r="17" ht="24" customHeight="1" spans="1:6">
      <c r="A17" s="64" t="s">
        <v>141</v>
      </c>
      <c r="B17" s="113" t="s">
        <v>142</v>
      </c>
      <c r="C17" s="114">
        <f t="shared" si="0"/>
        <v>857669.49</v>
      </c>
      <c r="D17" s="62">
        <v>857669.49</v>
      </c>
      <c r="E17" s="62"/>
      <c r="F17" s="62"/>
    </row>
  </sheetData>
  <mergeCells count="1">
    <mergeCell ref="B2:F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F37" sqref="F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customFormat="1" ht="14.3" customHeight="1" spans="1:7">
      <c r="A1" s="34"/>
      <c r="B1" s="34"/>
      <c r="C1" s="34"/>
      <c r="D1" s="34"/>
      <c r="E1" s="34"/>
      <c r="F1" s="34"/>
      <c r="G1" s="34"/>
    </row>
    <row r="2" customFormat="1" ht="39.85" customHeight="1" spans="1:7">
      <c r="A2" s="35" t="s">
        <v>143</v>
      </c>
      <c r="B2" s="35"/>
      <c r="C2" s="35"/>
      <c r="D2" s="35"/>
      <c r="E2" s="34"/>
      <c r="F2" s="34"/>
      <c r="G2" s="34"/>
    </row>
    <row r="3" customFormat="1" ht="22.75" customHeight="1" spans="1:7">
      <c r="A3" s="36"/>
      <c r="B3" s="36"/>
      <c r="C3" s="72" t="s">
        <v>38</v>
      </c>
      <c r="D3" s="72"/>
      <c r="E3" s="36"/>
      <c r="F3" s="36"/>
      <c r="G3" s="36"/>
    </row>
    <row r="4" customFormat="1" ht="22.75" customHeight="1" spans="1:7">
      <c r="A4" s="95" t="s">
        <v>39</v>
      </c>
      <c r="B4" s="95"/>
      <c r="C4" s="95" t="s">
        <v>40</v>
      </c>
      <c r="D4" s="95"/>
      <c r="E4" s="36"/>
      <c r="F4" s="36"/>
      <c r="G4" s="36"/>
    </row>
    <row r="5" customFormat="1" ht="22.75" customHeight="1" spans="1:7">
      <c r="A5" s="95" t="s">
        <v>41</v>
      </c>
      <c r="B5" s="95" t="s">
        <v>42</v>
      </c>
      <c r="C5" s="95" t="s">
        <v>41</v>
      </c>
      <c r="D5" s="95" t="s">
        <v>120</v>
      </c>
      <c r="E5" s="36"/>
      <c r="F5" s="36"/>
      <c r="G5" s="36"/>
    </row>
    <row r="6" customFormat="1" ht="22.75" customHeight="1" spans="1:7">
      <c r="A6" s="39" t="s">
        <v>144</v>
      </c>
      <c r="B6" s="102">
        <f>SUM(B7:B9)</f>
        <v>14891663.026</v>
      </c>
      <c r="C6" s="39" t="s">
        <v>145</v>
      </c>
      <c r="D6" s="102">
        <f>SUM(D11:D18)</f>
        <v>14891663.03</v>
      </c>
      <c r="E6" s="36"/>
      <c r="F6" s="36"/>
      <c r="G6" s="36"/>
    </row>
    <row r="7" customFormat="1" ht="22.75" customHeight="1" spans="1:7">
      <c r="A7" s="39" t="s">
        <v>146</v>
      </c>
      <c r="B7" s="103">
        <v>14891663.026</v>
      </c>
      <c r="C7" s="39" t="s">
        <v>147</v>
      </c>
      <c r="D7" s="103"/>
      <c r="E7" s="36"/>
      <c r="F7" s="36"/>
      <c r="G7" s="36"/>
    </row>
    <row r="8" customFormat="1" ht="22.75" customHeight="1" spans="1:7">
      <c r="A8" s="39" t="s">
        <v>148</v>
      </c>
      <c r="B8" s="103"/>
      <c r="C8" s="39" t="s">
        <v>149</v>
      </c>
      <c r="D8" s="103"/>
      <c r="E8" s="36"/>
      <c r="F8" s="36"/>
      <c r="G8" s="36"/>
    </row>
    <row r="9" customFormat="1" ht="22.75" customHeight="1" spans="1:7">
      <c r="A9" s="39" t="s">
        <v>150</v>
      </c>
      <c r="B9" s="103"/>
      <c r="C9" s="39" t="s">
        <v>151</v>
      </c>
      <c r="D9" s="103"/>
      <c r="E9" s="36"/>
      <c r="F9" s="36"/>
      <c r="G9" s="36"/>
    </row>
    <row r="10" customFormat="1" ht="22.75" customHeight="1" spans="1:7">
      <c r="A10" s="39"/>
      <c r="B10" s="104"/>
      <c r="C10" s="39" t="s">
        <v>152</v>
      </c>
      <c r="D10" s="103"/>
      <c r="E10" s="36"/>
      <c r="F10" s="36"/>
      <c r="G10" s="36"/>
    </row>
    <row r="11" customFormat="1" ht="22.75" customHeight="1" spans="1:7">
      <c r="A11" s="39"/>
      <c r="B11" s="104"/>
      <c r="C11" s="39" t="s">
        <v>153</v>
      </c>
      <c r="D11" s="103">
        <v>13517758.43</v>
      </c>
      <c r="E11" s="36"/>
      <c r="F11" s="36"/>
      <c r="G11" s="36"/>
    </row>
    <row r="12" customFormat="1" ht="22.75" customHeight="1" spans="1:7">
      <c r="A12" s="39"/>
      <c r="B12" s="104"/>
      <c r="C12" s="39" t="s">
        <v>154</v>
      </c>
      <c r="D12" s="103"/>
      <c r="E12" s="36"/>
      <c r="F12" s="36"/>
      <c r="G12" s="36"/>
    </row>
    <row r="13" customFormat="1" ht="22.75" customHeight="1" spans="1:7">
      <c r="A13" s="69"/>
      <c r="B13" s="99"/>
      <c r="C13" s="39" t="s">
        <v>155</v>
      </c>
      <c r="D13" s="103"/>
      <c r="E13" s="36"/>
      <c r="F13" s="36"/>
      <c r="G13" s="36"/>
    </row>
    <row r="14" customFormat="1" ht="22.75" customHeight="1" spans="1:7">
      <c r="A14" s="39"/>
      <c r="B14" s="104"/>
      <c r="C14" s="39" t="s">
        <v>156</v>
      </c>
      <c r="D14" s="105">
        <v>516235.11</v>
      </c>
      <c r="E14" s="36"/>
      <c r="F14" s="36"/>
      <c r="G14" s="71"/>
    </row>
    <row r="15" customFormat="1" ht="22.75" customHeight="1" spans="1:7">
      <c r="A15" s="39"/>
      <c r="B15" s="104"/>
      <c r="C15" s="39" t="s">
        <v>157</v>
      </c>
      <c r="D15" s="103"/>
      <c r="E15" s="36"/>
      <c r="F15" s="36"/>
      <c r="G15" s="36"/>
    </row>
    <row r="16" customFormat="1" ht="22.75" customHeight="1" spans="1:7">
      <c r="A16" s="39"/>
      <c r="B16" s="104"/>
      <c r="C16" s="39" t="s">
        <v>158</v>
      </c>
      <c r="D16" s="105">
        <v>857669.49</v>
      </c>
      <c r="E16" s="36"/>
      <c r="F16" s="36"/>
      <c r="G16" s="36"/>
    </row>
    <row r="17" customFormat="1" ht="22.75" customHeight="1" spans="1:7">
      <c r="A17" s="39"/>
      <c r="B17" s="104"/>
      <c r="C17" s="39" t="s">
        <v>159</v>
      </c>
      <c r="D17" s="103"/>
      <c r="E17" s="36"/>
      <c r="F17" s="36"/>
      <c r="G17" s="36"/>
    </row>
    <row r="18" customFormat="1" ht="22.75" customHeight="1" spans="1:7">
      <c r="A18" s="39"/>
      <c r="B18" s="104"/>
      <c r="C18" s="39" t="s">
        <v>160</v>
      </c>
      <c r="D18" s="103"/>
      <c r="E18" s="36"/>
      <c r="F18" s="36"/>
      <c r="G18" s="36"/>
    </row>
    <row r="19" customFormat="1" ht="22.75" customHeight="1" spans="1:7">
      <c r="A19" s="39"/>
      <c r="B19" s="39"/>
      <c r="C19" s="39" t="s">
        <v>161</v>
      </c>
      <c r="D19" s="103"/>
      <c r="E19" s="36"/>
      <c r="F19" s="36"/>
      <c r="G19" s="36"/>
    </row>
    <row r="20" customFormat="1" ht="22.75" customHeight="1" spans="1:7">
      <c r="A20" s="39"/>
      <c r="B20" s="39"/>
      <c r="C20" s="39" t="s">
        <v>162</v>
      </c>
      <c r="D20" s="103"/>
      <c r="E20" s="36"/>
      <c r="F20" s="36"/>
      <c r="G20" s="36"/>
    </row>
    <row r="21" customFormat="1" ht="22.75" customHeight="1" spans="1:7">
      <c r="A21" s="39"/>
      <c r="B21" s="39"/>
      <c r="C21" s="39" t="s">
        <v>163</v>
      </c>
      <c r="D21" s="103"/>
      <c r="E21" s="36"/>
      <c r="F21" s="36"/>
      <c r="G21" s="36"/>
    </row>
    <row r="22" customFormat="1" ht="22.75" customHeight="1" spans="1:7">
      <c r="A22" s="39"/>
      <c r="B22" s="39"/>
      <c r="C22" s="39" t="s">
        <v>164</v>
      </c>
      <c r="D22" s="103"/>
      <c r="E22" s="36"/>
      <c r="F22" s="36"/>
      <c r="G22" s="36"/>
    </row>
    <row r="23" customFormat="1" ht="22.75" customHeight="1" spans="1:7">
      <c r="A23" s="39"/>
      <c r="B23" s="39"/>
      <c r="C23" s="39" t="s">
        <v>165</v>
      </c>
      <c r="D23" s="103"/>
      <c r="E23" s="36"/>
      <c r="F23" s="36"/>
      <c r="G23" s="36"/>
    </row>
    <row r="24" customFormat="1" ht="22.75" customHeight="1" spans="1:7">
      <c r="A24" s="39"/>
      <c r="B24" s="39"/>
      <c r="C24" s="39" t="s">
        <v>166</v>
      </c>
      <c r="D24" s="103"/>
      <c r="E24" s="36"/>
      <c r="F24" s="36"/>
      <c r="G24" s="36"/>
    </row>
    <row r="25" customFormat="1" ht="22.75" customHeight="1" spans="1:7">
      <c r="A25" s="39"/>
      <c r="B25" s="39"/>
      <c r="C25" s="39" t="s">
        <v>167</v>
      </c>
      <c r="D25" s="103"/>
      <c r="E25" s="36"/>
      <c r="F25" s="36"/>
      <c r="G25" s="36"/>
    </row>
    <row r="26" customFormat="1" ht="22.75" customHeight="1" spans="1:7">
      <c r="A26" s="39"/>
      <c r="B26" s="39"/>
      <c r="C26" s="39" t="s">
        <v>168</v>
      </c>
      <c r="D26" s="103"/>
      <c r="E26" s="36"/>
      <c r="F26" s="36"/>
      <c r="G26" s="36"/>
    </row>
    <row r="27" customFormat="1" ht="22.75" customHeight="1" spans="1:7">
      <c r="A27" s="39"/>
      <c r="B27" s="39"/>
      <c r="C27" s="39" t="s">
        <v>169</v>
      </c>
      <c r="D27" s="103"/>
      <c r="E27" s="36"/>
      <c r="F27" s="36"/>
      <c r="G27" s="36"/>
    </row>
    <row r="28" customFormat="1" ht="22.75" customHeight="1" spans="1:7">
      <c r="A28" s="39"/>
      <c r="B28" s="39"/>
      <c r="C28" s="39" t="s">
        <v>170</v>
      </c>
      <c r="D28" s="103"/>
      <c r="E28" s="36"/>
      <c r="F28" s="36"/>
      <c r="G28" s="36"/>
    </row>
    <row r="29" customFormat="1" ht="22.75" customHeight="1" spans="1:7">
      <c r="A29" s="39"/>
      <c r="B29" s="39"/>
      <c r="C29" s="39" t="s">
        <v>171</v>
      </c>
      <c r="D29" s="103"/>
      <c r="E29" s="36"/>
      <c r="F29" s="36"/>
      <c r="G29" s="36"/>
    </row>
    <row r="30" customFormat="1" ht="22.75" customHeight="1" spans="1:7">
      <c r="A30" s="39"/>
      <c r="B30" s="39"/>
      <c r="C30" s="39" t="s">
        <v>172</v>
      </c>
      <c r="D30" s="103"/>
      <c r="E30" s="36"/>
      <c r="F30" s="36"/>
      <c r="G30" s="36"/>
    </row>
    <row r="31" customFormat="1" ht="22.75" customHeight="1" spans="1:7">
      <c r="A31" s="39"/>
      <c r="B31" s="39"/>
      <c r="C31" s="39" t="s">
        <v>173</v>
      </c>
      <c r="D31" s="103"/>
      <c r="E31" s="36"/>
      <c r="F31" s="36"/>
      <c r="G31" s="36"/>
    </row>
    <row r="32" customFormat="1" ht="22.75" customHeight="1" spans="1:7">
      <c r="A32" s="39"/>
      <c r="B32" s="39"/>
      <c r="C32" s="39" t="s">
        <v>174</v>
      </c>
      <c r="D32" s="103"/>
      <c r="E32" s="36"/>
      <c r="F32" s="36"/>
      <c r="G32" s="36"/>
    </row>
    <row r="33" customFormat="1" ht="22.75" customHeight="1" spans="1:7">
      <c r="A33" s="39"/>
      <c r="B33" s="39"/>
      <c r="C33" s="39" t="s">
        <v>175</v>
      </c>
      <c r="D33" s="103"/>
      <c r="E33" s="36"/>
      <c r="F33" s="36"/>
      <c r="G33" s="36"/>
    </row>
    <row r="34" customFormat="1" ht="22.75" customHeight="1" spans="1:7">
      <c r="A34" s="39"/>
      <c r="B34" s="39"/>
      <c r="C34" s="39" t="s">
        <v>176</v>
      </c>
      <c r="D34" s="103"/>
      <c r="E34" s="36"/>
      <c r="F34" s="36"/>
      <c r="G34" s="36"/>
    </row>
    <row r="35" customFormat="1" ht="22.75" customHeight="1" spans="1:7">
      <c r="A35" s="39"/>
      <c r="B35" s="39"/>
      <c r="C35" s="39" t="s">
        <v>177</v>
      </c>
      <c r="D35" s="103"/>
      <c r="E35" s="36"/>
      <c r="F35" s="36"/>
      <c r="G35" s="36"/>
    </row>
    <row r="36" customFormat="1" ht="22.75" customHeight="1" spans="1:7">
      <c r="A36" s="39"/>
      <c r="B36" s="39"/>
      <c r="C36" s="39" t="s">
        <v>178</v>
      </c>
      <c r="D36" s="102"/>
      <c r="E36" s="36"/>
      <c r="F36" s="36"/>
      <c r="G36" s="36"/>
    </row>
    <row r="37" customFormat="1" ht="22.75" customHeight="1" spans="1:7">
      <c r="A37" s="95" t="s">
        <v>179</v>
      </c>
      <c r="B37" s="106">
        <f>B6</f>
        <v>14891663.026</v>
      </c>
      <c r="C37" s="95" t="s">
        <v>180</v>
      </c>
      <c r="D37" s="107">
        <f>D6</f>
        <v>14891663.03</v>
      </c>
      <c r="E37" s="71"/>
      <c r="F37" s="36"/>
      <c r="G37" s="36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22" sqref="D22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7.3333333333333" customWidth="1"/>
    <col min="4" max="4" width="16.3333333333333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ht="39.85" customHeight="1" spans="1:11">
      <c r="A2" s="35" t="s">
        <v>181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2.75" customHeight="1" spans="1:11">
      <c r="A3" s="36"/>
      <c r="B3" s="36"/>
      <c r="C3" s="36"/>
      <c r="D3" s="36"/>
      <c r="E3" s="36"/>
      <c r="F3" s="36"/>
      <c r="G3" s="36"/>
      <c r="H3" s="36"/>
      <c r="I3" s="36"/>
      <c r="J3" s="72" t="s">
        <v>38</v>
      </c>
      <c r="K3" s="72"/>
    </row>
    <row r="4" ht="22.75" customHeight="1" spans="1:11">
      <c r="A4" s="95" t="s">
        <v>182</v>
      </c>
      <c r="B4" s="95" t="s">
        <v>120</v>
      </c>
      <c r="C4" s="95" t="s">
        <v>183</v>
      </c>
      <c r="D4" s="95"/>
      <c r="E4" s="95"/>
      <c r="F4" s="95" t="s">
        <v>184</v>
      </c>
      <c r="G4" s="95"/>
      <c r="H4" s="95"/>
      <c r="I4" s="95" t="s">
        <v>185</v>
      </c>
      <c r="J4" s="95"/>
      <c r="K4" s="95"/>
    </row>
    <row r="5" ht="22.75" customHeight="1" spans="1:11">
      <c r="A5" s="95"/>
      <c r="B5" s="95"/>
      <c r="C5" s="38" t="s">
        <v>120</v>
      </c>
      <c r="D5" s="38" t="s">
        <v>117</v>
      </c>
      <c r="E5" s="38" t="s">
        <v>118</v>
      </c>
      <c r="F5" s="38" t="s">
        <v>120</v>
      </c>
      <c r="G5" s="38" t="s">
        <v>117</v>
      </c>
      <c r="H5" s="38" t="s">
        <v>118</v>
      </c>
      <c r="I5" s="38" t="s">
        <v>120</v>
      </c>
      <c r="J5" s="38" t="s">
        <v>117</v>
      </c>
      <c r="K5" s="38" t="s">
        <v>118</v>
      </c>
    </row>
    <row r="6" ht="22.75" customHeight="1" spans="1:11">
      <c r="A6" s="69" t="s">
        <v>120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ht="22.75" customHeight="1" spans="1:11">
      <c r="A7" s="97" t="s">
        <v>2</v>
      </c>
      <c r="B7" s="96">
        <f>C7</f>
        <v>14891663.026</v>
      </c>
      <c r="C7" s="96">
        <f>D7</f>
        <v>14891663.026</v>
      </c>
      <c r="D7" s="98">
        <v>14891663.026</v>
      </c>
      <c r="E7" s="99"/>
      <c r="F7" s="99"/>
      <c r="G7" s="99"/>
      <c r="H7" s="99"/>
      <c r="I7" s="99"/>
      <c r="J7" s="99"/>
      <c r="K7" s="99"/>
    </row>
    <row r="8" ht="22.75" customHeight="1" spans="1:11">
      <c r="A8" s="100"/>
      <c r="B8" s="101"/>
      <c r="C8" s="101"/>
      <c r="D8" s="99"/>
      <c r="E8" s="99"/>
      <c r="F8" s="99"/>
      <c r="G8" s="99"/>
      <c r="H8" s="99"/>
      <c r="I8" s="99"/>
      <c r="J8" s="99"/>
      <c r="K8" s="9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D13" sqref="D13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customFormat="1" ht="14.3" customHeight="1" spans="1:1">
      <c r="A1" s="84"/>
    </row>
    <row r="2" ht="36.9" customHeight="1" spans="1:5">
      <c r="A2" s="35" t="s">
        <v>186</v>
      </c>
      <c r="B2" s="35"/>
      <c r="C2" s="35"/>
      <c r="D2" s="35"/>
      <c r="E2" s="35"/>
    </row>
    <row r="3" ht="21.85" customHeight="1" spans="1:5">
      <c r="A3" s="36"/>
      <c r="B3" s="36"/>
      <c r="C3" s="72" t="s">
        <v>38</v>
      </c>
      <c r="D3" s="72"/>
      <c r="E3" s="72"/>
    </row>
    <row r="4" ht="22.75" customHeight="1" spans="1:5">
      <c r="A4" s="73" t="s">
        <v>115</v>
      </c>
      <c r="B4" s="73"/>
      <c r="C4" s="73" t="s">
        <v>183</v>
      </c>
      <c r="D4" s="73"/>
      <c r="E4" s="73"/>
    </row>
    <row r="5" ht="22.75" customHeight="1" spans="1:5">
      <c r="A5" s="85" t="s">
        <v>187</v>
      </c>
      <c r="B5" s="85" t="s">
        <v>188</v>
      </c>
      <c r="C5" s="86" t="s">
        <v>120</v>
      </c>
      <c r="D5" s="85" t="s">
        <v>117</v>
      </c>
      <c r="E5" s="85" t="s">
        <v>118</v>
      </c>
    </row>
    <row r="6" ht="22.75" customHeight="1" spans="1:5">
      <c r="A6" s="87"/>
      <c r="B6" s="88" t="s">
        <v>120</v>
      </c>
      <c r="C6" s="89">
        <v>14891663.026</v>
      </c>
      <c r="D6" s="90">
        <v>14891663.026</v>
      </c>
      <c r="E6" s="90"/>
    </row>
    <row r="7" ht="29" customHeight="1" spans="1:5">
      <c r="A7" s="60">
        <v>205</v>
      </c>
      <c r="B7" s="60" t="s">
        <v>121</v>
      </c>
      <c r="C7" s="91">
        <v>13517758.426</v>
      </c>
      <c r="D7" s="91">
        <v>13517758.426</v>
      </c>
      <c r="E7" s="91"/>
    </row>
    <row r="8" ht="29" customHeight="1" spans="1:5">
      <c r="A8" s="64" t="s">
        <v>122</v>
      </c>
      <c r="B8" s="64" t="s">
        <v>123</v>
      </c>
      <c r="C8" s="92">
        <v>13517758.426</v>
      </c>
      <c r="D8" s="92">
        <v>13517758.426</v>
      </c>
      <c r="E8" s="92"/>
    </row>
    <row r="9" ht="29" customHeight="1" spans="1:5">
      <c r="A9" s="64" t="s">
        <v>124</v>
      </c>
      <c r="B9" s="64" t="s">
        <v>125</v>
      </c>
      <c r="C9" s="92">
        <v>114800</v>
      </c>
      <c r="D9" s="92">
        <v>114800</v>
      </c>
      <c r="E9" s="92"/>
    </row>
    <row r="10" ht="29" customHeight="1" spans="1:5">
      <c r="A10" s="64" t="s">
        <v>126</v>
      </c>
      <c r="B10" s="64" t="s">
        <v>127</v>
      </c>
      <c r="C10" s="62">
        <v>13402958.426</v>
      </c>
      <c r="D10" s="62">
        <v>13402958.426</v>
      </c>
      <c r="E10" s="62"/>
    </row>
    <row r="11" s="83" customFormat="1" ht="29" customHeight="1" spans="1:5">
      <c r="A11" s="60" t="s">
        <v>128</v>
      </c>
      <c r="B11" s="60" t="s">
        <v>129</v>
      </c>
      <c r="C11" s="93">
        <v>516235.11</v>
      </c>
      <c r="D11" s="93">
        <v>516235.11</v>
      </c>
      <c r="E11" s="93"/>
    </row>
    <row r="12" ht="29" customHeight="1" spans="1:5">
      <c r="A12" s="64" t="s">
        <v>130</v>
      </c>
      <c r="B12" s="64" t="s">
        <v>131</v>
      </c>
      <c r="C12" s="62">
        <v>412671.04</v>
      </c>
      <c r="D12" s="62">
        <v>412671.04</v>
      </c>
      <c r="E12" s="62"/>
    </row>
    <row r="13" ht="29" customHeight="1" spans="1:5">
      <c r="A13" s="64" t="s">
        <v>132</v>
      </c>
      <c r="B13" s="64" t="s">
        <v>133</v>
      </c>
      <c r="C13" s="62">
        <v>412671.04</v>
      </c>
      <c r="D13" s="62">
        <v>412671.04</v>
      </c>
      <c r="E13" s="62"/>
    </row>
    <row r="14" ht="29" customHeight="1" spans="1:5">
      <c r="A14" s="64" t="s">
        <v>134</v>
      </c>
      <c r="B14" s="64" t="s">
        <v>135</v>
      </c>
      <c r="C14" s="62">
        <v>103564.07</v>
      </c>
      <c r="D14" s="62">
        <v>103564.07</v>
      </c>
      <c r="E14" s="62"/>
    </row>
    <row r="15" ht="29" customHeight="1" spans="1:5">
      <c r="A15" s="64" t="s">
        <v>136</v>
      </c>
      <c r="B15" s="64" t="s">
        <v>135</v>
      </c>
      <c r="C15" s="62">
        <v>103564.07</v>
      </c>
      <c r="D15" s="62">
        <v>103564.07</v>
      </c>
      <c r="E15" s="62"/>
    </row>
    <row r="16" s="83" customFormat="1" ht="29" customHeight="1" spans="1:5">
      <c r="A16" s="60" t="s">
        <v>137</v>
      </c>
      <c r="B16" s="60" t="s">
        <v>138</v>
      </c>
      <c r="C16" s="93">
        <v>857669.49</v>
      </c>
      <c r="D16" s="93">
        <v>857669.49</v>
      </c>
      <c r="E16" s="93"/>
    </row>
    <row r="17" ht="29" customHeight="1" spans="1:5">
      <c r="A17" s="64" t="s">
        <v>139</v>
      </c>
      <c r="B17" s="64" t="s">
        <v>140</v>
      </c>
      <c r="C17" s="62">
        <v>857669.49</v>
      </c>
      <c r="D17" s="62">
        <v>857669.49</v>
      </c>
      <c r="E17" s="62"/>
    </row>
    <row r="18" ht="29" customHeight="1" spans="1:5">
      <c r="A18" s="64" t="s">
        <v>141</v>
      </c>
      <c r="B18" s="64" t="s">
        <v>142</v>
      </c>
      <c r="C18" s="62">
        <v>857669.49</v>
      </c>
      <c r="D18" s="62">
        <v>857669.49</v>
      </c>
      <c r="E18" s="62"/>
    </row>
    <row r="19" customFormat="1" ht="29" customHeight="1" spans="1:2">
      <c r="A19" s="94"/>
      <c r="B19" s="94"/>
    </row>
    <row r="20" customFormat="1" ht="29" customHeight="1" spans="1:2">
      <c r="A20" s="94"/>
      <c r="B20" s="94"/>
    </row>
    <row r="21" customFormat="1" ht="29" customHeight="1" spans="1:2">
      <c r="A21" s="94"/>
      <c r="B21" s="94"/>
    </row>
    <row r="22" customFormat="1" ht="29" customHeight="1" spans="1:2">
      <c r="A22" s="94"/>
      <c r="B22" s="94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G10" sqref="G10"/>
    </sheetView>
  </sheetViews>
  <sheetFormatPr defaultColWidth="10" defaultRowHeight="13.5" outlineLevelCol="4"/>
  <cols>
    <col min="1" max="1" width="13.7" customWidth="1"/>
    <col min="2" max="2" width="34.8833333333333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34"/>
      <c r="B1" s="34"/>
      <c r="C1" s="34"/>
      <c r="D1" s="34"/>
      <c r="E1" s="34"/>
    </row>
    <row r="2" ht="39.85" customHeight="1" spans="1:5">
      <c r="A2" s="35" t="s">
        <v>189</v>
      </c>
      <c r="B2" s="35"/>
      <c r="C2" s="35"/>
      <c r="D2" s="35"/>
      <c r="E2" s="35"/>
    </row>
    <row r="3" ht="22.75" customHeight="1" spans="1:5">
      <c r="A3" s="71"/>
      <c r="B3" s="71"/>
      <c r="C3" s="36"/>
      <c r="D3" s="36"/>
      <c r="E3" s="72" t="s">
        <v>38</v>
      </c>
    </row>
    <row r="4" ht="22.75" customHeight="1" spans="1:5">
      <c r="A4" s="73" t="s">
        <v>190</v>
      </c>
      <c r="B4" s="73"/>
      <c r="C4" s="73" t="s">
        <v>191</v>
      </c>
      <c r="D4" s="73"/>
      <c r="E4" s="73"/>
    </row>
    <row r="5" ht="22.75" customHeight="1" spans="1:5">
      <c r="A5" s="73" t="s">
        <v>187</v>
      </c>
      <c r="B5" s="73" t="s">
        <v>188</v>
      </c>
      <c r="C5" s="73" t="s">
        <v>120</v>
      </c>
      <c r="D5" s="73" t="s">
        <v>192</v>
      </c>
      <c r="E5" s="73" t="s">
        <v>193</v>
      </c>
    </row>
    <row r="6" ht="22.75" customHeight="1" spans="1:5">
      <c r="A6" s="73"/>
      <c r="B6" s="74" t="s">
        <v>120</v>
      </c>
      <c r="C6" s="75">
        <v>14891663.0328</v>
      </c>
      <c r="D6" s="75">
        <v>14891663.0328</v>
      </c>
      <c r="E6" s="76"/>
    </row>
    <row r="7" ht="27" customHeight="1" spans="1:5">
      <c r="A7" s="60" t="s">
        <v>194</v>
      </c>
      <c r="B7" s="60" t="s">
        <v>195</v>
      </c>
      <c r="C7" s="77">
        <v>13977130.9028</v>
      </c>
      <c r="D7" s="75">
        <v>13977130.9028</v>
      </c>
      <c r="E7" s="78"/>
    </row>
    <row r="8" ht="27" customHeight="1" spans="1:5">
      <c r="A8" s="64" t="s">
        <v>196</v>
      </c>
      <c r="B8" s="64" t="s">
        <v>197</v>
      </c>
      <c r="C8" s="77">
        <v>5859139.06</v>
      </c>
      <c r="D8" s="79">
        <v>5859139.06</v>
      </c>
      <c r="E8" s="80"/>
    </row>
    <row r="9" ht="27" customHeight="1" spans="1:5">
      <c r="A9" s="64" t="s">
        <v>198</v>
      </c>
      <c r="B9" s="64" t="s">
        <v>199</v>
      </c>
      <c r="C9" s="77">
        <v>1654318.28</v>
      </c>
      <c r="D9" s="79">
        <v>1654318.28</v>
      </c>
      <c r="E9" s="62"/>
    </row>
    <row r="10" ht="27" customHeight="1" spans="1:5">
      <c r="A10" s="64" t="s">
        <v>200</v>
      </c>
      <c r="B10" s="64" t="s">
        <v>201</v>
      </c>
      <c r="C10" s="77">
        <v>2296700</v>
      </c>
      <c r="D10" s="79">
        <v>2296700</v>
      </c>
      <c r="E10" s="62"/>
    </row>
    <row r="11" ht="27" customHeight="1" spans="1:5">
      <c r="A11" s="62" t="s">
        <v>202</v>
      </c>
      <c r="B11" s="62" t="s">
        <v>203</v>
      </c>
      <c r="C11" s="77">
        <v>3205740</v>
      </c>
      <c r="D11" s="61">
        <v>3205740</v>
      </c>
      <c r="E11" s="62"/>
    </row>
    <row r="12" ht="27" customHeight="1" spans="1:5">
      <c r="A12" s="62" t="s">
        <v>204</v>
      </c>
      <c r="B12" s="62" t="s">
        <v>205</v>
      </c>
      <c r="C12" s="77">
        <v>857669.4945</v>
      </c>
      <c r="D12" s="61">
        <v>857669.4945</v>
      </c>
      <c r="E12" s="62"/>
    </row>
    <row r="13" ht="27" customHeight="1" spans="1:5">
      <c r="A13" s="62" t="s">
        <v>206</v>
      </c>
      <c r="B13" s="62" t="s">
        <v>207</v>
      </c>
      <c r="C13" s="77">
        <v>103564.0683</v>
      </c>
      <c r="D13" s="61">
        <v>103564.0683</v>
      </c>
      <c r="E13" s="62"/>
    </row>
    <row r="14" ht="27" customHeight="1" spans="1:5">
      <c r="A14" s="62" t="s">
        <v>208</v>
      </c>
      <c r="B14" s="62" t="s">
        <v>209</v>
      </c>
      <c r="C14" s="77">
        <v>501861.09</v>
      </c>
      <c r="D14" s="61">
        <v>501861.09</v>
      </c>
      <c r="E14" s="62"/>
    </row>
    <row r="15" ht="27" customHeight="1" spans="1:5">
      <c r="A15" s="62" t="s">
        <v>210</v>
      </c>
      <c r="B15" s="62" t="s">
        <v>211</v>
      </c>
      <c r="C15" s="77">
        <v>68000</v>
      </c>
      <c r="D15" s="61">
        <v>68000</v>
      </c>
      <c r="E15" s="62"/>
    </row>
    <row r="16" ht="27" customHeight="1" spans="1:5">
      <c r="A16" s="62" t="s">
        <v>212</v>
      </c>
      <c r="B16" s="62" t="s">
        <v>213</v>
      </c>
      <c r="C16" s="77">
        <v>1800</v>
      </c>
      <c r="D16" s="61">
        <v>1800</v>
      </c>
      <c r="E16" s="62"/>
    </row>
    <row r="17" ht="27" customHeight="1" spans="1:5">
      <c r="A17" s="62" t="s">
        <v>214</v>
      </c>
      <c r="B17" s="62" t="s">
        <v>215</v>
      </c>
      <c r="C17" s="77">
        <v>15000</v>
      </c>
      <c r="D17" s="61">
        <v>15000</v>
      </c>
      <c r="E17" s="62"/>
    </row>
    <row r="18" ht="27" customHeight="1" spans="1:5">
      <c r="A18" s="62" t="s">
        <v>216</v>
      </c>
      <c r="B18" s="62" t="s">
        <v>217</v>
      </c>
      <c r="C18" s="77">
        <v>12000</v>
      </c>
      <c r="D18" s="61">
        <v>12000</v>
      </c>
      <c r="E18" s="62"/>
    </row>
    <row r="19" ht="27" customHeight="1" spans="1:5">
      <c r="A19" s="62" t="s">
        <v>218</v>
      </c>
      <c r="B19" s="62" t="s">
        <v>219</v>
      </c>
      <c r="C19" s="77">
        <v>18000</v>
      </c>
      <c r="D19" s="61">
        <v>18000</v>
      </c>
      <c r="E19" s="62"/>
    </row>
    <row r="20" ht="27" customHeight="1" spans="1:5">
      <c r="A20" s="62" t="s">
        <v>220</v>
      </c>
      <c r="B20" s="62" t="s">
        <v>221</v>
      </c>
      <c r="C20" s="77">
        <v>188298.31</v>
      </c>
      <c r="D20" s="81">
        <v>188298.31</v>
      </c>
      <c r="E20" s="82"/>
    </row>
    <row r="21" ht="27" customHeight="1" spans="1:5">
      <c r="A21" s="62" t="s">
        <v>222</v>
      </c>
      <c r="B21" s="62" t="s">
        <v>223</v>
      </c>
      <c r="C21" s="77">
        <v>198762.78</v>
      </c>
      <c r="D21" s="81">
        <v>198762.78</v>
      </c>
      <c r="E21" s="62"/>
    </row>
    <row r="22" ht="27" customHeight="1" spans="1:5">
      <c r="A22" s="62" t="s">
        <v>224</v>
      </c>
      <c r="B22" s="62" t="s">
        <v>225</v>
      </c>
      <c r="C22" s="77">
        <v>412671.04</v>
      </c>
      <c r="D22" s="61">
        <v>412671.04</v>
      </c>
      <c r="E22" s="62"/>
    </row>
    <row r="23" ht="27" customHeight="1" spans="1:5">
      <c r="A23" s="62" t="s">
        <v>226</v>
      </c>
      <c r="B23" s="62" t="s">
        <v>227</v>
      </c>
      <c r="C23" s="77"/>
      <c r="D23" s="61"/>
      <c r="E23" s="62"/>
    </row>
    <row r="24" ht="27" customHeight="1" spans="1:5">
      <c r="A24" s="62" t="s">
        <v>228</v>
      </c>
      <c r="B24" s="62" t="s">
        <v>229</v>
      </c>
      <c r="C24" s="77">
        <v>354843.04</v>
      </c>
      <c r="D24" s="61">
        <v>354843.04</v>
      </c>
      <c r="E24" s="62"/>
    </row>
    <row r="25" ht="27" customHeight="1" spans="1:5">
      <c r="A25" s="62" t="s">
        <v>230</v>
      </c>
      <c r="B25" s="62" t="s">
        <v>231</v>
      </c>
      <c r="C25" s="77"/>
      <c r="D25" s="61"/>
      <c r="E25" s="62"/>
    </row>
    <row r="26" ht="27" customHeight="1" spans="1:5">
      <c r="A26" s="62" t="s">
        <v>232</v>
      </c>
      <c r="B26" s="62" t="s">
        <v>233</v>
      </c>
      <c r="C26" s="77"/>
      <c r="D26" s="61"/>
      <c r="E26" s="62"/>
    </row>
    <row r="27" ht="27" customHeight="1" spans="1:5">
      <c r="A27" s="62" t="s">
        <v>234</v>
      </c>
      <c r="B27" s="62" t="s">
        <v>235</v>
      </c>
      <c r="C27" s="77">
        <f>D27</f>
        <v>57828</v>
      </c>
      <c r="D27" s="61">
        <v>57828</v>
      </c>
      <c r="E27" s="6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2023-04-12T12:05:12Z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54C80BC5E32D4B2596A6365A6DA0E22A</vt:lpwstr>
  </property>
  <property fmtid="{D5CDD505-2E9C-101B-9397-08002B2CF9AE}" pid="4" name="KSOReadingLayout">
    <vt:bool>true</vt:bool>
  </property>
</Properties>
</file>