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00" firstSheet="3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<sst xmlns="http://schemas.openxmlformats.org/spreadsheetml/2006/main" count="463" uniqueCount="341">
  <si>
    <t>单位代码：</t>
  </si>
  <si>
    <t>单位名称：</t>
  </si>
  <si>
    <t>宁县米桥镇揉面政府</t>
  </si>
  <si>
    <t>部门预算公开表</t>
  </si>
  <si>
    <t xml:space="preserve">     </t>
  </si>
  <si>
    <t>编制日期：</t>
  </si>
  <si>
    <t>2023.2.8</t>
  </si>
  <si>
    <t>部门领导：</t>
  </si>
  <si>
    <t>杨艳艳</t>
  </si>
  <si>
    <t>财务负责人：</t>
  </si>
  <si>
    <t>闫耀通</t>
  </si>
  <si>
    <t>制表人：</t>
  </si>
  <si>
    <t>崔晓宁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</si>
  <si>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</si>
  <si>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</si>
  <si>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</si>
  <si>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</si>
  <si>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</si>
  <si>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</si>
  <si>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</si>
  <si>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</si>
  <si>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</si>
  <si>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</si>
  <si>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</si>
  <si>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</si>
  <si>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</si>
  <si>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</si>
  <si>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</si>
  <si>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</si>
  <si>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</si>
  <si>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</si>
  <si>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</si>
  <si>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</si>
  <si>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</si>
  <si>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</si>
  <si>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</si>
  <si>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</si>
  <si>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</si>
  <si>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</si>
  <si>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</si>
  <si>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</si>
  <si>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</si>
  <si>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</si>
  <si>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</si>
  <si>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</si>
  <si>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</si>
  <si>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</si>
  <si>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</si>
  <si>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</si>
  <si>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</si>
  <si>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</si>
  <si>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</si>
  <si>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</si>
  <si>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</si>
  <si>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</si>
  <si>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</si>
  <si>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</si>
  <si>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</si>
  <si>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</si>
  <si>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</si>
  <si>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</si>
  <si>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</si>
  <si>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</si>
  <si>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</si>
  <si>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</si>
  <si>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</si>
  <si>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</si>
  <si>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</si>
  <si>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</si>
  <si>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</si>
  <si>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</si>
  <si>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</si>
  <si>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</si>
  <si>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</si>
  <si>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</si>
  <si>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</si>
  <si>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</si>
  <si>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</si>
  <si>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</si>
  <si>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</si>
  <si>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</si>
  <si>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</si>
  <si>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</si>
  <si>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</si>
  <si>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</si>
  <si>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</si>
  <si>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</si>
  <si>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</si>
  <si>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</si>
  <si>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</si>
  <si>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</si>
  <si>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</si>
  <si>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</si>
  <si>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</si>
  <si>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</si>
  <si>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</si>
  <si>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</si>
  <si>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</si>
  <si>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</si>
  <si>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</si>
  <si>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</si>
  <si>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</si>
  <si>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</si>
  <si>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</si>
  <si>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</si>
  <si>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</si>
  <si>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</si>
  <si>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</si>
  <si>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</si>
  <si>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</si>
  <si>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</si>
  <si>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</si>
  <si>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</si>
  <si>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</si>
  <si>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</si>
  <si>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</si>
  <si>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</si>
  <si>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</si>
  <si>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</si>
  <si>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</si>
  <si>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</si>
  <si>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</si>
  <si>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20103</t>
  </si>
  <si>
    <t>政府办公厅及相关机构事务</t>
  </si>
  <si>
    <t>2010301</t>
  </si>
  <si>
    <t>行政运行</t>
  </si>
  <si>
    <t>210</t>
  </si>
  <si>
    <t>卫生健康支出</t>
  </si>
  <si>
    <t>21011</t>
  </si>
  <si>
    <t>行政事业单位医疗</t>
  </si>
  <si>
    <t>2101101</t>
  </si>
  <si>
    <t>行政单位医疗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</si>
  <si>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</si>
  <si>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</si>
  <si>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</si>
  <si>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</si>
  <si>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</si>
  <si>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</si>
  <si>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20899</t>
  </si>
  <si>
    <t>其他社会保障和就业支出</t>
  </si>
  <si>
    <t>2089999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</si>
  <si>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</si>
  <si>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</si>
  <si>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</si>
  <si>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</si>
  <si>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</si>
  <si>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</si>
  <si>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</si>
  <si>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</si>
  <si>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</si>
  <si>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</si>
  <si>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</si>
  <si>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</si>
  <si>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</si>
  <si>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</si>
  <si>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</si>
  <si>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</si>
  <si>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</si>
  <si>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</si>
  <si>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</si>
  <si>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</si>
  <si>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</si>
  <si>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</si>
  <si>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</si>
  <si>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</si>
  <si>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</si>
  <si>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</si>
  <si>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</si>
  <si>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</si>
  <si>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</si>
  <si>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</si>
  <si>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</si>
  <si>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</si>
  <si>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</si>
  <si>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</si>
  <si>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</si>
  <si>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</si>
  <si>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</si>
  <si>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</si>
  <si>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</si>
  <si>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</si>
  <si>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</si>
  <si>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</si>
  <si>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</si>
  <si>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宁县米桥镇人民政府</t>
  </si>
  <si>
    <t>一般公共预算支出情况表</t>
  </si>
  <si>
    <t>功能分类科目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</si>
  <si>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</si>
  <si>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</si>
  <si>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</si>
  <si>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</si>
  <si>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</si>
  <si>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</si>
  <si>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</si>
  <si>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</si>
  <si>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</si>
  <si>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</si>
  <si>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</si>
  <si>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</si>
  <si>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</si>
  <si>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</si>
  <si>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</si>
  <si>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</si>
  <si>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</si>
  <si>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30110</t>
  </si>
  <si>
    <t xml:space="preserve">  职工基本医疗保险缴费</t>
  </si>
  <si>
    <t>30112</t>
  </si>
  <si>
    <t xml:space="preserve">  其他社会保障缴费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</si>
  <si>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</si>
  <si>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</si>
  <si>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</si>
  <si>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</si>
  <si>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</si>
  <si>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</si>
  <si>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</si>
  <si>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</si>
  <si>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</si>
  <si>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</si>
  <si>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</si>
  <si>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</si>
  <si>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</si>
  <si>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</si>
  <si>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</si>
  <si>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</si>
  <si>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</si>
  <si>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</si>
  <si>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</si>
  <si>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</si>
  <si>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</si>
  <si>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</si>
  <si>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</si>
  <si>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</si>
  <si>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</si>
  <si>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</si>
  <si>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</si>
  <si>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</si>
  <si>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</si>
  <si>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</si>
  <si>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</si>
  <si>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</si>
  <si>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30202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</si>
  <si>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</si>
  <si>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</si>
  <si>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</si>
  <si>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</si>
  <si>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</si>
  <si>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</si>
  <si>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</si>
  <si>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</si>
  <si>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</si>
  <si>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</si>
  <si>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</si>
  <si>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米桥镇人民政府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</si>
  <si>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</si>
  <si>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</si>
  <si>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</si>
  <si>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</si>
  <si>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</si>
  <si>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</si>
  <si>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</si>
  <si>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</si>
  <si>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</si>
  <si>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</si>
  <si>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</si>
  <si>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</si>
  <si>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</si>
  <si>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</si>
  <si>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</si>
  <si>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</si>
  <si>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</si>
  <si>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</si>
  <si>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</si>
  <si>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</si>
  <si>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</si>
  <si>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</si>
  <si>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</si>
  <si>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</si>
  <si>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r>
      <rPr>
        <sz val="9"/>
        <color rgb="FF000000"/>
        <rFont val="宋体"/>
        <charset val="1"/>
      </rPr>
      <t>宁财发（</t>
    </r>
    <r>
      <rPr>
        <sz val="9"/>
        <color rgb="FF000000"/>
        <rFont val="Calibri"/>
        <charset val="1"/>
      </rPr>
      <t>2023</t>
    </r>
    <r>
      <rPr>
        <sz val="9"/>
        <color rgb="FF000000"/>
        <rFont val="宋体"/>
        <charset val="1"/>
      </rPr>
      <t>）1号</t>
    </r>
  </si>
  <si>
    <t>职能概述</t>
  </si>
  <si>
    <t>执行国家行政机关的决定、命令和国家制定的法令、法规，执行本级人民代表大会的各项决议，并报告执行决议、决定和命令的情况。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</si>
  <si>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</si>
  <si>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</si>
  <si>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</si>
  <si>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</si>
  <si>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</si>
  <si>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</si>
  <si>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</si>
  <si>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米桥镇农业农村综合服务中心、米桥镇公共事务中心、米桥政务（便民）服务中心、米桥镇治安综合治理中心、米桥镇综合行政执法队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</si>
  <si>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</si>
  <si>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</si>
  <si>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</si>
  <si>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</si>
  <si>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</si>
  <si>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</si>
  <si>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</si>
  <si>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</si>
  <si>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</si>
  <si>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</si>
  <si>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</si>
  <si>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</si>
  <si>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</si>
  <si>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</si>
  <si>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</si>
  <si>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</si>
  <si>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</si>
  <si>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</si>
  <si>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</si>
  <si>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</si>
  <si>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</si>
  <si>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</si>
  <si>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</si>
  <si>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</si>
  <si>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</si>
  <si>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</si>
  <si>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</si>
  <si>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</si>
  <si>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</si>
  <si>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r>
      <rPr>
        <sz val="9"/>
        <color rgb="FF000000"/>
        <rFont val="Calibri"/>
        <charset val="1"/>
      </rPr>
      <t>2022</t>
    </r>
    <r>
      <rPr>
        <sz val="9"/>
        <color rgb="FF000000"/>
        <rFont val="宋体"/>
        <charset val="1"/>
      </rPr>
      <t>年度中央支持地方公共文化服务体系建设</t>
    </r>
    <r>
      <rPr>
        <sz val="9"/>
        <color rgb="FF000000"/>
        <rFont val="Calibri"/>
        <charset val="1"/>
      </rPr>
      <t xml:space="preserve">
</t>
    </r>
    <r>
      <rPr>
        <sz val="9"/>
        <color rgb="FF000000"/>
        <rFont val="宋体"/>
        <charset val="1"/>
      </rPr>
      <t>补助资金</t>
    </r>
  </si>
  <si>
    <t>一级项目名称</t>
  </si>
  <si>
    <t>米桥镇红星村文化广场建设项目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</si>
  <si>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</si>
  <si>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</si>
  <si>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</si>
  <si>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</si>
  <si>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</si>
  <si>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</si>
  <si>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</si>
  <si>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</si>
  <si>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</si>
  <si>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</si>
  <si>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完成红星村文化广场建设项目，取得了阶段性的成果。</t>
  </si>
  <si>
    <t>指标目标值</t>
  </si>
  <si>
    <t>社会效益</t>
  </si>
  <si>
    <t>取得了社会各界的好评</t>
  </si>
  <si>
    <t>经济效益</t>
  </si>
  <si>
    <t>给红星村村民提供了文化娱乐</t>
  </si>
  <si>
    <t>惠民效益</t>
  </si>
  <si>
    <t>服务效益</t>
  </si>
  <si>
    <t>能够很好的为群众提供方便</t>
  </si>
  <si>
    <t>生态效益</t>
  </si>
  <si>
    <t>建成了一个环境优越的文化广场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</si>
</sst>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,##0.00_ ;[Red]\-#,##0.00\ "/>
    <numFmt numFmtId="178" formatCode="#0.00"/>
    <numFmt numFmtId="179" formatCode="yyyy/mm/dd"/>
  </numFmts>
  <fonts count="60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9"/>
      <color indexed="8"/>
      <name val="宋体"/>
      <charset val="1"/>
    </font>
    <font>
      <b/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10" borderId="9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9" borderId="8" applyNumberFormat="0" applyFont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53" fillId="16" borderId="12" applyNumberFormat="0" applyAlignment="0" applyProtection="0">
      <alignment vertical="center"/>
    </xf>
    <xf numFmtId="0" fontId="49" fillId="16" borderId="9" applyNumberFormat="0" applyAlignment="0" applyProtection="0">
      <alignment vertical="center"/>
    </xf>
    <xf numFmtId="0" fontId="56" fillId="34" borderId="13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8" fillId="0" borderId="0"/>
    <xf numFmtId="0" fontId="18" fillId="0" borderId="0"/>
  </cellStyleXfs>
  <cellXfs count="13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right" vertical="center" wrapText="1"/>
    </xf>
    <xf numFmtId="0" fontId="18" fillId="0" borderId="0" xfId="0" applyFont="1" applyFill="1" applyAlignment="1"/>
    <xf numFmtId="0" fontId="19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/>
    <xf numFmtId="0" fontId="17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30" fillId="0" borderId="4" xfId="0" applyFont="1" applyBorder="1" applyAlignment="1">
      <alignment vertical="center" wrapText="1"/>
    </xf>
    <xf numFmtId="0" fontId="30" fillId="0" borderId="4" xfId="0" applyFont="1" applyBorder="1" applyAlignment="1">
      <alignment horizontal="right" vertical="center" wrapText="1"/>
    </xf>
    <xf numFmtId="49" fontId="24" fillId="0" borderId="5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vertical="center" wrapText="1"/>
    </xf>
    <xf numFmtId="0" fontId="30" fillId="3" borderId="1" xfId="0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4" fontId="30" fillId="3" borderId="1" xfId="0" applyNumberFormat="1" applyFont="1" applyFill="1" applyBorder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76" fontId="26" fillId="0" borderId="1" xfId="0" applyNumberFormat="1" applyFont="1" applyFill="1" applyBorder="1" applyAlignment="1" applyProtection="1">
      <alignment horizontal="right" vertical="center" wrapText="1"/>
    </xf>
    <xf numFmtId="176" fontId="22" fillId="0" borderId="1" xfId="0" applyNumberFormat="1" applyFont="1" applyFill="1" applyBorder="1" applyAlignment="1" applyProtection="1">
      <alignment horizontal="right" vertical="center" wrapText="1"/>
    </xf>
    <xf numFmtId="0" fontId="30" fillId="0" borderId="1" xfId="0" applyFont="1" applyBorder="1" applyAlignment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30" fillId="0" borderId="4" xfId="0" applyFont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right" vertical="center" wrapText="1"/>
    </xf>
    <xf numFmtId="177" fontId="26" fillId="0" borderId="1" xfId="0" applyNumberFormat="1" applyFont="1" applyFill="1" applyBorder="1" applyAlignment="1" applyProtection="1">
      <alignment horizontal="right" vertical="center" wrapText="1"/>
    </xf>
    <xf numFmtId="4" fontId="30" fillId="0" borderId="4" xfId="0" applyNumberFormat="1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right" vertical="center" wrapText="1"/>
    </xf>
    <xf numFmtId="178" fontId="17" fillId="0" borderId="4" xfId="0" applyNumberFormat="1" applyFont="1" applyBorder="1" applyAlignment="1">
      <alignment horizontal="right" vertical="center" wrapText="1"/>
    </xf>
    <xf numFmtId="178" fontId="31" fillId="0" borderId="4" xfId="0" applyNumberFormat="1" applyFont="1" applyBorder="1" applyAlignment="1">
      <alignment horizontal="right" vertical="center" wrapText="1"/>
    </xf>
    <xf numFmtId="4" fontId="17" fillId="0" borderId="4" xfId="0" applyNumberFormat="1" applyFont="1" applyBorder="1" applyAlignment="1">
      <alignment vertical="center" wrapText="1"/>
    </xf>
    <xf numFmtId="178" fontId="30" fillId="0" borderId="4" xfId="0" applyNumberFormat="1" applyFont="1" applyBorder="1" applyAlignment="1">
      <alignment vertical="center" wrapText="1"/>
    </xf>
    <xf numFmtId="178" fontId="30" fillId="0" borderId="4" xfId="0" applyNumberFormat="1" applyFont="1" applyBorder="1" applyAlignment="1">
      <alignment horizontal="right" vertical="center" wrapText="1"/>
    </xf>
    <xf numFmtId="0" fontId="21" fillId="0" borderId="0" xfId="5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1" xfId="49" applyFont="1" applyFill="1" applyBorder="1" applyAlignment="1" applyProtection="1">
      <alignment vertical="center"/>
    </xf>
    <xf numFmtId="177" fontId="22" fillId="0" borderId="1" xfId="0" applyNumberFormat="1" applyFont="1" applyFill="1" applyBorder="1" applyAlignment="1" applyProtection="1">
      <alignment horizontal="right" vertical="center"/>
    </xf>
    <xf numFmtId="177" fontId="32" fillId="0" borderId="1" xfId="0" applyNumberFormat="1" applyFont="1" applyFill="1" applyBorder="1" applyAlignment="1">
      <alignment horizontal="right" vertical="center"/>
    </xf>
    <xf numFmtId="0" fontId="22" fillId="0" borderId="1" xfId="49" applyFont="1" applyBorder="1" applyAlignment="1" applyProtection="1">
      <alignment vertical="center"/>
    </xf>
    <xf numFmtId="0" fontId="26" fillId="0" borderId="1" xfId="49" applyFont="1" applyFill="1" applyBorder="1" applyAlignment="1" applyProtection="1">
      <alignment horizontal="center" vertical="center"/>
    </xf>
    <xf numFmtId="177" fontId="26" fillId="0" borderId="1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0" fontId="15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right" vertical="center" wrapText="1"/>
    </xf>
    <xf numFmtId="4" fontId="15" fillId="0" borderId="4" xfId="0" applyNumberFormat="1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4" fontId="34" fillId="0" borderId="4" xfId="0" applyNumberFormat="1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35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179" fontId="17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13" workbookViewId="0">
      <selection activeCell="G12" sqref="G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14.3" customHeight="1" spans="1:1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2.75" customHeight="1" spans="1:11">
      <c r="A3" s="37"/>
      <c r="B3" s="37" t="s">
        <v>0</v>
      </c>
      <c r="C3" s="126">
        <v>101001</v>
      </c>
      <c r="D3" s="126"/>
      <c r="E3" s="37"/>
      <c r="F3" s="37"/>
      <c r="G3" s="37"/>
      <c r="H3" s="37"/>
      <c r="I3" s="37"/>
      <c r="J3" s="37"/>
      <c r="K3" s="37"/>
    </row>
    <row r="4" ht="22.75" customHeight="1" spans="1:11">
      <c r="A4" s="37"/>
      <c r="B4" s="37" t="s">
        <v>1</v>
      </c>
      <c r="C4" s="37" t="s">
        <v>2</v>
      </c>
      <c r="D4" s="37"/>
      <c r="E4" s="37"/>
      <c r="F4" s="37"/>
      <c r="G4" s="37"/>
      <c r="H4" s="37"/>
      <c r="I4" s="37"/>
      <c r="J4" s="37"/>
      <c r="K4" s="37"/>
    </row>
    <row r="5" ht="14.3" customHeight="1" spans="1:1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ht="78.55" customHeight="1" spans="1:11">
      <c r="A6" s="35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</row>
    <row r="7" ht="22.75" customHeight="1" spans="1:1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</row>
    <row r="8" ht="22.75" customHeight="1" spans="1:1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ht="22.75" customHeight="1" spans="1:1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ht="22.75" customHeight="1" spans="1:11">
      <c r="A10" s="37"/>
      <c r="B10" s="37" t="s">
        <v>4</v>
      </c>
      <c r="C10" s="37"/>
      <c r="F10" s="128" t="s">
        <v>5</v>
      </c>
      <c r="G10" s="129" t="s">
        <v>6</v>
      </c>
      <c r="H10" s="37"/>
      <c r="I10" s="37"/>
      <c r="J10" s="37"/>
      <c r="K10" s="37"/>
    </row>
    <row r="11" ht="22.75" customHeight="1" spans="1:11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ht="22.75" customHeight="1" spans="1:11">
      <c r="A12" s="37"/>
      <c r="B12" s="128" t="s">
        <v>7</v>
      </c>
      <c r="C12" s="130" t="s">
        <v>8</v>
      </c>
      <c r="D12" s="37"/>
      <c r="E12" s="128" t="s">
        <v>9</v>
      </c>
      <c r="F12" s="35" t="s">
        <v>10</v>
      </c>
      <c r="G12" s="37"/>
      <c r="H12" s="128" t="s">
        <v>11</v>
      </c>
      <c r="I12" s="35" t="s">
        <v>12</v>
      </c>
      <c r="J12" s="37"/>
      <c r="K12" s="37"/>
    </row>
    <row r="13" ht="14.3" customHeight="1" spans="1:11">
      <c r="A13" s="35"/>
      <c r="B13" s="35"/>
      <c r="C13" s="35" t="s">
        <v>13</v>
      </c>
      <c r="D13" s="35"/>
      <c r="E13" s="35"/>
      <c r="F13" s="35"/>
      <c r="G13" s="35"/>
      <c r="H13" s="35"/>
      <c r="I13" s="35"/>
      <c r="J13" s="35"/>
      <c r="K13" s="35"/>
    </row>
    <row r="14" ht="14.3" customHeight="1" spans="1:1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</row>
    <row r="15" ht="14.3" customHeight="1" spans="1:1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2" sqref="D12"/>
    </sheetView>
  </sheetViews>
  <sheetFormatPr defaultColWidth="10" defaultRowHeight="13.5" outlineLevelCol="7"/>
  <cols>
    <col min="1" max="1" width="38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35"/>
      <c r="B1" s="35"/>
      <c r="C1" s="35"/>
      <c r="D1" s="35"/>
      <c r="E1" s="35"/>
      <c r="F1" s="35"/>
      <c r="G1" s="35"/>
      <c r="H1" s="35"/>
    </row>
    <row r="2" ht="39.85" customHeight="1" spans="1:8">
      <c r="A2" s="66" t="s">
        <v>243</v>
      </c>
      <c r="B2" s="66"/>
      <c r="C2" s="66"/>
      <c r="D2" s="66"/>
      <c r="E2" s="66"/>
      <c r="F2" s="66"/>
      <c r="G2" s="66"/>
      <c r="H2" s="66"/>
    </row>
    <row r="3" ht="22.75" customHeight="1" spans="1:8">
      <c r="A3" s="35"/>
      <c r="B3" s="35"/>
      <c r="C3" s="35"/>
      <c r="D3" s="35"/>
      <c r="E3" s="35"/>
      <c r="F3" s="35"/>
      <c r="G3" s="35"/>
      <c r="H3" s="67" t="s">
        <v>36</v>
      </c>
    </row>
    <row r="4" ht="22.75" customHeight="1" spans="1:8">
      <c r="A4" s="39" t="s">
        <v>180</v>
      </c>
      <c r="B4" s="39" t="s">
        <v>244</v>
      </c>
      <c r="C4" s="39"/>
      <c r="D4" s="39"/>
      <c r="E4" s="39"/>
      <c r="F4" s="39"/>
      <c r="G4" s="39" t="s">
        <v>245</v>
      </c>
      <c r="H4" s="39" t="s">
        <v>246</v>
      </c>
    </row>
    <row r="5" ht="22.75" customHeight="1" spans="1:8">
      <c r="A5" s="39"/>
      <c r="B5" s="39" t="s">
        <v>119</v>
      </c>
      <c r="C5" s="39" t="s">
        <v>247</v>
      </c>
      <c r="D5" s="39" t="s">
        <v>248</v>
      </c>
      <c r="E5" s="39" t="s">
        <v>249</v>
      </c>
      <c r="F5" s="39"/>
      <c r="G5" s="39"/>
      <c r="H5" s="39"/>
    </row>
    <row r="6" ht="22.75" customHeight="1" spans="1:8">
      <c r="A6" s="39"/>
      <c r="B6" s="39"/>
      <c r="C6" s="39"/>
      <c r="D6" s="39"/>
      <c r="E6" s="39" t="s">
        <v>250</v>
      </c>
      <c r="F6" s="39" t="s">
        <v>251</v>
      </c>
      <c r="G6" s="39"/>
      <c r="H6" s="39"/>
    </row>
    <row r="7" ht="22.75" customHeight="1" spans="1:8">
      <c r="A7" s="68" t="s">
        <v>119</v>
      </c>
      <c r="B7" s="69">
        <f>B8</f>
        <v>110000</v>
      </c>
      <c r="C7" s="69"/>
      <c r="D7" s="69">
        <f>D8</f>
        <v>40000</v>
      </c>
      <c r="E7" s="69"/>
      <c r="F7" s="69">
        <f>F8</f>
        <v>70000</v>
      </c>
      <c r="G7" s="69"/>
      <c r="H7" s="69"/>
    </row>
    <row r="8" ht="22.75" customHeight="1" spans="1:8">
      <c r="A8" s="70" t="s">
        <v>252</v>
      </c>
      <c r="B8" s="69">
        <f>D8+F8</f>
        <v>110000</v>
      </c>
      <c r="C8" s="69"/>
      <c r="D8" s="69">
        <v>40000</v>
      </c>
      <c r="E8" s="69"/>
      <c r="F8" s="69">
        <v>70000</v>
      </c>
      <c r="G8" s="69"/>
      <c r="H8" s="69"/>
    </row>
    <row r="9" ht="22.75" customHeight="1" spans="1:8">
      <c r="A9" s="40"/>
      <c r="B9" s="41"/>
      <c r="C9" s="41"/>
      <c r="D9" s="41"/>
      <c r="E9" s="41"/>
      <c r="F9" s="41"/>
      <c r="G9" s="41"/>
      <c r="H9" s="41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2" workbookViewId="0">
      <selection activeCell="F13" sqref="F13"/>
    </sheetView>
  </sheetViews>
  <sheetFormatPr defaultColWidth="10" defaultRowHeight="15"/>
  <cols>
    <col min="1" max="1" width="9.76666666666667" customWidth="1"/>
    <col min="2" max="2" width="12" style="43" customWidth="1"/>
    <col min="3" max="3" width="29.625" style="43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35"/>
      <c r="B1" s="51"/>
      <c r="C1" s="52"/>
      <c r="D1" s="35"/>
      <c r="E1" s="35"/>
      <c r="F1" s="35"/>
      <c r="G1" s="35"/>
      <c r="H1" s="35"/>
      <c r="I1" s="35"/>
      <c r="J1" s="35"/>
      <c r="K1" s="35"/>
    </row>
    <row r="2" ht="39.85" customHeight="1" spans="1:11">
      <c r="A2" s="36" t="s">
        <v>253</v>
      </c>
      <c r="B2" s="45"/>
      <c r="C2" s="45"/>
      <c r="D2" s="36"/>
      <c r="E2" s="36"/>
      <c r="F2" s="36"/>
      <c r="G2" s="35"/>
      <c r="H2" s="35"/>
      <c r="I2" s="35"/>
      <c r="J2" s="35"/>
      <c r="K2" s="35"/>
    </row>
    <row r="3" ht="22.75" customHeight="1" spans="1:11">
      <c r="A3" s="37"/>
      <c r="D3" s="37"/>
      <c r="E3" s="37"/>
      <c r="F3" s="37" t="s">
        <v>36</v>
      </c>
      <c r="G3" s="35"/>
      <c r="H3" s="35"/>
      <c r="I3" s="35"/>
      <c r="J3" s="35"/>
      <c r="K3" s="35"/>
    </row>
    <row r="4" ht="22.75" customHeight="1" spans="1:11">
      <c r="A4" s="53" t="s">
        <v>254</v>
      </c>
      <c r="B4" s="54" t="s">
        <v>255</v>
      </c>
      <c r="C4" s="55" t="s">
        <v>256</v>
      </c>
      <c r="D4" s="53" t="s">
        <v>119</v>
      </c>
      <c r="E4" s="53" t="s">
        <v>115</v>
      </c>
      <c r="F4" s="53" t="s">
        <v>116</v>
      </c>
      <c r="G4" s="35"/>
      <c r="H4" s="35"/>
      <c r="I4" s="35"/>
      <c r="J4" s="35"/>
      <c r="K4" s="35"/>
    </row>
    <row r="5" ht="28" customHeight="1" spans="1:11">
      <c r="A5" s="53"/>
      <c r="B5" s="56"/>
      <c r="C5" s="57" t="s">
        <v>119</v>
      </c>
      <c r="D5" s="58"/>
      <c r="E5" s="58"/>
      <c r="F5" s="58"/>
      <c r="G5" s="37"/>
      <c r="H5" s="37"/>
      <c r="I5" s="37"/>
      <c r="J5" s="37"/>
      <c r="K5" s="37"/>
    </row>
    <row r="6" ht="28" customHeight="1" spans="1:6">
      <c r="A6" s="59">
        <v>1</v>
      </c>
      <c r="B6" s="60" t="s">
        <v>210</v>
      </c>
      <c r="C6" s="61" t="s">
        <v>211</v>
      </c>
      <c r="D6" s="62">
        <f>E6</f>
        <v>1226950.1</v>
      </c>
      <c r="E6" s="62">
        <f>SUM(E7:E19)</f>
        <v>1226950.1</v>
      </c>
      <c r="F6" s="62"/>
    </row>
    <row r="7" ht="28" customHeight="1" spans="1:6">
      <c r="A7" s="59">
        <v>2</v>
      </c>
      <c r="B7" s="63" t="s">
        <v>212</v>
      </c>
      <c r="C7" s="64" t="s">
        <v>213</v>
      </c>
      <c r="D7" s="62">
        <f t="shared" ref="D7:D19" si="0">E7</f>
        <v>100000</v>
      </c>
      <c r="E7" s="65">
        <v>100000</v>
      </c>
      <c r="F7" s="65"/>
    </row>
    <row r="8" ht="28" customHeight="1" spans="1:6">
      <c r="A8" s="59">
        <v>3</v>
      </c>
      <c r="B8" s="63" t="s">
        <v>214</v>
      </c>
      <c r="C8" s="64" t="s">
        <v>215</v>
      </c>
      <c r="D8" s="62">
        <f t="shared" si="0"/>
        <v>10000</v>
      </c>
      <c r="E8" s="65">
        <v>10000</v>
      </c>
      <c r="F8" s="65"/>
    </row>
    <row r="9" ht="28" customHeight="1" spans="1:6">
      <c r="A9" s="59">
        <v>4</v>
      </c>
      <c r="B9" s="63" t="s">
        <v>216</v>
      </c>
      <c r="C9" s="64" t="s">
        <v>217</v>
      </c>
      <c r="D9" s="62">
        <f t="shared" si="0"/>
        <v>80000</v>
      </c>
      <c r="E9" s="65">
        <v>80000</v>
      </c>
      <c r="F9" s="65"/>
    </row>
    <row r="10" ht="28" customHeight="1" spans="1:6">
      <c r="A10" s="59">
        <v>5</v>
      </c>
      <c r="B10" s="63" t="s">
        <v>218</v>
      </c>
      <c r="C10" s="64" t="s">
        <v>219</v>
      </c>
      <c r="D10" s="62">
        <f t="shared" si="0"/>
        <v>44500</v>
      </c>
      <c r="E10" s="65">
        <v>44500</v>
      </c>
      <c r="F10" s="65"/>
    </row>
    <row r="11" ht="28" customHeight="1" spans="1:6">
      <c r="A11" s="59">
        <v>6</v>
      </c>
      <c r="B11" s="63" t="s">
        <v>220</v>
      </c>
      <c r="C11" s="64" t="s">
        <v>221</v>
      </c>
      <c r="D11" s="62">
        <f t="shared" si="0"/>
        <v>80000</v>
      </c>
      <c r="E11" s="65">
        <v>80000</v>
      </c>
      <c r="F11" s="65"/>
    </row>
    <row r="12" ht="28" customHeight="1" spans="1:6">
      <c r="A12" s="59">
        <v>7</v>
      </c>
      <c r="B12" s="63" t="s">
        <v>222</v>
      </c>
      <c r="C12" s="64" t="s">
        <v>223</v>
      </c>
      <c r="D12" s="62">
        <f t="shared" si="0"/>
        <v>80000</v>
      </c>
      <c r="E12" s="65">
        <v>80000</v>
      </c>
      <c r="F12" s="65"/>
    </row>
    <row r="13" ht="28" customHeight="1" spans="1:6">
      <c r="A13" s="59">
        <v>8</v>
      </c>
      <c r="B13" s="63" t="s">
        <v>224</v>
      </c>
      <c r="C13" s="64" t="s">
        <v>225</v>
      </c>
      <c r="D13" s="62">
        <f t="shared" si="0"/>
        <v>300000</v>
      </c>
      <c r="E13" s="65">
        <v>300000</v>
      </c>
      <c r="F13" s="65"/>
    </row>
    <row r="14" ht="28" customHeight="1" spans="1:6">
      <c r="A14" s="59">
        <v>9</v>
      </c>
      <c r="B14" s="63" t="s">
        <v>226</v>
      </c>
      <c r="C14" s="64" t="s">
        <v>227</v>
      </c>
      <c r="D14" s="62">
        <f t="shared" si="0"/>
        <v>40000</v>
      </c>
      <c r="E14" s="65">
        <v>40000</v>
      </c>
      <c r="F14" s="65"/>
    </row>
    <row r="15" ht="28" customHeight="1" spans="1:6">
      <c r="A15" s="59">
        <v>10</v>
      </c>
      <c r="B15" s="63" t="s">
        <v>228</v>
      </c>
      <c r="C15" s="64" t="s">
        <v>229</v>
      </c>
      <c r="D15" s="62">
        <f t="shared" si="0"/>
        <v>100000</v>
      </c>
      <c r="E15" s="65">
        <v>100000</v>
      </c>
      <c r="F15" s="65"/>
    </row>
    <row r="16" ht="28" customHeight="1" spans="1:6">
      <c r="A16" s="59">
        <v>11</v>
      </c>
      <c r="B16" s="63" t="s">
        <v>230</v>
      </c>
      <c r="C16" s="64" t="s">
        <v>231</v>
      </c>
      <c r="D16" s="62">
        <f t="shared" si="0"/>
        <v>94224.56</v>
      </c>
      <c r="E16" s="65">
        <v>94224.56</v>
      </c>
      <c r="F16" s="65"/>
    </row>
    <row r="17" ht="28" customHeight="1" spans="1:6">
      <c r="A17" s="59">
        <v>12</v>
      </c>
      <c r="B17" s="63" t="s">
        <v>232</v>
      </c>
      <c r="C17" s="64" t="s">
        <v>233</v>
      </c>
      <c r="D17" s="62">
        <f t="shared" si="0"/>
        <v>69825.54</v>
      </c>
      <c r="E17" s="65">
        <v>69825.54</v>
      </c>
      <c r="F17" s="65"/>
    </row>
    <row r="18" ht="28" customHeight="1" spans="1:6">
      <c r="A18" s="59">
        <v>13</v>
      </c>
      <c r="B18" s="63" t="s">
        <v>234</v>
      </c>
      <c r="C18" s="64" t="s">
        <v>235</v>
      </c>
      <c r="D18" s="62">
        <f t="shared" si="0"/>
        <v>70000</v>
      </c>
      <c r="E18" s="65">
        <v>70000</v>
      </c>
      <c r="F18" s="65"/>
    </row>
    <row r="19" ht="28" customHeight="1" spans="1:6">
      <c r="A19" s="59">
        <v>14</v>
      </c>
      <c r="B19" s="63" t="s">
        <v>236</v>
      </c>
      <c r="C19" s="64" t="s">
        <v>237</v>
      </c>
      <c r="D19" s="62">
        <f t="shared" si="0"/>
        <v>158400</v>
      </c>
      <c r="E19" s="65">
        <v>158400</v>
      </c>
      <c r="F19" s="65"/>
    </row>
    <row r="25" ht="13.5" spans="2:3">
      <c r="B25" s="42"/>
      <c r="C25" s="42"/>
    </row>
    <row r="26" ht="13.5" spans="2:3">
      <c r="B26" s="42"/>
      <c r="C26" s="42"/>
    </row>
    <row r="27" ht="13.5" spans="2:3">
      <c r="B27" s="42"/>
      <c r="C27" s="42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43" customWidth="1"/>
    <col min="2" max="2" width="41.375" style="43" customWidth="1"/>
    <col min="3" max="3" width="29.375" style="43" customWidth="1"/>
    <col min="4" max="4" width="2.5" style="43" customWidth="1"/>
    <col min="5" max="16" width="8" style="43"/>
    <col min="17" max="16384" width="7.875" style="42"/>
  </cols>
  <sheetData>
    <row r="1" ht="15" customHeight="1" spans="1:16">
      <c r="A1" s="44"/>
      <c r="B1" s="44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ht="32.25" customHeight="1" spans="1:16">
      <c r="A2" s="45" t="s">
        <v>257</v>
      </c>
      <c r="B2" s="45"/>
      <c r="C2" s="45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ht="15" customHeight="1" spans="1:16">
      <c r="A3" s="42"/>
      <c r="B3" s="42"/>
      <c r="C3" s="46" t="s">
        <v>36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ht="25.5" customHeight="1" spans="1:16">
      <c r="A4" s="47" t="s">
        <v>258</v>
      </c>
      <c r="B4" s="47"/>
      <c r="C4" s="48" t="s">
        <v>40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ht="25.5" customHeight="1" spans="1:16">
      <c r="A5" s="47" t="s">
        <v>259</v>
      </c>
      <c r="B5" s="47" t="s">
        <v>260</v>
      </c>
      <c r="C5" s="48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="42" customFormat="1" ht="25.5" customHeight="1" spans="1:3">
      <c r="A6" s="47" t="s">
        <v>119</v>
      </c>
      <c r="B6" s="47"/>
      <c r="C6" s="48"/>
    </row>
    <row r="7" s="42" customFormat="1" ht="26.25" customHeight="1" spans="1:4">
      <c r="A7" s="49"/>
      <c r="B7" s="49"/>
      <c r="C7" s="50">
        <v>0</v>
      </c>
      <c r="D7" s="43"/>
    </row>
    <row r="8" ht="26.25" customHeight="1" spans="1:16">
      <c r="A8" s="49"/>
      <c r="B8" s="49"/>
      <c r="C8" s="5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ht="26.25" customHeight="1" spans="1:16">
      <c r="A9" s="49"/>
      <c r="B9" s="49"/>
      <c r="C9" s="50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ht="26.25" customHeight="1" spans="1:3">
      <c r="A10" s="49"/>
      <c r="B10" s="49"/>
      <c r="C10" s="50"/>
    </row>
    <row r="11" ht="26.25" customHeight="1" spans="1:3">
      <c r="A11" s="49"/>
      <c r="B11" s="49"/>
      <c r="C11" s="50"/>
    </row>
    <row r="12" ht="26.25" customHeight="1" spans="1:3">
      <c r="A12" s="49"/>
      <c r="B12" s="49"/>
      <c r="C12" s="5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10" sqref="E1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5"/>
      <c r="B1" s="35"/>
      <c r="C1" s="35"/>
      <c r="D1" s="35"/>
      <c r="E1" s="35"/>
    </row>
    <row r="2" ht="39.85" customHeight="1" spans="1:5">
      <c r="A2" s="36" t="s">
        <v>261</v>
      </c>
      <c r="B2" s="36"/>
      <c r="C2" s="36"/>
      <c r="D2" s="36"/>
      <c r="E2" s="36"/>
    </row>
    <row r="3" ht="22.75" customHeight="1" spans="1:5">
      <c r="A3" s="37"/>
      <c r="B3" s="37"/>
      <c r="C3" s="37"/>
      <c r="D3" s="37"/>
      <c r="E3" s="38" t="s">
        <v>36</v>
      </c>
    </row>
    <row r="4" ht="22.75" customHeight="1" spans="1:5">
      <c r="A4" s="39" t="s">
        <v>180</v>
      </c>
      <c r="B4" s="39" t="s">
        <v>119</v>
      </c>
      <c r="C4" s="39" t="s">
        <v>262</v>
      </c>
      <c r="D4" s="39" t="s">
        <v>263</v>
      </c>
      <c r="E4" s="39" t="s">
        <v>264</v>
      </c>
    </row>
    <row r="5" ht="22.75" customHeight="1" spans="1:5">
      <c r="A5" s="40"/>
      <c r="B5" s="41"/>
      <c r="C5" s="41"/>
      <c r="D5" s="41"/>
      <c r="E5" s="41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7" sqref="B17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6" t="s">
        <v>265</v>
      </c>
      <c r="B1" s="26"/>
    </row>
    <row r="2" customFormat="1" spans="1:1">
      <c r="A2" s="27" t="s">
        <v>266</v>
      </c>
    </row>
    <row r="3" ht="15" customHeight="1" spans="1:2">
      <c r="A3" s="28" t="s">
        <v>39</v>
      </c>
      <c r="B3" s="29" t="s">
        <v>40</v>
      </c>
    </row>
    <row r="4" spans="1:2">
      <c r="A4" s="28"/>
      <c r="B4" s="29"/>
    </row>
    <row r="5" spans="1:2">
      <c r="A5" s="30" t="s">
        <v>117</v>
      </c>
      <c r="B5" s="29">
        <v>1</v>
      </c>
    </row>
    <row r="6" spans="1:2">
      <c r="A6" s="31" t="s">
        <v>267</v>
      </c>
      <c r="B6" s="32"/>
    </row>
    <row r="7" spans="1:2">
      <c r="A7" s="33" t="s">
        <v>268</v>
      </c>
      <c r="B7" s="32"/>
    </row>
    <row r="8" spans="1:2">
      <c r="A8" s="33"/>
      <c r="B8" s="32"/>
    </row>
    <row r="9" spans="1:2">
      <c r="A9" s="33"/>
      <c r="B9" s="32"/>
    </row>
    <row r="10" spans="1:2">
      <c r="A10" s="33"/>
      <c r="B10" s="32"/>
    </row>
    <row r="11" spans="1:2">
      <c r="A11" s="33"/>
      <c r="B11" s="32"/>
    </row>
    <row r="12" spans="1:2">
      <c r="A12" s="33"/>
      <c r="B12" s="32"/>
    </row>
    <row r="13" spans="1:2">
      <c r="A13" s="33"/>
      <c r="B13" s="32"/>
    </row>
    <row r="14" spans="1:2">
      <c r="A14" s="33"/>
      <c r="B14" s="32"/>
    </row>
    <row r="15" spans="1:2">
      <c r="A15" s="33"/>
      <c r="B15" s="32"/>
    </row>
    <row r="16" customFormat="1" spans="1:1">
      <c r="A16" s="34" t="s">
        <v>269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opLeftCell="A16" workbookViewId="0">
      <selection activeCell="R24" sqref="R23:R24"/>
    </sheetView>
  </sheetViews>
  <sheetFormatPr defaultColWidth="9" defaultRowHeight="13.5"/>
  <cols>
    <col min="1" max="1" width="9" style="13"/>
    <col min="2" max="2" width="7.75" style="13" customWidth="1"/>
    <col min="3" max="3" width="9" style="13"/>
    <col min="4" max="7" width="5.75" style="13" customWidth="1"/>
    <col min="8" max="8" width="3.125" style="13" customWidth="1"/>
    <col min="9" max="9" width="3.375" style="13" customWidth="1"/>
    <col min="10" max="10" width="3.25" style="13" customWidth="1"/>
    <col min="11" max="11" width="5.75" style="13" customWidth="1"/>
    <col min="12" max="12" width="3.5" style="13" customWidth="1"/>
    <col min="13" max="13" width="5.75" style="13" customWidth="1"/>
    <col min="14" max="14" width="1" style="13" customWidth="1"/>
    <col min="15" max="16" width="5.75" style="13" customWidth="1"/>
    <col min="17" max="16384" width="9" style="13"/>
  </cols>
  <sheetData>
    <row r="1" s="13" customFormat="1" ht="18.75" spans="1:16">
      <c r="A1" s="14" t="s">
        <v>270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="13" customFormat="1" ht="14.25" spans="1:1">
      <c r="A2" s="15" t="s">
        <v>271</v>
      </c>
    </row>
    <row r="3" s="13" customFormat="1" ht="33" customHeight="1" spans="1:16">
      <c r="A3" s="16" t="s">
        <v>272</v>
      </c>
      <c r="B3" s="17" t="s">
        <v>184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="13" customFormat="1" ht="36" customHeight="1" spans="1:16">
      <c r="A4" s="16" t="s">
        <v>273</v>
      </c>
      <c r="B4" s="19" t="s">
        <v>12</v>
      </c>
      <c r="C4" s="20"/>
      <c r="D4" s="20"/>
      <c r="E4" s="20"/>
      <c r="F4" s="16" t="s">
        <v>274</v>
      </c>
      <c r="G4" s="16"/>
      <c r="H4" s="16"/>
      <c r="I4" s="16"/>
      <c r="J4" s="20">
        <v>18719755153</v>
      </c>
      <c r="K4" s="20"/>
      <c r="L4" s="20"/>
      <c r="M4" s="20"/>
      <c r="N4" s="20"/>
      <c r="O4" s="20"/>
      <c r="P4" s="20"/>
    </row>
    <row r="5" s="13" customFormat="1" ht="36" customHeight="1" spans="1:16">
      <c r="A5" s="16" t="s">
        <v>275</v>
      </c>
      <c r="B5" s="16" t="s">
        <v>276</v>
      </c>
      <c r="C5" s="16"/>
      <c r="D5" s="17" t="s">
        <v>277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="13" customFormat="1" ht="36" customHeight="1" spans="1:16">
      <c r="A6" s="16"/>
      <c r="B6" s="16" t="s">
        <v>278</v>
      </c>
      <c r="C6" s="16"/>
      <c r="D6" s="17" t="s">
        <v>279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="13" customFormat="1" ht="36" customHeight="1" spans="1:16">
      <c r="A7" s="16"/>
      <c r="B7" s="16" t="s">
        <v>280</v>
      </c>
      <c r="C7" s="16"/>
      <c r="D7" s="21" t="s">
        <v>281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="13" customFormat="1" ht="36" customHeight="1" spans="1:16">
      <c r="A8" s="16"/>
      <c r="B8" s="16" t="s">
        <v>282</v>
      </c>
      <c r="C8" s="16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="13" customFormat="1" ht="36" customHeight="1" spans="1:16">
      <c r="A9" s="16" t="s">
        <v>283</v>
      </c>
      <c r="B9" s="16" t="s">
        <v>284</v>
      </c>
      <c r="C9" s="16"/>
      <c r="D9" s="21" t="s">
        <v>285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="13" customFormat="1" ht="36" customHeight="1" spans="1:16">
      <c r="A10" s="16"/>
      <c r="B10" s="22" t="s">
        <v>286</v>
      </c>
      <c r="C10" s="22"/>
      <c r="D10" s="17" t="s">
        <v>287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="13" customFormat="1" ht="36" customHeight="1" spans="1:16">
      <c r="A11" s="16"/>
      <c r="B11" s="22" t="s">
        <v>288</v>
      </c>
      <c r="C11" s="22"/>
      <c r="D11" s="16" t="s">
        <v>289</v>
      </c>
      <c r="E11" s="16"/>
      <c r="F11" s="16"/>
      <c r="G11" s="16"/>
      <c r="H11" s="16" t="s">
        <v>290</v>
      </c>
      <c r="I11" s="16"/>
      <c r="J11" s="16"/>
      <c r="K11" s="16"/>
      <c r="L11" s="16" t="s">
        <v>291</v>
      </c>
      <c r="M11" s="16"/>
      <c r="N11" s="16"/>
      <c r="O11" s="16"/>
      <c r="P11" s="16" t="s">
        <v>292</v>
      </c>
    </row>
    <row r="12" s="13" customFormat="1" ht="36" customHeight="1" spans="1:16">
      <c r="A12" s="16"/>
      <c r="B12" s="23">
        <v>61</v>
      </c>
      <c r="C12" s="23"/>
      <c r="D12" s="24">
        <v>68</v>
      </c>
      <c r="E12" s="24"/>
      <c r="F12" s="24"/>
      <c r="G12" s="24"/>
      <c r="H12" s="24">
        <v>20</v>
      </c>
      <c r="I12" s="24"/>
      <c r="J12" s="24"/>
      <c r="K12" s="24"/>
      <c r="L12" s="24">
        <v>35</v>
      </c>
      <c r="M12" s="24"/>
      <c r="N12" s="24"/>
      <c r="O12" s="24"/>
      <c r="P12" s="24">
        <v>13</v>
      </c>
    </row>
    <row r="13" s="13" customFormat="1" ht="36" customHeight="1" spans="1:16">
      <c r="A13" s="16" t="s">
        <v>293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="13" customFormat="1" ht="36" customHeight="1" spans="1:16">
      <c r="A14" s="16" t="s">
        <v>294</v>
      </c>
      <c r="B14" s="16" t="s">
        <v>295</v>
      </c>
      <c r="C14" s="16" t="s">
        <v>296</v>
      </c>
      <c r="D14" s="16"/>
      <c r="E14" s="16"/>
      <c r="F14" s="16"/>
      <c r="G14" s="16" t="s">
        <v>297</v>
      </c>
      <c r="H14" s="16"/>
      <c r="I14" s="16"/>
      <c r="J14" s="16"/>
      <c r="K14" s="16" t="s">
        <v>298</v>
      </c>
      <c r="L14" s="16"/>
      <c r="M14" s="16"/>
      <c r="N14" s="16"/>
      <c r="O14" s="16" t="s">
        <v>299</v>
      </c>
      <c r="P14" s="16"/>
    </row>
    <row r="15" s="13" customFormat="1" ht="36" customHeight="1" spans="1:16">
      <c r="A15" s="16"/>
      <c r="B15" s="20">
        <v>8497808.4</v>
      </c>
      <c r="C15" s="20"/>
      <c r="D15" s="20"/>
      <c r="E15" s="20"/>
      <c r="F15" s="20"/>
      <c r="G15" s="20">
        <v>8497808.4</v>
      </c>
      <c r="H15" s="20"/>
      <c r="I15" s="20"/>
      <c r="J15" s="20"/>
      <c r="K15" s="25">
        <v>1</v>
      </c>
      <c r="L15" s="20"/>
      <c r="M15" s="20"/>
      <c r="N15" s="20"/>
      <c r="O15" s="20">
        <v>0</v>
      </c>
      <c r="P15" s="20"/>
    </row>
    <row r="16" s="13" customFormat="1" ht="36" customHeight="1" spans="1:16">
      <c r="A16" s="16" t="s">
        <v>300</v>
      </c>
      <c r="B16" s="16" t="s">
        <v>301</v>
      </c>
      <c r="C16" s="16"/>
      <c r="D16" s="16"/>
      <c r="E16" s="16"/>
      <c r="F16" s="16"/>
      <c r="G16" s="16"/>
      <c r="H16" s="16"/>
      <c r="I16" s="16" t="s">
        <v>302</v>
      </c>
      <c r="J16" s="16"/>
      <c r="K16" s="16"/>
      <c r="L16" s="16"/>
      <c r="M16" s="16"/>
      <c r="N16" s="16"/>
      <c r="O16" s="16"/>
      <c r="P16" s="16"/>
    </row>
    <row r="17" s="13" customFormat="1" ht="36" customHeight="1" spans="1:16">
      <c r="A17" s="16"/>
      <c r="B17" s="16" t="s">
        <v>303</v>
      </c>
      <c r="C17" s="16"/>
      <c r="D17" s="16"/>
      <c r="E17" s="20">
        <v>8497808.4</v>
      </c>
      <c r="F17" s="20"/>
      <c r="G17" s="20"/>
      <c r="H17" s="20"/>
      <c r="I17" s="16" t="s">
        <v>192</v>
      </c>
      <c r="J17" s="16"/>
      <c r="K17" s="16"/>
      <c r="L17" s="16"/>
      <c r="M17" s="16"/>
      <c r="N17" s="20">
        <v>7270858.3</v>
      </c>
      <c r="O17" s="20"/>
      <c r="P17" s="20"/>
    </row>
    <row r="18" s="13" customFormat="1" ht="36" customHeight="1" spans="1:16">
      <c r="A18" s="16"/>
      <c r="B18" s="16" t="s">
        <v>304</v>
      </c>
      <c r="C18" s="16"/>
      <c r="D18" s="16"/>
      <c r="E18" s="20"/>
      <c r="F18" s="20"/>
      <c r="G18" s="20"/>
      <c r="H18" s="20"/>
      <c r="I18" s="16" t="s">
        <v>193</v>
      </c>
      <c r="J18" s="16"/>
      <c r="K18" s="16"/>
      <c r="L18" s="16"/>
      <c r="M18" s="16"/>
      <c r="N18" s="20">
        <v>1226950.1</v>
      </c>
      <c r="O18" s="20"/>
      <c r="P18" s="20"/>
    </row>
    <row r="19" s="13" customFormat="1" ht="36" customHeight="1" spans="1:16">
      <c r="A19" s="16"/>
      <c r="B19" s="16" t="s">
        <v>305</v>
      </c>
      <c r="C19" s="16"/>
      <c r="D19" s="16"/>
      <c r="E19" s="20"/>
      <c r="F19" s="20"/>
      <c r="G19" s="20"/>
      <c r="H19" s="20"/>
      <c r="I19" s="16" t="s">
        <v>306</v>
      </c>
      <c r="J19" s="16"/>
      <c r="K19" s="16"/>
      <c r="L19" s="16"/>
      <c r="M19" s="16"/>
      <c r="N19" s="20"/>
      <c r="O19" s="20"/>
      <c r="P19" s="20"/>
    </row>
    <row r="20" s="13" customFormat="1" ht="36" customHeight="1" spans="1:16">
      <c r="A20" s="16"/>
      <c r="B20" s="16" t="s">
        <v>307</v>
      </c>
      <c r="C20" s="16"/>
      <c r="D20" s="16"/>
      <c r="E20" s="20">
        <f>SUM(E17:E19)</f>
        <v>8497808.4</v>
      </c>
      <c r="F20" s="20"/>
      <c r="G20" s="20"/>
      <c r="H20" s="20"/>
      <c r="I20" s="16" t="s">
        <v>308</v>
      </c>
      <c r="J20" s="16"/>
      <c r="K20" s="16"/>
      <c r="L20" s="16"/>
      <c r="M20" s="16"/>
      <c r="N20" s="20">
        <f>SUM(N17:N19)</f>
        <v>8497808.4</v>
      </c>
      <c r="O20" s="20"/>
      <c r="P20" s="20"/>
    </row>
    <row r="21" s="13" customFormat="1" ht="36" customHeight="1" spans="1:16">
      <c r="A21" s="16" t="s">
        <v>309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="13" customFormat="1" ht="36" customHeight="1" spans="1:16">
      <c r="A22" s="16" t="s">
        <v>310</v>
      </c>
      <c r="B22" s="16" t="s">
        <v>311</v>
      </c>
      <c r="C22" s="16"/>
      <c r="D22" s="16" t="s">
        <v>312</v>
      </c>
      <c r="E22" s="16"/>
      <c r="F22" s="16"/>
      <c r="G22" s="16"/>
      <c r="H22" s="16"/>
      <c r="I22" s="16"/>
      <c r="J22" s="16"/>
      <c r="K22" s="16"/>
      <c r="L22" s="16"/>
      <c r="M22" s="16" t="s">
        <v>313</v>
      </c>
      <c r="N22" s="16"/>
      <c r="O22" s="16"/>
      <c r="P22" s="16"/>
    </row>
    <row r="23" s="13" customFormat="1" ht="25" customHeight="1" spans="1:16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="13" customFormat="1" ht="25" customHeight="1" spans="1:16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</sheetData>
  <mergeCells count="6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A5:A8"/>
    <mergeCell ref="A9:A12"/>
    <mergeCell ref="A14:A15"/>
    <mergeCell ref="A16:A20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A12" workbookViewId="0">
      <selection activeCell="N24" sqref="N24"/>
    </sheetView>
  </sheetViews>
  <sheetFormatPr defaultColWidth="9" defaultRowHeight="13.5"/>
  <cols>
    <col min="3" max="3" width="7.5" customWidth="1"/>
    <col min="4" max="4" width="6.5" customWidth="1"/>
    <col min="5" max="5" width="6.625" customWidth="1"/>
    <col min="8" max="8" width="7.5" customWidth="1"/>
    <col min="9" max="9" width="6.625" customWidth="1"/>
    <col min="10" max="10" width="6.875" customWidth="1"/>
  </cols>
  <sheetData>
    <row r="1" ht="18.75" spans="1:11">
      <c r="A1" s="1" t="s">
        <v>314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271</v>
      </c>
    </row>
    <row r="3" ht="46" customHeight="1" spans="1:11">
      <c r="A3" s="3" t="s">
        <v>315</v>
      </c>
      <c r="B3" s="4" t="s">
        <v>184</v>
      </c>
      <c r="C3" s="5"/>
      <c r="D3" s="5"/>
      <c r="E3" s="5"/>
      <c r="F3" s="3" t="s">
        <v>316</v>
      </c>
      <c r="G3" s="3"/>
      <c r="H3" s="6" t="s">
        <v>317</v>
      </c>
      <c r="I3" s="7"/>
      <c r="J3" s="7"/>
      <c r="K3" s="7"/>
    </row>
    <row r="4" ht="46" customHeight="1" spans="1:11">
      <c r="A4" s="3" t="s">
        <v>318</v>
      </c>
      <c r="B4" s="4" t="s">
        <v>319</v>
      </c>
      <c r="C4" s="5"/>
      <c r="D4" s="5"/>
      <c r="E4" s="5"/>
      <c r="F4" s="3" t="s">
        <v>320</v>
      </c>
      <c r="G4" s="3"/>
      <c r="H4" s="7"/>
      <c r="I4" s="7"/>
      <c r="J4" s="7"/>
      <c r="K4" s="7"/>
    </row>
    <row r="5" ht="46" customHeight="1" spans="1:11">
      <c r="A5" s="3" t="s">
        <v>321</v>
      </c>
      <c r="B5" s="5"/>
      <c r="C5" s="5"/>
      <c r="D5" s="5"/>
      <c r="E5" s="5"/>
      <c r="F5" s="3" t="s">
        <v>322</v>
      </c>
      <c r="G5" s="3"/>
      <c r="H5" s="7"/>
      <c r="I5" s="7"/>
      <c r="J5" s="7"/>
      <c r="K5" s="7"/>
    </row>
    <row r="6" ht="46" customHeight="1" spans="1:11">
      <c r="A6" s="3" t="s">
        <v>323</v>
      </c>
      <c r="B6" s="5"/>
      <c r="C6" s="5"/>
      <c r="D6" s="5"/>
      <c r="E6" s="5"/>
      <c r="F6" s="3" t="s">
        <v>324</v>
      </c>
      <c r="G6" s="3"/>
      <c r="H6" s="7"/>
      <c r="I6" s="7"/>
      <c r="J6" s="7"/>
      <c r="K6" s="7"/>
    </row>
    <row r="7" ht="46" customHeight="1" spans="1:11">
      <c r="A7" s="3" t="s">
        <v>325</v>
      </c>
      <c r="B7" s="8" t="s">
        <v>326</v>
      </c>
      <c r="C7" s="7">
        <v>50</v>
      </c>
      <c r="D7" s="7"/>
      <c r="E7" s="8" t="s">
        <v>327</v>
      </c>
      <c r="F7" s="8"/>
      <c r="G7" s="7"/>
      <c r="H7" s="7"/>
      <c r="I7" s="8" t="s">
        <v>328</v>
      </c>
      <c r="J7" s="8"/>
      <c r="K7" s="7">
        <v>50</v>
      </c>
    </row>
    <row r="8" ht="46" customHeight="1" spans="1:11">
      <c r="A8" s="3" t="s">
        <v>329</v>
      </c>
      <c r="B8" s="9" t="s">
        <v>330</v>
      </c>
      <c r="C8" s="10"/>
      <c r="D8" s="10"/>
      <c r="E8" s="10"/>
      <c r="F8" s="10"/>
      <c r="G8" s="10"/>
      <c r="H8" s="10"/>
      <c r="I8" s="10"/>
      <c r="J8" s="10"/>
      <c r="K8" s="10"/>
    </row>
    <row r="9" ht="46" customHeight="1" spans="1:11">
      <c r="A9" s="3" t="s">
        <v>310</v>
      </c>
      <c r="B9" s="3" t="s">
        <v>311</v>
      </c>
      <c r="C9" s="3"/>
      <c r="D9" s="3" t="s">
        <v>312</v>
      </c>
      <c r="E9" s="3"/>
      <c r="F9" s="3"/>
      <c r="G9" s="3"/>
      <c r="H9" s="3"/>
      <c r="I9" s="3"/>
      <c r="J9" s="3" t="s">
        <v>331</v>
      </c>
      <c r="K9" s="3"/>
    </row>
    <row r="10" ht="46" customHeight="1" spans="1:11">
      <c r="A10" s="4" t="s">
        <v>332</v>
      </c>
      <c r="B10" s="11" t="s">
        <v>332</v>
      </c>
      <c r="C10" s="12"/>
      <c r="D10" s="4" t="s">
        <v>333</v>
      </c>
      <c r="E10" s="5"/>
      <c r="F10" s="5"/>
      <c r="G10" s="5"/>
      <c r="H10" s="5"/>
      <c r="I10" s="5"/>
      <c r="J10" s="5">
        <v>30</v>
      </c>
      <c r="K10" s="5"/>
    </row>
    <row r="11" ht="46" customHeight="1" spans="1:11">
      <c r="A11" s="4" t="s">
        <v>334</v>
      </c>
      <c r="B11" s="11" t="s">
        <v>334</v>
      </c>
      <c r="C11" s="12"/>
      <c r="D11" s="4" t="s">
        <v>335</v>
      </c>
      <c r="E11" s="5"/>
      <c r="F11" s="5"/>
      <c r="G11" s="5"/>
      <c r="H11" s="5"/>
      <c r="I11" s="5"/>
      <c r="J11" s="5">
        <v>20</v>
      </c>
      <c r="K11" s="5"/>
    </row>
    <row r="12" ht="46" customHeight="1" spans="1:11">
      <c r="A12" s="4" t="s">
        <v>336</v>
      </c>
      <c r="B12" s="11" t="s">
        <v>336</v>
      </c>
      <c r="C12" s="12"/>
      <c r="D12" s="4" t="s">
        <v>335</v>
      </c>
      <c r="E12" s="5"/>
      <c r="F12" s="5"/>
      <c r="G12" s="5"/>
      <c r="H12" s="5"/>
      <c r="I12" s="5"/>
      <c r="J12" s="5">
        <v>10</v>
      </c>
      <c r="K12" s="5"/>
    </row>
    <row r="13" ht="46" customHeight="1" spans="1:11">
      <c r="A13" s="4" t="s">
        <v>337</v>
      </c>
      <c r="B13" s="11" t="s">
        <v>337</v>
      </c>
      <c r="C13" s="12"/>
      <c r="D13" s="4" t="s">
        <v>338</v>
      </c>
      <c r="E13" s="5"/>
      <c r="F13" s="5"/>
      <c r="G13" s="5"/>
      <c r="H13" s="5"/>
      <c r="I13" s="5"/>
      <c r="J13" s="5">
        <v>10</v>
      </c>
      <c r="K13" s="5"/>
    </row>
    <row r="14" ht="46" customHeight="1" spans="1:11">
      <c r="A14" s="4" t="s">
        <v>339</v>
      </c>
      <c r="B14" s="11" t="s">
        <v>339</v>
      </c>
      <c r="C14" s="12"/>
      <c r="D14" s="4" t="s">
        <v>340</v>
      </c>
      <c r="E14" s="5"/>
      <c r="F14" s="5"/>
      <c r="G14" s="5"/>
      <c r="H14" s="5"/>
      <c r="I14" s="5"/>
      <c r="J14" s="5">
        <v>10</v>
      </c>
      <c r="K14" s="5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35"/>
      <c r="B1" s="35"/>
    </row>
    <row r="2" ht="39.15" customHeight="1" spans="1:3">
      <c r="A2" s="35"/>
      <c r="B2" s="122" t="s">
        <v>14</v>
      </c>
      <c r="C2" s="122"/>
    </row>
    <row r="3" ht="29.35" customHeight="1" spans="1:3">
      <c r="A3" s="123"/>
      <c r="B3" s="124" t="s">
        <v>15</v>
      </c>
      <c r="C3" s="124" t="s">
        <v>16</v>
      </c>
    </row>
    <row r="4" ht="28.45" customHeight="1" spans="1:3">
      <c r="A4" s="115"/>
      <c r="B4" s="125" t="s">
        <v>17</v>
      </c>
      <c r="C4" s="68" t="s">
        <v>18</v>
      </c>
    </row>
    <row r="5" ht="28.45" customHeight="1" spans="1:3">
      <c r="A5" s="115"/>
      <c r="B5" s="125" t="s">
        <v>19</v>
      </c>
      <c r="C5" s="68" t="s">
        <v>20</v>
      </c>
    </row>
    <row r="6" ht="28.45" customHeight="1" spans="1:3">
      <c r="A6" s="115"/>
      <c r="B6" s="125" t="s">
        <v>21</v>
      </c>
      <c r="C6" s="68" t="s">
        <v>22</v>
      </c>
    </row>
    <row r="7" ht="28.45" customHeight="1" spans="1:3">
      <c r="A7" s="115"/>
      <c r="B7" s="125" t="s">
        <v>23</v>
      </c>
      <c r="C7" s="68"/>
    </row>
    <row r="8" ht="28.45" customHeight="1" spans="1:3">
      <c r="A8" s="115"/>
      <c r="B8" s="125" t="s">
        <v>24</v>
      </c>
      <c r="C8" s="68" t="s">
        <v>25</v>
      </c>
    </row>
    <row r="9" ht="28.45" customHeight="1" spans="1:3">
      <c r="A9" s="115"/>
      <c r="B9" s="125" t="s">
        <v>26</v>
      </c>
      <c r="C9" s="68" t="s">
        <v>27</v>
      </c>
    </row>
    <row r="10" ht="28.45" customHeight="1" spans="1:3">
      <c r="A10" s="115"/>
      <c r="B10" s="125" t="s">
        <v>28</v>
      </c>
      <c r="C10" s="68" t="s">
        <v>29</v>
      </c>
    </row>
    <row r="11" ht="28.45" customHeight="1" spans="1:3">
      <c r="A11" s="115"/>
      <c r="B11" s="125" t="s">
        <v>30</v>
      </c>
      <c r="C11" s="68" t="s">
        <v>31</v>
      </c>
    </row>
    <row r="12" ht="28.45" customHeight="1" spans="1:3">
      <c r="A12" s="115"/>
      <c r="B12" s="125" t="s">
        <v>32</v>
      </c>
      <c r="C12" s="68"/>
    </row>
    <row r="13" ht="28.45" customHeight="1" spans="1:3">
      <c r="A13" s="35"/>
      <c r="B13" s="125" t="s">
        <v>33</v>
      </c>
      <c r="C13" s="68"/>
    </row>
    <row r="14" ht="28.45" customHeight="1" spans="1:3">
      <c r="A14" s="35"/>
      <c r="B14" s="125" t="s">
        <v>34</v>
      </c>
      <c r="C14" s="68" t="s">
        <v>18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opLeftCell="A9" workbookViewId="0">
      <selection activeCell="A4" sqref="$A4:$XFD4"/>
    </sheetView>
  </sheetViews>
  <sheetFormatPr defaultColWidth="10" defaultRowHeight="13.5" outlineLevelCol="3"/>
  <cols>
    <col min="1" max="1" width="33.5" customWidth="1"/>
    <col min="2" max="2" width="16.6916666666667" customWidth="1"/>
    <col min="3" max="3" width="33" customWidth="1"/>
    <col min="4" max="4" width="14.5583333333333" customWidth="1"/>
  </cols>
  <sheetData>
    <row r="1" ht="25" customHeight="1" spans="1:4">
      <c r="A1" s="36" t="s">
        <v>35</v>
      </c>
      <c r="B1" s="36"/>
      <c r="C1" s="36"/>
      <c r="D1" s="36"/>
    </row>
    <row r="2" ht="15" customHeight="1" spans="1:4">
      <c r="A2" s="115"/>
      <c r="B2" s="115"/>
      <c r="C2" s="115"/>
      <c r="D2" s="116" t="s">
        <v>36</v>
      </c>
    </row>
    <row r="3" ht="22" customHeight="1" spans="1:4">
      <c r="A3" s="93" t="s">
        <v>37</v>
      </c>
      <c r="B3" s="93"/>
      <c r="C3" s="93" t="s">
        <v>38</v>
      </c>
      <c r="D3" s="93"/>
    </row>
    <row r="4" ht="24" customHeight="1" spans="1:4">
      <c r="A4" s="93" t="s">
        <v>39</v>
      </c>
      <c r="B4" s="93" t="s">
        <v>40</v>
      </c>
      <c r="C4" s="93" t="s">
        <v>39</v>
      </c>
      <c r="D4" s="93" t="s">
        <v>40</v>
      </c>
    </row>
    <row r="5" ht="21" customHeight="1" spans="1:4">
      <c r="A5" s="117" t="s">
        <v>41</v>
      </c>
      <c r="B5" s="100">
        <v>8497808.4</v>
      </c>
      <c r="C5" s="117" t="s">
        <v>42</v>
      </c>
      <c r="D5" s="100">
        <v>7947402.07</v>
      </c>
    </row>
    <row r="6" ht="21" customHeight="1" spans="1:4">
      <c r="A6" s="117" t="s">
        <v>43</v>
      </c>
      <c r="B6" s="100"/>
      <c r="C6" s="117" t="s">
        <v>44</v>
      </c>
      <c r="D6" s="118"/>
    </row>
    <row r="7" ht="21" customHeight="1" spans="1:4">
      <c r="A7" s="117" t="s">
        <v>45</v>
      </c>
      <c r="B7" s="100"/>
      <c r="C7" s="117" t="s">
        <v>46</v>
      </c>
      <c r="D7" s="118"/>
    </row>
    <row r="8" ht="21" customHeight="1" spans="1:4">
      <c r="A8" s="117" t="s">
        <v>47</v>
      </c>
      <c r="B8" s="100"/>
      <c r="C8" s="117" t="s">
        <v>48</v>
      </c>
      <c r="D8" s="118"/>
    </row>
    <row r="9" ht="21" customHeight="1" spans="1:4">
      <c r="A9" s="117" t="s">
        <v>49</v>
      </c>
      <c r="B9" s="100"/>
      <c r="C9" s="117" t="s">
        <v>50</v>
      </c>
      <c r="D9" s="118"/>
    </row>
    <row r="10" ht="21" customHeight="1" spans="1:4">
      <c r="A10" s="117" t="s">
        <v>51</v>
      </c>
      <c r="B10" s="100"/>
      <c r="C10" s="117" t="s">
        <v>52</v>
      </c>
      <c r="D10" s="118"/>
    </row>
    <row r="11" ht="21" customHeight="1" spans="1:4">
      <c r="A11" s="117" t="s">
        <v>53</v>
      </c>
      <c r="B11" s="100"/>
      <c r="C11" s="117" t="s">
        <v>54</v>
      </c>
      <c r="D11" s="118"/>
    </row>
    <row r="12" ht="21" customHeight="1" spans="1:4">
      <c r="A12" s="117" t="s">
        <v>55</v>
      </c>
      <c r="B12" s="100"/>
      <c r="C12" s="117" t="s">
        <v>56</v>
      </c>
      <c r="D12" s="118">
        <v>138876.5</v>
      </c>
    </row>
    <row r="13" ht="21" customHeight="1" spans="1:4">
      <c r="A13" s="117" t="s">
        <v>57</v>
      </c>
      <c r="B13" s="100"/>
      <c r="C13" s="117" t="s">
        <v>58</v>
      </c>
      <c r="D13" s="118"/>
    </row>
    <row r="14" ht="21" customHeight="1" spans="1:4">
      <c r="A14" s="117"/>
      <c r="B14" s="119"/>
      <c r="C14" s="117" t="s">
        <v>59</v>
      </c>
      <c r="D14" s="118">
        <v>411529.83</v>
      </c>
    </row>
    <row r="15" ht="21" customHeight="1" spans="1:4">
      <c r="A15" s="117"/>
      <c r="B15" s="119"/>
      <c r="C15" s="117" t="s">
        <v>60</v>
      </c>
      <c r="D15" s="118"/>
    </row>
    <row r="16" ht="21" customHeight="1" spans="1:4">
      <c r="A16" s="117"/>
      <c r="B16" s="119"/>
      <c r="C16" s="117" t="s">
        <v>61</v>
      </c>
      <c r="D16" s="118"/>
    </row>
    <row r="17" ht="21" customHeight="1" spans="1:4">
      <c r="A17" s="117"/>
      <c r="B17" s="119"/>
      <c r="C17" s="117" t="s">
        <v>62</v>
      </c>
      <c r="D17" s="118"/>
    </row>
    <row r="18" ht="21" customHeight="1" spans="1:4">
      <c r="A18" s="117"/>
      <c r="B18" s="119"/>
      <c r="C18" s="117" t="s">
        <v>63</v>
      </c>
      <c r="D18" s="118"/>
    </row>
    <row r="19" ht="21" customHeight="1" spans="1:4">
      <c r="A19" s="120"/>
      <c r="B19" s="121"/>
      <c r="C19" s="117" t="s">
        <v>64</v>
      </c>
      <c r="D19" s="118"/>
    </row>
    <row r="20" ht="21" customHeight="1" spans="1:4">
      <c r="A20" s="120"/>
      <c r="B20" s="121"/>
      <c r="C20" s="117" t="s">
        <v>65</v>
      </c>
      <c r="D20" s="118"/>
    </row>
    <row r="21" ht="21" customHeight="1" spans="1:4">
      <c r="A21" s="120"/>
      <c r="B21" s="121"/>
      <c r="C21" s="117" t="s">
        <v>66</v>
      </c>
      <c r="D21" s="118"/>
    </row>
    <row r="22" ht="21" customHeight="1" spans="1:4">
      <c r="A22" s="120"/>
      <c r="B22" s="121"/>
      <c r="C22" s="117" t="s">
        <v>67</v>
      </c>
      <c r="D22" s="118"/>
    </row>
    <row r="23" ht="21" customHeight="1" spans="1:4">
      <c r="A23" s="120"/>
      <c r="B23" s="121"/>
      <c r="C23" s="117" t="s">
        <v>68</v>
      </c>
      <c r="D23" s="118"/>
    </row>
    <row r="24" ht="21" customHeight="1" spans="1:4">
      <c r="A24" s="117"/>
      <c r="B24" s="119"/>
      <c r="C24" s="117" t="s">
        <v>69</v>
      </c>
      <c r="D24" s="118"/>
    </row>
    <row r="25" ht="21" customHeight="1" spans="1:4">
      <c r="A25" s="117"/>
      <c r="B25" s="119"/>
      <c r="C25" s="117" t="s">
        <v>70</v>
      </c>
      <c r="D25" s="118"/>
    </row>
    <row r="26" ht="21" customHeight="1" spans="1:4">
      <c r="A26" s="117"/>
      <c r="B26" s="119"/>
      <c r="C26" s="117" t="s">
        <v>71</v>
      </c>
      <c r="D26" s="118"/>
    </row>
    <row r="27" ht="21" customHeight="1" spans="1:4">
      <c r="A27" s="120"/>
      <c r="B27" s="121"/>
      <c r="C27" s="117" t="s">
        <v>72</v>
      </c>
      <c r="D27" s="118"/>
    </row>
    <row r="28" ht="21" customHeight="1" spans="1:4">
      <c r="A28" s="120"/>
      <c r="B28" s="121"/>
      <c r="C28" s="117" t="s">
        <v>73</v>
      </c>
      <c r="D28" s="118"/>
    </row>
    <row r="29" ht="21" customHeight="1" spans="1:4">
      <c r="A29" s="120"/>
      <c r="B29" s="121"/>
      <c r="C29" s="117" t="s">
        <v>74</v>
      </c>
      <c r="D29" s="118"/>
    </row>
    <row r="30" ht="21" customHeight="1" spans="1:4">
      <c r="A30" s="120"/>
      <c r="B30" s="121"/>
      <c r="C30" s="117" t="s">
        <v>75</v>
      </c>
      <c r="D30" s="118"/>
    </row>
    <row r="31" ht="21" customHeight="1" spans="1:4">
      <c r="A31" s="120"/>
      <c r="B31" s="121"/>
      <c r="C31" s="117" t="s">
        <v>76</v>
      </c>
      <c r="D31" s="118"/>
    </row>
    <row r="32" ht="21" customHeight="1" spans="1:4">
      <c r="A32" s="117"/>
      <c r="B32" s="117"/>
      <c r="C32" s="117" t="s">
        <v>77</v>
      </c>
      <c r="D32" s="118"/>
    </row>
    <row r="33" ht="21" customHeight="1" spans="1:4">
      <c r="A33" s="117"/>
      <c r="B33" s="117"/>
      <c r="C33" s="117" t="s">
        <v>78</v>
      </c>
      <c r="D33" s="118"/>
    </row>
    <row r="34" ht="21" customHeight="1" spans="1:4">
      <c r="A34" s="117"/>
      <c r="B34" s="117"/>
      <c r="C34" s="117" t="s">
        <v>79</v>
      </c>
      <c r="D34" s="118"/>
    </row>
    <row r="35" ht="22.75" customHeight="1" spans="1:4">
      <c r="A35" s="120" t="s">
        <v>80</v>
      </c>
      <c r="B35" s="121">
        <f>SUM(B5:B13)</f>
        <v>8497808.4</v>
      </c>
      <c r="C35" s="120" t="s">
        <v>81</v>
      </c>
      <c r="D35" s="121">
        <f>SUM(D5:D34)</f>
        <v>8497808.4</v>
      </c>
    </row>
    <row r="36" ht="23" customHeight="1" spans="1:4">
      <c r="A36" s="120" t="s">
        <v>82</v>
      </c>
      <c r="B36" s="121"/>
      <c r="C36" s="120" t="s">
        <v>83</v>
      </c>
      <c r="D36" s="121"/>
    </row>
    <row r="37" ht="22.75" customHeight="1" spans="1:4">
      <c r="A37" s="120" t="s">
        <v>84</v>
      </c>
      <c r="B37" s="121">
        <f>B35+B36</f>
        <v>8497808.4</v>
      </c>
      <c r="C37" s="120" t="s">
        <v>85</v>
      </c>
      <c r="D37" s="121">
        <f>D35+D36</f>
        <v>8497808.4</v>
      </c>
    </row>
  </sheetData>
  <mergeCells count="4">
    <mergeCell ref="A1:D1"/>
    <mergeCell ref="A2:C2"/>
    <mergeCell ref="A3:B3"/>
    <mergeCell ref="C3:D3"/>
  </mergeCells>
  <printOptions horizontalCentered="1"/>
  <pageMargins left="0.357638888888889" right="0.35763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2" workbookViewId="0">
      <selection activeCell="B9" sqref="B9"/>
    </sheetView>
  </sheetViews>
  <sheetFormatPr defaultColWidth="7.875" defaultRowHeight="12.75" customHeight="1" outlineLevelCol="2"/>
  <cols>
    <col min="1" max="1" width="39.5" style="43" customWidth="1"/>
    <col min="2" max="2" width="35.625" style="43" customWidth="1"/>
    <col min="3" max="3" width="27.375" style="43" customWidth="1"/>
    <col min="4" max="16384" width="7.875" style="42"/>
  </cols>
  <sheetData>
    <row r="1" ht="24.75" customHeight="1" spans="1:1">
      <c r="A1" s="51"/>
    </row>
    <row r="2" ht="24.75" customHeight="1" spans="1:2">
      <c r="A2" s="45" t="s">
        <v>86</v>
      </c>
      <c r="B2" s="45"/>
    </row>
    <row r="3" ht="24.75" customHeight="1" spans="1:2">
      <c r="A3" s="108"/>
      <c r="B3" s="46" t="s">
        <v>36</v>
      </c>
    </row>
    <row r="4" ht="24" customHeight="1" spans="1:2">
      <c r="A4" s="55" t="s">
        <v>39</v>
      </c>
      <c r="B4" s="55" t="s">
        <v>40</v>
      </c>
    </row>
    <row r="5" s="42" customFormat="1" ht="25" customHeight="1" spans="1:3">
      <c r="A5" s="109" t="s">
        <v>87</v>
      </c>
      <c r="B5" s="110">
        <v>8497808.4</v>
      </c>
      <c r="C5" s="43"/>
    </row>
    <row r="6" s="42" customFormat="1" ht="25" customHeight="1" spans="1:3">
      <c r="A6" s="109" t="s">
        <v>88</v>
      </c>
      <c r="B6" s="111">
        <v>8497808.4</v>
      </c>
      <c r="C6" s="43"/>
    </row>
    <row r="7" s="42" customFormat="1" ht="25" customHeight="1" spans="1:3">
      <c r="A7" s="109" t="s">
        <v>89</v>
      </c>
      <c r="B7" s="111"/>
      <c r="C7" s="43"/>
    </row>
    <row r="8" s="42" customFormat="1" ht="25" customHeight="1" spans="1:3">
      <c r="A8" s="109" t="s">
        <v>90</v>
      </c>
      <c r="B8" s="111">
        <f>B9+B10</f>
        <v>0</v>
      </c>
      <c r="C8" s="43"/>
    </row>
    <row r="9" s="42" customFormat="1" ht="25" customHeight="1" spans="1:3">
      <c r="A9" s="109" t="s">
        <v>91</v>
      </c>
      <c r="B9" s="111"/>
      <c r="C9" s="43"/>
    </row>
    <row r="10" s="42" customFormat="1" ht="25" customHeight="1" spans="1:3">
      <c r="A10" s="109" t="s">
        <v>92</v>
      </c>
      <c r="B10" s="111"/>
      <c r="C10" s="43"/>
    </row>
    <row r="11" s="42" customFormat="1" ht="25" customHeight="1" spans="1:3">
      <c r="A11" s="109" t="s">
        <v>93</v>
      </c>
      <c r="B11" s="111">
        <f>SUM(B12:B14)</f>
        <v>0</v>
      </c>
      <c r="C11" s="43"/>
    </row>
    <row r="12" s="42" customFormat="1" ht="25" customHeight="1" spans="1:3">
      <c r="A12" s="109" t="s">
        <v>94</v>
      </c>
      <c r="B12" s="111"/>
      <c r="C12" s="43"/>
    </row>
    <row r="13" s="42" customFormat="1" ht="25" customHeight="1" spans="1:3">
      <c r="A13" s="109" t="s">
        <v>95</v>
      </c>
      <c r="B13" s="111"/>
      <c r="C13" s="43"/>
    </row>
    <row r="14" s="42" customFormat="1" ht="25" customHeight="1" spans="1:3">
      <c r="A14" s="109" t="s">
        <v>96</v>
      </c>
      <c r="B14" s="111"/>
      <c r="C14" s="43"/>
    </row>
    <row r="15" s="42" customFormat="1" ht="25" customHeight="1" spans="1:3">
      <c r="A15" s="109" t="s">
        <v>97</v>
      </c>
      <c r="B15" s="111"/>
      <c r="C15" s="43"/>
    </row>
    <row r="16" s="42" customFormat="1" ht="25" customHeight="1" spans="1:3">
      <c r="A16" s="109" t="s">
        <v>98</v>
      </c>
      <c r="B16" s="111"/>
      <c r="C16" s="43"/>
    </row>
    <row r="17" s="42" customFormat="1" ht="25" customHeight="1" spans="1:3">
      <c r="A17" s="109" t="s">
        <v>99</v>
      </c>
      <c r="B17" s="111"/>
      <c r="C17" s="43"/>
    </row>
    <row r="18" s="42" customFormat="1" ht="25" customHeight="1" spans="1:3">
      <c r="A18" s="109" t="s">
        <v>100</v>
      </c>
      <c r="B18" s="111"/>
      <c r="C18" s="43"/>
    </row>
    <row r="19" s="42" customFormat="1" ht="25" customHeight="1" spans="1:3">
      <c r="A19" s="109" t="s">
        <v>101</v>
      </c>
      <c r="B19" s="110">
        <f>B20+B23+B26+B27</f>
        <v>0</v>
      </c>
      <c r="C19" s="43"/>
    </row>
    <row r="20" s="42" customFormat="1" ht="25" customHeight="1" spans="1:3">
      <c r="A20" s="109" t="s">
        <v>102</v>
      </c>
      <c r="B20" s="110">
        <f>B21+B22</f>
        <v>0</v>
      </c>
      <c r="C20" s="43"/>
    </row>
    <row r="21" s="42" customFormat="1" ht="25" customHeight="1" spans="1:3">
      <c r="A21" s="109" t="s">
        <v>103</v>
      </c>
      <c r="B21" s="110"/>
      <c r="C21" s="43"/>
    </row>
    <row r="22" s="42" customFormat="1" ht="25" customHeight="1" spans="1:3">
      <c r="A22" s="109" t="s">
        <v>104</v>
      </c>
      <c r="B22" s="110"/>
      <c r="C22" s="43"/>
    </row>
    <row r="23" s="42" customFormat="1" ht="25" customHeight="1" spans="1:3">
      <c r="A23" s="109" t="s">
        <v>105</v>
      </c>
      <c r="B23" s="110">
        <f>B24+B25</f>
        <v>0</v>
      </c>
      <c r="C23" s="43"/>
    </row>
    <row r="24" s="42" customFormat="1" ht="25" customHeight="1" spans="1:3">
      <c r="A24" s="109" t="s">
        <v>106</v>
      </c>
      <c r="B24" s="110"/>
      <c r="C24" s="43"/>
    </row>
    <row r="25" s="42" customFormat="1" ht="25" customHeight="1" spans="1:3">
      <c r="A25" s="109" t="s">
        <v>107</v>
      </c>
      <c r="B25" s="110"/>
      <c r="C25" s="43"/>
    </row>
    <row r="26" s="42" customFormat="1" ht="25" customHeight="1" spans="1:3">
      <c r="A26" s="109" t="s">
        <v>108</v>
      </c>
      <c r="B26" s="110"/>
      <c r="C26" s="43"/>
    </row>
    <row r="27" s="42" customFormat="1" ht="25" customHeight="1" spans="1:3">
      <c r="A27" s="109" t="s">
        <v>109</v>
      </c>
      <c r="B27" s="110"/>
      <c r="C27" s="43"/>
    </row>
    <row r="28" ht="25" customHeight="1" spans="1:2">
      <c r="A28" s="112"/>
      <c r="B28" s="110"/>
    </row>
    <row r="29" s="42" customFormat="1" ht="25" customHeight="1" spans="1:3">
      <c r="A29" s="113" t="s">
        <v>110</v>
      </c>
      <c r="B29" s="114">
        <f>B5+B8+B11+B15+B16+B17+B18+B19</f>
        <v>8497808.4</v>
      </c>
      <c r="C29" s="43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3" workbookViewId="0">
      <selection activeCell="E14" sqref="E14"/>
    </sheetView>
  </sheetViews>
  <sheetFormatPr defaultColWidth="7.875" defaultRowHeight="12.75" customHeight="1" outlineLevelCol="6"/>
  <cols>
    <col min="1" max="1" width="12.625" style="43" customWidth="1"/>
    <col min="2" max="2" width="23.2333333333333" style="43" customWidth="1"/>
    <col min="3" max="3" width="18.75" style="43" customWidth="1"/>
    <col min="4" max="5" width="17.25" style="43" customWidth="1"/>
    <col min="6" max="7" width="6" style="43" customWidth="1"/>
    <col min="8" max="16384" width="7.875" style="42"/>
  </cols>
  <sheetData>
    <row r="1" ht="17.25" customHeight="1" spans="1:2">
      <c r="A1" s="51"/>
      <c r="B1" s="51"/>
    </row>
    <row r="2" ht="24.75" customHeight="1" spans="1:5">
      <c r="A2" s="104" t="s">
        <v>111</v>
      </c>
      <c r="B2" s="104"/>
      <c r="C2" s="104"/>
      <c r="D2" s="104"/>
      <c r="E2" s="104"/>
    </row>
    <row r="3" ht="24.75" customHeight="1" spans="1:5">
      <c r="A3" s="105"/>
      <c r="B3" s="105"/>
      <c r="C3" s="105"/>
      <c r="E3" s="106" t="s">
        <v>36</v>
      </c>
    </row>
    <row r="4" ht="24.75" customHeight="1" spans="1:5">
      <c r="A4" s="55" t="s">
        <v>112</v>
      </c>
      <c r="B4" s="55" t="s">
        <v>113</v>
      </c>
      <c r="C4" s="55" t="s">
        <v>114</v>
      </c>
      <c r="D4" s="55" t="s">
        <v>115</v>
      </c>
      <c r="E4" s="55" t="s">
        <v>116</v>
      </c>
    </row>
    <row r="5" ht="24.75" customHeight="1" spans="1:5">
      <c r="A5" s="55"/>
      <c r="B5" s="55"/>
      <c r="C5" s="55"/>
      <c r="D5" s="55"/>
      <c r="E5" s="55"/>
    </row>
    <row r="6" ht="18" customHeight="1" spans="1:5">
      <c r="A6" s="107" t="s">
        <v>117</v>
      </c>
      <c r="B6" s="107" t="s">
        <v>118</v>
      </c>
      <c r="C6" s="107">
        <v>1</v>
      </c>
      <c r="D6" s="107">
        <v>2</v>
      </c>
      <c r="E6" s="107">
        <v>3</v>
      </c>
    </row>
    <row r="7" s="42" customFormat="1" ht="24" customHeight="1" spans="1:7">
      <c r="A7" s="86"/>
      <c r="B7" s="86" t="s">
        <v>119</v>
      </c>
      <c r="C7" s="87">
        <f t="shared" ref="C7:C18" si="0">D7</f>
        <v>8497808.4</v>
      </c>
      <c r="D7" s="87">
        <f>D8+D11+D14</f>
        <v>8497808.4</v>
      </c>
      <c r="E7" s="87"/>
      <c r="F7" s="43"/>
      <c r="G7" s="43"/>
    </row>
    <row r="8" ht="24" customHeight="1" spans="1:5">
      <c r="A8" s="86" t="s">
        <v>120</v>
      </c>
      <c r="B8" s="86" t="s">
        <v>121</v>
      </c>
      <c r="C8" s="87">
        <f t="shared" si="0"/>
        <v>7947402.07</v>
      </c>
      <c r="D8" s="88">
        <f>D9</f>
        <v>7947402.07</v>
      </c>
      <c r="E8" s="87"/>
    </row>
    <row r="9" ht="24" customHeight="1" spans="1:5">
      <c r="A9" s="86" t="s">
        <v>122</v>
      </c>
      <c r="B9" s="86" t="s">
        <v>123</v>
      </c>
      <c r="C9" s="87">
        <f t="shared" si="0"/>
        <v>7947402.07</v>
      </c>
      <c r="D9" s="88">
        <f>D10</f>
        <v>7947402.07</v>
      </c>
      <c r="E9" s="87"/>
    </row>
    <row r="10" ht="24" customHeight="1" spans="1:5">
      <c r="A10" s="90" t="s">
        <v>124</v>
      </c>
      <c r="B10" s="86" t="s">
        <v>125</v>
      </c>
      <c r="C10" s="87">
        <f t="shared" si="0"/>
        <v>7947402.07</v>
      </c>
      <c r="D10" s="88">
        <v>7947402.07</v>
      </c>
      <c r="E10" s="88"/>
    </row>
    <row r="11" ht="24" customHeight="1" spans="1:5">
      <c r="A11" s="86" t="s">
        <v>126</v>
      </c>
      <c r="B11" s="90" t="s">
        <v>127</v>
      </c>
      <c r="C11" s="87">
        <f t="shared" si="0"/>
        <v>411529.83</v>
      </c>
      <c r="D11" s="88">
        <f>D12</f>
        <v>411529.83</v>
      </c>
      <c r="E11" s="88"/>
    </row>
    <row r="12" ht="24" customHeight="1" spans="1:5">
      <c r="A12" s="86" t="s">
        <v>128</v>
      </c>
      <c r="B12" s="90" t="s">
        <v>129</v>
      </c>
      <c r="C12" s="87">
        <f t="shared" si="0"/>
        <v>411529.83</v>
      </c>
      <c r="D12" s="88">
        <f>D13</f>
        <v>411529.83</v>
      </c>
      <c r="E12" s="88"/>
    </row>
    <row r="13" ht="24" customHeight="1" spans="1:5">
      <c r="A13" s="86" t="s">
        <v>130</v>
      </c>
      <c r="B13" s="86" t="s">
        <v>131</v>
      </c>
      <c r="C13" s="88">
        <f t="shared" si="0"/>
        <v>411529.83</v>
      </c>
      <c r="D13" s="88">
        <v>411529.83</v>
      </c>
      <c r="E13" s="88"/>
    </row>
    <row r="14" ht="24" customHeight="1" spans="1:5">
      <c r="A14" s="86" t="s">
        <v>132</v>
      </c>
      <c r="B14" s="86" t="s">
        <v>133</v>
      </c>
      <c r="C14" s="87">
        <f t="shared" si="0"/>
        <v>138876.5</v>
      </c>
      <c r="D14" s="88">
        <f>D15+D17</f>
        <v>138876.5</v>
      </c>
      <c r="E14" s="88"/>
    </row>
    <row r="15" ht="24" customHeight="1" spans="1:5">
      <c r="A15" s="86" t="s">
        <v>134</v>
      </c>
      <c r="B15" s="90" t="s">
        <v>135</v>
      </c>
      <c r="C15" s="87">
        <f t="shared" si="0"/>
        <v>97121.15</v>
      </c>
      <c r="D15" s="88">
        <f>D16</f>
        <v>97121.15</v>
      </c>
      <c r="E15" s="87"/>
    </row>
    <row r="16" ht="24" customHeight="1" spans="1:5">
      <c r="A16" s="86" t="s">
        <v>136</v>
      </c>
      <c r="B16" s="90" t="s">
        <v>137</v>
      </c>
      <c r="C16" s="87">
        <f t="shared" si="0"/>
        <v>97121.15</v>
      </c>
      <c r="D16" s="88">
        <v>97121.15</v>
      </c>
      <c r="E16" s="87"/>
    </row>
    <row r="17" ht="24" customHeight="1" spans="1:5">
      <c r="A17" s="90" t="s">
        <v>138</v>
      </c>
      <c r="B17" s="90" t="s">
        <v>139</v>
      </c>
      <c r="C17" s="87">
        <f t="shared" si="0"/>
        <v>41755.35</v>
      </c>
      <c r="D17" s="88">
        <f>D18</f>
        <v>41755.35</v>
      </c>
      <c r="E17" s="88"/>
    </row>
    <row r="18" ht="24" customHeight="1" spans="1:5">
      <c r="A18" s="90" t="s">
        <v>140</v>
      </c>
      <c r="B18" s="90" t="s">
        <v>139</v>
      </c>
      <c r="C18" s="87">
        <f t="shared" si="0"/>
        <v>41755.35</v>
      </c>
      <c r="D18" s="88">
        <v>41755.35</v>
      </c>
      <c r="E18" s="88"/>
    </row>
    <row r="19" ht="24" customHeight="1" spans="1:5">
      <c r="A19" s="90"/>
      <c r="B19" s="90"/>
      <c r="C19" s="87"/>
      <c r="D19" s="88"/>
      <c r="E19" s="88"/>
    </row>
    <row r="20" ht="24" customHeight="1" spans="1:5">
      <c r="A20" s="86"/>
      <c r="B20" s="86"/>
      <c r="C20" s="87"/>
      <c r="D20" s="87"/>
      <c r="E20" s="87"/>
    </row>
    <row r="21" ht="24" customHeight="1" spans="1:5">
      <c r="A21" s="90"/>
      <c r="B21" s="90"/>
      <c r="C21" s="87"/>
      <c r="D21" s="88"/>
      <c r="E21" s="88"/>
    </row>
    <row r="22" ht="24" customHeight="1" spans="1:5">
      <c r="A22" s="90"/>
      <c r="B22" s="90"/>
      <c r="C22" s="87"/>
      <c r="D22" s="88"/>
      <c r="E22" s="88"/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554861111111111" right="0.554861111111111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E10" sqref="E10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29" customHeight="1" spans="1:7">
      <c r="A1" s="36" t="s">
        <v>141</v>
      </c>
      <c r="B1" s="36"/>
      <c r="C1" s="36"/>
      <c r="D1" s="36"/>
      <c r="E1" s="35"/>
      <c r="F1" s="35"/>
      <c r="G1" s="35"/>
    </row>
    <row r="2" ht="17" customHeight="1" spans="1:7">
      <c r="A2" s="37"/>
      <c r="B2" s="37"/>
      <c r="C2" s="79" t="s">
        <v>36</v>
      </c>
      <c r="D2" s="79"/>
      <c r="E2" s="37"/>
      <c r="F2" s="37"/>
      <c r="G2" s="37"/>
    </row>
    <row r="3" ht="21" customHeight="1" spans="1:7">
      <c r="A3" s="93" t="s">
        <v>37</v>
      </c>
      <c r="B3" s="93"/>
      <c r="C3" s="93" t="s">
        <v>38</v>
      </c>
      <c r="D3" s="93"/>
      <c r="E3" s="37"/>
      <c r="F3" s="37"/>
      <c r="G3" s="37"/>
    </row>
    <row r="4" ht="20" customHeight="1" spans="1:7">
      <c r="A4" s="93" t="s">
        <v>39</v>
      </c>
      <c r="B4" s="93" t="s">
        <v>40</v>
      </c>
      <c r="C4" s="93" t="s">
        <v>39</v>
      </c>
      <c r="D4" s="93" t="s">
        <v>119</v>
      </c>
      <c r="E4" s="37"/>
      <c r="F4" s="37"/>
      <c r="G4" s="37"/>
    </row>
    <row r="5" ht="22.75" customHeight="1" spans="1:7">
      <c r="A5" s="40" t="s">
        <v>142</v>
      </c>
      <c r="B5" s="99">
        <f>SUM(B6:B8)</f>
        <v>8497808.4</v>
      </c>
      <c r="C5" s="40" t="s">
        <v>143</v>
      </c>
      <c r="D5" s="99">
        <f>D6+D13+D15</f>
        <v>8497808.4</v>
      </c>
      <c r="E5" s="37"/>
      <c r="F5" s="37"/>
      <c r="G5" s="37"/>
    </row>
    <row r="6" ht="22.75" customHeight="1" spans="1:7">
      <c r="A6" s="40" t="s">
        <v>144</v>
      </c>
      <c r="B6" s="100">
        <v>8497808.4</v>
      </c>
      <c r="C6" s="40" t="s">
        <v>145</v>
      </c>
      <c r="D6" s="100">
        <v>7947402.07</v>
      </c>
      <c r="E6" s="37"/>
      <c r="F6" s="37"/>
      <c r="G6" s="37"/>
    </row>
    <row r="7" ht="22.75" customHeight="1" spans="1:7">
      <c r="A7" s="40" t="s">
        <v>146</v>
      </c>
      <c r="B7" s="100"/>
      <c r="C7" s="40" t="s">
        <v>147</v>
      </c>
      <c r="D7" s="100"/>
      <c r="E7" s="37"/>
      <c r="F7" s="37"/>
      <c r="G7" s="37"/>
    </row>
    <row r="8" ht="22.75" customHeight="1" spans="1:7">
      <c r="A8" s="40" t="s">
        <v>148</v>
      </c>
      <c r="B8" s="100"/>
      <c r="C8" s="40" t="s">
        <v>149</v>
      </c>
      <c r="D8" s="100"/>
      <c r="E8" s="37"/>
      <c r="F8" s="37"/>
      <c r="G8" s="37"/>
    </row>
    <row r="9" ht="22.75" customHeight="1" spans="1:7">
      <c r="A9" s="40"/>
      <c r="B9" s="101"/>
      <c r="C9" s="40" t="s">
        <v>150</v>
      </c>
      <c r="D9" s="100"/>
      <c r="E9" s="37"/>
      <c r="F9" s="37"/>
      <c r="G9" s="37"/>
    </row>
    <row r="10" ht="22.75" customHeight="1" spans="1:7">
      <c r="A10" s="40"/>
      <c r="B10" s="101"/>
      <c r="C10" s="40" t="s">
        <v>151</v>
      </c>
      <c r="D10" s="100"/>
      <c r="E10" s="37"/>
      <c r="F10" s="37"/>
      <c r="G10" s="37"/>
    </row>
    <row r="11" ht="22.75" customHeight="1" spans="1:7">
      <c r="A11" s="40"/>
      <c r="B11" s="101"/>
      <c r="C11" s="40" t="s">
        <v>152</v>
      </c>
      <c r="D11" s="100"/>
      <c r="E11" s="37"/>
      <c r="F11" s="37"/>
      <c r="G11" s="37"/>
    </row>
    <row r="12" ht="22.75" customHeight="1" spans="1:7">
      <c r="A12" s="68"/>
      <c r="B12" s="96"/>
      <c r="C12" s="40" t="s">
        <v>153</v>
      </c>
      <c r="D12" s="100"/>
      <c r="E12" s="37"/>
      <c r="F12" s="37"/>
      <c r="G12" s="37"/>
    </row>
    <row r="13" ht="22.75" customHeight="1" spans="1:7">
      <c r="A13" s="40"/>
      <c r="B13" s="101"/>
      <c r="C13" s="40" t="s">
        <v>154</v>
      </c>
      <c r="D13" s="100">
        <v>138876.5</v>
      </c>
      <c r="E13" s="37"/>
      <c r="F13" s="37"/>
      <c r="G13" s="73"/>
    </row>
    <row r="14" ht="22.75" customHeight="1" spans="1:7">
      <c r="A14" s="40"/>
      <c r="B14" s="101"/>
      <c r="C14" s="40" t="s">
        <v>155</v>
      </c>
      <c r="D14" s="100"/>
      <c r="E14" s="37"/>
      <c r="F14" s="37"/>
      <c r="G14" s="37"/>
    </row>
    <row r="15" ht="22.75" customHeight="1" spans="1:7">
      <c r="A15" s="40"/>
      <c r="B15" s="101"/>
      <c r="C15" s="40" t="s">
        <v>156</v>
      </c>
      <c r="D15" s="100">
        <v>411529.83</v>
      </c>
      <c r="E15" s="37"/>
      <c r="F15" s="37"/>
      <c r="G15" s="37"/>
    </row>
    <row r="16" ht="18" customHeight="1" spans="1:7">
      <c r="A16" s="40"/>
      <c r="B16" s="101"/>
      <c r="C16" s="40" t="s">
        <v>157</v>
      </c>
      <c r="D16" s="100"/>
      <c r="E16" s="37"/>
      <c r="F16" s="37"/>
      <c r="G16" s="37"/>
    </row>
    <row r="17" ht="18" customHeight="1" spans="1:7">
      <c r="A17" s="40"/>
      <c r="B17" s="101"/>
      <c r="C17" s="40" t="s">
        <v>158</v>
      </c>
      <c r="D17" s="100"/>
      <c r="E17" s="37"/>
      <c r="F17" s="37"/>
      <c r="G17" s="37"/>
    </row>
    <row r="18" ht="18" customHeight="1" spans="1:7">
      <c r="A18" s="40"/>
      <c r="B18" s="40"/>
      <c r="C18" s="40" t="s">
        <v>159</v>
      </c>
      <c r="D18" s="100"/>
      <c r="E18" s="37"/>
      <c r="F18" s="37"/>
      <c r="G18" s="37"/>
    </row>
    <row r="19" ht="18" customHeight="1" spans="1:7">
      <c r="A19" s="40"/>
      <c r="B19" s="40"/>
      <c r="C19" s="40" t="s">
        <v>160</v>
      </c>
      <c r="D19" s="100"/>
      <c r="E19" s="37"/>
      <c r="F19" s="37"/>
      <c r="G19" s="37"/>
    </row>
    <row r="20" ht="18" customHeight="1" spans="1:7">
      <c r="A20" s="40"/>
      <c r="B20" s="40"/>
      <c r="C20" s="40" t="s">
        <v>161</v>
      </c>
      <c r="D20" s="100"/>
      <c r="E20" s="37"/>
      <c r="F20" s="37"/>
      <c r="G20" s="37"/>
    </row>
    <row r="21" ht="18" customHeight="1" spans="1:7">
      <c r="A21" s="40"/>
      <c r="B21" s="40"/>
      <c r="C21" s="40" t="s">
        <v>162</v>
      </c>
      <c r="D21" s="100"/>
      <c r="E21" s="37"/>
      <c r="F21" s="37"/>
      <c r="G21" s="37"/>
    </row>
    <row r="22" ht="18" customHeight="1" spans="1:7">
      <c r="A22" s="40"/>
      <c r="B22" s="40"/>
      <c r="C22" s="40" t="s">
        <v>163</v>
      </c>
      <c r="D22" s="100"/>
      <c r="E22" s="37"/>
      <c r="F22" s="37"/>
      <c r="G22" s="37"/>
    </row>
    <row r="23" ht="18" customHeight="1" spans="1:7">
      <c r="A23" s="40"/>
      <c r="B23" s="40"/>
      <c r="C23" s="40" t="s">
        <v>164</v>
      </c>
      <c r="D23" s="100"/>
      <c r="E23" s="37"/>
      <c r="F23" s="37"/>
      <c r="G23" s="37"/>
    </row>
    <row r="24" ht="18" customHeight="1" spans="1:7">
      <c r="A24" s="40"/>
      <c r="B24" s="40"/>
      <c r="C24" s="40" t="s">
        <v>165</v>
      </c>
      <c r="D24" s="100"/>
      <c r="E24" s="37"/>
      <c r="F24" s="37"/>
      <c r="G24" s="37"/>
    </row>
    <row r="25" ht="18" customHeight="1" spans="1:7">
      <c r="A25" s="40"/>
      <c r="B25" s="40"/>
      <c r="C25" s="40" t="s">
        <v>166</v>
      </c>
      <c r="D25" s="100"/>
      <c r="E25" s="37"/>
      <c r="F25" s="37"/>
      <c r="G25" s="37"/>
    </row>
    <row r="26" ht="18" customHeight="1" spans="1:7">
      <c r="A26" s="40"/>
      <c r="B26" s="40"/>
      <c r="C26" s="40" t="s">
        <v>167</v>
      </c>
      <c r="D26" s="100"/>
      <c r="E26" s="37"/>
      <c r="F26" s="37"/>
      <c r="G26" s="37"/>
    </row>
    <row r="27" ht="18" customHeight="1" spans="1:7">
      <c r="A27" s="40"/>
      <c r="B27" s="40"/>
      <c r="C27" s="40" t="s">
        <v>168</v>
      </c>
      <c r="D27" s="100"/>
      <c r="E27" s="37"/>
      <c r="F27" s="37"/>
      <c r="G27" s="37"/>
    </row>
    <row r="28" ht="18" customHeight="1" spans="1:7">
      <c r="A28" s="40"/>
      <c r="B28" s="40"/>
      <c r="C28" s="40" t="s">
        <v>169</v>
      </c>
      <c r="D28" s="100"/>
      <c r="E28" s="37"/>
      <c r="F28" s="37"/>
      <c r="G28" s="37"/>
    </row>
    <row r="29" ht="22.75" customHeight="1" spans="1:7">
      <c r="A29" s="40"/>
      <c r="B29" s="40"/>
      <c r="C29" s="40" t="s">
        <v>170</v>
      </c>
      <c r="D29" s="100"/>
      <c r="E29" s="37"/>
      <c r="F29" s="37"/>
      <c r="G29" s="37"/>
    </row>
    <row r="30" ht="22.75" customHeight="1" spans="1:7">
      <c r="A30" s="40"/>
      <c r="B30" s="40"/>
      <c r="C30" s="40" t="s">
        <v>171</v>
      </c>
      <c r="D30" s="100"/>
      <c r="E30" s="37"/>
      <c r="F30" s="37"/>
      <c r="G30" s="37"/>
    </row>
    <row r="31" ht="22.75" customHeight="1" spans="1:7">
      <c r="A31" s="40"/>
      <c r="B31" s="40"/>
      <c r="C31" s="40" t="s">
        <v>172</v>
      </c>
      <c r="D31" s="100"/>
      <c r="E31" s="37"/>
      <c r="F31" s="37"/>
      <c r="G31" s="37"/>
    </row>
    <row r="32" ht="22.75" customHeight="1" spans="1:7">
      <c r="A32" s="40"/>
      <c r="B32" s="40"/>
      <c r="C32" s="40" t="s">
        <v>173</v>
      </c>
      <c r="D32" s="100"/>
      <c r="E32" s="37"/>
      <c r="F32" s="37"/>
      <c r="G32" s="37"/>
    </row>
    <row r="33" ht="22.75" customHeight="1" spans="1:7">
      <c r="A33" s="40"/>
      <c r="B33" s="40"/>
      <c r="C33" s="40" t="s">
        <v>174</v>
      </c>
      <c r="D33" s="100"/>
      <c r="E33" s="37"/>
      <c r="F33" s="37"/>
      <c r="G33" s="37"/>
    </row>
    <row r="34" ht="22.75" customHeight="1" spans="1:7">
      <c r="A34" s="40"/>
      <c r="B34" s="40"/>
      <c r="C34" s="40" t="s">
        <v>175</v>
      </c>
      <c r="D34" s="100"/>
      <c r="E34" s="37"/>
      <c r="F34" s="37"/>
      <c r="G34" s="37"/>
    </row>
    <row r="35" ht="22.75" customHeight="1" spans="1:7">
      <c r="A35" s="40"/>
      <c r="B35" s="40"/>
      <c r="C35" s="40" t="s">
        <v>176</v>
      </c>
      <c r="D35" s="99"/>
      <c r="E35" s="37"/>
      <c r="F35" s="37"/>
      <c r="G35" s="37"/>
    </row>
    <row r="36" ht="22.75" customHeight="1" spans="1:7">
      <c r="A36" s="93" t="s">
        <v>177</v>
      </c>
      <c r="B36" s="102">
        <f>B5</f>
        <v>8497808.4</v>
      </c>
      <c r="C36" s="93" t="s">
        <v>178</v>
      </c>
      <c r="D36" s="103">
        <f>D5</f>
        <v>8497808.4</v>
      </c>
      <c r="E36" s="73"/>
      <c r="F36" s="37"/>
      <c r="G36" s="37"/>
    </row>
  </sheetData>
  <mergeCells count="4">
    <mergeCell ref="A1:D1"/>
    <mergeCell ref="C2:D2"/>
    <mergeCell ref="A3:B3"/>
    <mergeCell ref="C3:D3"/>
  </mergeCells>
  <printOptions horizontalCentered="1"/>
  <pageMargins left="0.357638888888889" right="0.357638888888889" top="0.271527777777778" bottom="0.271527777777778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L7" sqref="L7"/>
    </sheetView>
  </sheetViews>
  <sheetFormatPr defaultColWidth="10" defaultRowHeight="13.5" outlineLevelRow="7"/>
  <cols>
    <col min="1" max="1" width="17.375" customWidth="1"/>
    <col min="2" max="2" width="18.05" customWidth="1"/>
    <col min="3" max="3" width="14.925" customWidth="1"/>
    <col min="4" max="4" width="12.35" customWidth="1"/>
    <col min="5" max="11" width="9.75" customWidth="1"/>
  </cols>
  <sheetData>
    <row r="1" ht="14.3" customHeight="1" spans="1:1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39.85" customHeight="1" spans="1:11">
      <c r="A2" s="36" t="s">
        <v>179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2.75" customHeight="1" spans="1:11">
      <c r="A3" s="37"/>
      <c r="B3" s="37"/>
      <c r="C3" s="37"/>
      <c r="D3" s="37"/>
      <c r="E3" s="37"/>
      <c r="F3" s="37"/>
      <c r="G3" s="37"/>
      <c r="H3" s="37"/>
      <c r="I3" s="37"/>
      <c r="J3" s="79" t="s">
        <v>36</v>
      </c>
      <c r="K3" s="79"/>
    </row>
    <row r="4" ht="22.75" customHeight="1" spans="1:11">
      <c r="A4" s="93" t="s">
        <v>180</v>
      </c>
      <c r="B4" s="93" t="s">
        <v>119</v>
      </c>
      <c r="C4" s="93" t="s">
        <v>181</v>
      </c>
      <c r="D4" s="93"/>
      <c r="E4" s="93"/>
      <c r="F4" s="93" t="s">
        <v>182</v>
      </c>
      <c r="G4" s="93"/>
      <c r="H4" s="93"/>
      <c r="I4" s="93" t="s">
        <v>183</v>
      </c>
      <c r="J4" s="93"/>
      <c r="K4" s="93"/>
    </row>
    <row r="5" ht="22.75" customHeight="1" spans="1:11">
      <c r="A5" s="93"/>
      <c r="B5" s="93"/>
      <c r="C5" s="39" t="s">
        <v>119</v>
      </c>
      <c r="D5" s="39" t="s">
        <v>115</v>
      </c>
      <c r="E5" s="39" t="s">
        <v>116</v>
      </c>
      <c r="F5" s="39" t="s">
        <v>119</v>
      </c>
      <c r="G5" s="39" t="s">
        <v>115</v>
      </c>
      <c r="H5" s="39" t="s">
        <v>116</v>
      </c>
      <c r="I5" s="39" t="s">
        <v>119</v>
      </c>
      <c r="J5" s="39" t="s">
        <v>115</v>
      </c>
      <c r="K5" s="39" t="s">
        <v>116</v>
      </c>
    </row>
    <row r="6" ht="22.75" customHeight="1" spans="1:11">
      <c r="A6" s="68" t="s">
        <v>119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ht="22.75" customHeight="1" spans="1:11">
      <c r="A7" s="86" t="s">
        <v>184</v>
      </c>
      <c r="B7" s="95">
        <f>C7+G7+J7</f>
        <v>8497808.4</v>
      </c>
      <c r="C7" s="95">
        <f>SUM(D7:F7)</f>
        <v>8497808.4</v>
      </c>
      <c r="D7" s="95">
        <v>8497808.4</v>
      </c>
      <c r="F7" s="96"/>
      <c r="G7" s="96"/>
      <c r="H7" s="96"/>
      <c r="I7" s="96"/>
      <c r="J7" s="96"/>
      <c r="K7" s="96"/>
    </row>
    <row r="8" ht="22.75" customHeight="1" spans="1:11">
      <c r="A8" s="97"/>
      <c r="B8" s="98"/>
      <c r="C8" s="98"/>
      <c r="D8" s="96"/>
      <c r="E8" s="96"/>
      <c r="F8" s="96"/>
      <c r="G8" s="96"/>
      <c r="H8" s="96"/>
      <c r="I8" s="96"/>
      <c r="J8" s="96"/>
      <c r="K8" s="9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21" workbookViewId="0">
      <selection activeCell="G6" sqref="G6"/>
    </sheetView>
  </sheetViews>
  <sheetFormatPr defaultColWidth="10" defaultRowHeight="13.5" outlineLevelCol="4"/>
  <cols>
    <col min="1" max="1" width="17.5" customWidth="1"/>
    <col min="2" max="5" width="16.625" customWidth="1"/>
  </cols>
  <sheetData>
    <row r="1" ht="14.3" customHeight="1" spans="1:1">
      <c r="A1" s="72"/>
    </row>
    <row r="2" ht="36.9" customHeight="1" spans="1:5">
      <c r="A2" s="36" t="s">
        <v>185</v>
      </c>
      <c r="B2" s="36"/>
      <c r="C2" s="36"/>
      <c r="D2" s="36"/>
      <c r="E2" s="36"/>
    </row>
    <row r="3" ht="21.85" customHeight="1" spans="1:5">
      <c r="A3" s="37"/>
      <c r="B3" s="37"/>
      <c r="C3" s="79" t="s">
        <v>36</v>
      </c>
      <c r="D3" s="79"/>
      <c r="E3" s="79"/>
    </row>
    <row r="4" ht="22.75" customHeight="1" spans="1:5">
      <c r="A4" s="76" t="s">
        <v>186</v>
      </c>
      <c r="B4" s="76"/>
      <c r="C4" s="76" t="s">
        <v>181</v>
      </c>
      <c r="D4" s="76"/>
      <c r="E4" s="76"/>
    </row>
    <row r="5" ht="22.75" customHeight="1" spans="1:5">
      <c r="A5" s="80" t="s">
        <v>187</v>
      </c>
      <c r="B5" s="80" t="s">
        <v>188</v>
      </c>
      <c r="C5" s="81" t="s">
        <v>119</v>
      </c>
      <c r="D5" s="80" t="s">
        <v>115</v>
      </c>
      <c r="E5" s="80" t="s">
        <v>116</v>
      </c>
    </row>
    <row r="6" ht="21" customHeight="1" spans="1:5">
      <c r="A6" s="82"/>
      <c r="B6" s="83" t="s">
        <v>119</v>
      </c>
      <c r="C6" s="84">
        <f>D6</f>
        <v>8497808.4</v>
      </c>
      <c r="D6" s="85">
        <f>D7+D10+D13</f>
        <v>8497808.4</v>
      </c>
      <c r="E6" s="85"/>
    </row>
    <row r="7" ht="24" customHeight="1" spans="1:5">
      <c r="A7" s="86" t="s">
        <v>120</v>
      </c>
      <c r="B7" s="86" t="s">
        <v>121</v>
      </c>
      <c r="C7" s="87">
        <f t="shared" ref="C7:C17" si="0">D7</f>
        <v>7947402.07</v>
      </c>
      <c r="D7" s="88">
        <f>D8</f>
        <v>7947402.07</v>
      </c>
      <c r="E7" s="89"/>
    </row>
    <row r="8" ht="24" customHeight="1" spans="1:5">
      <c r="A8" s="86" t="s">
        <v>122</v>
      </c>
      <c r="B8" s="86" t="s">
        <v>123</v>
      </c>
      <c r="C8" s="87">
        <f t="shared" si="0"/>
        <v>7947402.07</v>
      </c>
      <c r="D8" s="88">
        <f t="shared" ref="D8:D11" si="1">D9</f>
        <v>7947402.07</v>
      </c>
      <c r="E8" s="89"/>
    </row>
    <row r="9" ht="24" customHeight="1" spans="1:5">
      <c r="A9" s="90" t="s">
        <v>124</v>
      </c>
      <c r="B9" s="86" t="s">
        <v>125</v>
      </c>
      <c r="C9" s="87">
        <f t="shared" si="0"/>
        <v>7947402.07</v>
      </c>
      <c r="D9" s="88">
        <v>7947402.07</v>
      </c>
      <c r="E9" s="91"/>
    </row>
    <row r="10" ht="24" customHeight="1" spans="1:5">
      <c r="A10" s="86" t="s">
        <v>126</v>
      </c>
      <c r="B10" s="90" t="s">
        <v>127</v>
      </c>
      <c r="C10" s="87">
        <f t="shared" si="0"/>
        <v>411529.83</v>
      </c>
      <c r="D10" s="88">
        <f t="shared" si="1"/>
        <v>411529.83</v>
      </c>
      <c r="E10" s="92"/>
    </row>
    <row r="11" ht="24" customHeight="1" spans="1:5">
      <c r="A11" s="86" t="s">
        <v>128</v>
      </c>
      <c r="B11" s="90" t="s">
        <v>129</v>
      </c>
      <c r="C11" s="87">
        <f t="shared" si="0"/>
        <v>411529.83</v>
      </c>
      <c r="D11" s="88">
        <f t="shared" si="1"/>
        <v>411529.83</v>
      </c>
      <c r="E11" s="92"/>
    </row>
    <row r="12" ht="24" customHeight="1" spans="1:5">
      <c r="A12" s="86" t="s">
        <v>130</v>
      </c>
      <c r="B12" s="86" t="s">
        <v>131</v>
      </c>
      <c r="C12" s="88">
        <f t="shared" si="0"/>
        <v>411529.83</v>
      </c>
      <c r="D12" s="88">
        <v>411529.83</v>
      </c>
      <c r="E12" s="92"/>
    </row>
    <row r="13" ht="24" customHeight="1" spans="1:5">
      <c r="A13" s="86" t="s">
        <v>132</v>
      </c>
      <c r="B13" s="86" t="s">
        <v>133</v>
      </c>
      <c r="C13" s="87">
        <f t="shared" si="0"/>
        <v>138876.5</v>
      </c>
      <c r="D13" s="88">
        <f>D14+D16</f>
        <v>138876.5</v>
      </c>
      <c r="E13" s="92"/>
    </row>
    <row r="14" ht="24" customHeight="1" spans="1:5">
      <c r="A14" s="86" t="s">
        <v>134</v>
      </c>
      <c r="B14" s="90" t="s">
        <v>135</v>
      </c>
      <c r="C14" s="87">
        <f t="shared" si="0"/>
        <v>97121.15</v>
      </c>
      <c r="D14" s="88">
        <f>D15</f>
        <v>97121.15</v>
      </c>
      <c r="E14" s="92"/>
    </row>
    <row r="15" ht="24" customHeight="1" spans="1:5">
      <c r="A15" s="86" t="s">
        <v>136</v>
      </c>
      <c r="B15" s="90" t="s">
        <v>137</v>
      </c>
      <c r="C15" s="87">
        <f t="shared" si="0"/>
        <v>97121.15</v>
      </c>
      <c r="D15" s="88">
        <v>97121.15</v>
      </c>
      <c r="E15" s="92"/>
    </row>
    <row r="16" ht="24" customHeight="1" spans="1:5">
      <c r="A16" s="90" t="s">
        <v>138</v>
      </c>
      <c r="B16" s="90" t="s">
        <v>139</v>
      </c>
      <c r="C16" s="87">
        <f t="shared" si="0"/>
        <v>41755.35</v>
      </c>
      <c r="D16" s="88">
        <f>D17</f>
        <v>41755.35</v>
      </c>
      <c r="E16" s="92"/>
    </row>
    <row r="17" ht="24" customHeight="1" spans="1:5">
      <c r="A17" s="90" t="s">
        <v>140</v>
      </c>
      <c r="B17" s="90" t="s">
        <v>139</v>
      </c>
      <c r="C17" s="87">
        <f t="shared" si="0"/>
        <v>41755.35</v>
      </c>
      <c r="D17" s="88">
        <v>41755.35</v>
      </c>
      <c r="E17" s="92"/>
    </row>
    <row r="18" ht="24" customHeight="1" spans="1:5">
      <c r="A18" s="92"/>
      <c r="B18" s="92"/>
      <c r="C18" s="92"/>
      <c r="D18" s="92"/>
      <c r="E18" s="92"/>
    </row>
    <row r="19" ht="24" customHeight="1" spans="1:5">
      <c r="A19" s="92"/>
      <c r="B19" s="92"/>
      <c r="C19" s="92"/>
      <c r="D19" s="92"/>
      <c r="E19" s="92"/>
    </row>
    <row r="20" ht="24" customHeight="1" spans="1:5">
      <c r="A20" s="92"/>
      <c r="B20" s="92"/>
      <c r="C20" s="92"/>
      <c r="D20" s="92"/>
      <c r="E20" s="92"/>
    </row>
    <row r="21" ht="24" customHeight="1" spans="1:5">
      <c r="A21" s="92"/>
      <c r="B21" s="92"/>
      <c r="C21" s="92"/>
      <c r="D21" s="92"/>
      <c r="E21" s="92"/>
    </row>
    <row r="22" ht="24" customHeight="1" spans="1:5">
      <c r="A22" s="92"/>
      <c r="B22" s="92"/>
      <c r="C22" s="92"/>
      <c r="D22" s="92"/>
      <c r="E22" s="92"/>
    </row>
    <row r="23" ht="24" customHeight="1" spans="1:5">
      <c r="A23" s="92"/>
      <c r="B23" s="92"/>
      <c r="C23" s="92"/>
      <c r="D23" s="92"/>
      <c r="E23" s="92"/>
    </row>
    <row r="24" ht="24" customHeight="1" spans="1:5">
      <c r="A24" s="92"/>
      <c r="B24" s="92"/>
      <c r="C24" s="92"/>
      <c r="D24" s="92"/>
      <c r="E24" s="92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B6" sqref="B6"/>
    </sheetView>
  </sheetViews>
  <sheetFormatPr defaultColWidth="10" defaultRowHeight="13.5" outlineLevelCol="4"/>
  <cols>
    <col min="1" max="1" width="13.7" customWidth="1"/>
    <col min="2" max="2" width="19" customWidth="1"/>
    <col min="3" max="3" width="17.625" style="71" customWidth="1"/>
    <col min="4" max="4" width="18.75" style="71" customWidth="1"/>
    <col min="5" max="5" width="17.25" style="71" customWidth="1"/>
    <col min="6" max="6" width="10.375"/>
  </cols>
  <sheetData>
    <row r="1" ht="18.05" customHeight="1" spans="1:5">
      <c r="A1" s="35"/>
      <c r="B1" s="35"/>
      <c r="C1" s="72"/>
      <c r="D1" s="72"/>
      <c r="E1" s="72"/>
    </row>
    <row r="2" ht="39.85" customHeight="1" spans="1:5">
      <c r="A2" s="36" t="s">
        <v>189</v>
      </c>
      <c r="B2" s="36"/>
      <c r="C2" s="36"/>
      <c r="D2" s="36"/>
      <c r="E2" s="36"/>
    </row>
    <row r="3" ht="22.75" customHeight="1" spans="1:5">
      <c r="A3" s="73"/>
      <c r="B3" s="73"/>
      <c r="C3" s="74"/>
      <c r="D3" s="74"/>
      <c r="E3" s="75" t="s">
        <v>36</v>
      </c>
    </row>
    <row r="4" ht="22.75" customHeight="1" spans="1:5">
      <c r="A4" s="76" t="s">
        <v>190</v>
      </c>
      <c r="B4" s="76"/>
      <c r="C4" s="76" t="s">
        <v>191</v>
      </c>
      <c r="D4" s="76"/>
      <c r="E4" s="76"/>
    </row>
    <row r="5" ht="22.75" customHeight="1" spans="1:5">
      <c r="A5" s="76" t="s">
        <v>187</v>
      </c>
      <c r="B5" s="76" t="s">
        <v>188</v>
      </c>
      <c r="C5" s="76" t="s">
        <v>119</v>
      </c>
      <c r="D5" s="76" t="s">
        <v>192</v>
      </c>
      <c r="E5" s="76" t="s">
        <v>193</v>
      </c>
    </row>
    <row r="6" ht="22.75" customHeight="1" spans="1:5">
      <c r="A6" s="76"/>
      <c r="B6" s="77" t="s">
        <v>119</v>
      </c>
      <c r="C6" s="78">
        <f>D6+E6</f>
        <v>8497808.4</v>
      </c>
      <c r="D6" s="78">
        <f>D7+D29</f>
        <v>7270858.3</v>
      </c>
      <c r="E6" s="78">
        <f>E15</f>
        <v>1226950.1</v>
      </c>
    </row>
    <row r="7" ht="22" customHeight="1" spans="1:5">
      <c r="A7" s="60" t="s">
        <v>194</v>
      </c>
      <c r="B7" s="61" t="s">
        <v>195</v>
      </c>
      <c r="C7" s="62">
        <f t="shared" ref="C7:E7" si="0">SUM(C8:C14)</f>
        <v>7173737.15</v>
      </c>
      <c r="D7" s="62">
        <f t="shared" si="0"/>
        <v>7173737.15</v>
      </c>
      <c r="E7" s="62"/>
    </row>
    <row r="8" ht="22" customHeight="1" spans="1:5">
      <c r="A8" s="63" t="s">
        <v>196</v>
      </c>
      <c r="B8" s="64" t="s">
        <v>197</v>
      </c>
      <c r="C8" s="62">
        <f t="shared" ref="C8:C14" si="1">D8+I8</f>
        <v>2449272</v>
      </c>
      <c r="D8" s="65">
        <v>2449272</v>
      </c>
      <c r="E8" s="65"/>
    </row>
    <row r="9" ht="22" customHeight="1" spans="1:5">
      <c r="A9" s="63" t="s">
        <v>198</v>
      </c>
      <c r="B9" s="64" t="s">
        <v>199</v>
      </c>
      <c r="C9" s="62">
        <f t="shared" si="1"/>
        <v>914664</v>
      </c>
      <c r="D9" s="65">
        <v>914664</v>
      </c>
      <c r="E9" s="65"/>
    </row>
    <row r="10" ht="22" customHeight="1" spans="1:5">
      <c r="A10" s="63" t="s">
        <v>200</v>
      </c>
      <c r="B10" s="64" t="s">
        <v>201</v>
      </c>
      <c r="C10" s="62">
        <f t="shared" si="1"/>
        <v>1583564.2</v>
      </c>
      <c r="D10" s="65">
        <v>1583564.2</v>
      </c>
      <c r="E10" s="65"/>
    </row>
    <row r="11" ht="22" customHeight="1" spans="1:5">
      <c r="A11" s="63" t="s">
        <v>202</v>
      </c>
      <c r="B11" s="64" t="s">
        <v>203</v>
      </c>
      <c r="C11" s="62">
        <f t="shared" si="1"/>
        <v>1144788</v>
      </c>
      <c r="D11" s="65">
        <v>1144788</v>
      </c>
      <c r="E11" s="65"/>
    </row>
    <row r="12" ht="22" customHeight="1" spans="1:5">
      <c r="A12" s="63" t="s">
        <v>204</v>
      </c>
      <c r="B12" s="64" t="s">
        <v>205</v>
      </c>
      <c r="C12" s="62">
        <f t="shared" si="1"/>
        <v>411529.83</v>
      </c>
      <c r="D12" s="65">
        <v>411529.83</v>
      </c>
      <c r="E12" s="65"/>
    </row>
    <row r="13" ht="22" customHeight="1" spans="1:5">
      <c r="A13" s="63" t="s">
        <v>206</v>
      </c>
      <c r="B13" s="64" t="s">
        <v>207</v>
      </c>
      <c r="C13" s="62">
        <f t="shared" si="1"/>
        <v>41755.35</v>
      </c>
      <c r="D13" s="65">
        <v>41755.35</v>
      </c>
      <c r="E13" s="65"/>
    </row>
    <row r="14" ht="22" customHeight="1" spans="1:5">
      <c r="A14" s="63" t="s">
        <v>208</v>
      </c>
      <c r="B14" s="64" t="s">
        <v>209</v>
      </c>
      <c r="C14" s="62">
        <f t="shared" si="1"/>
        <v>628163.77</v>
      </c>
      <c r="D14" s="65">
        <v>628163.77</v>
      </c>
      <c r="E14" s="65"/>
    </row>
    <row r="15" ht="22" customHeight="1" spans="1:5">
      <c r="A15" s="60" t="s">
        <v>210</v>
      </c>
      <c r="B15" s="61" t="s">
        <v>211</v>
      </c>
      <c r="C15" s="62">
        <f>E15</f>
        <v>1226950.1</v>
      </c>
      <c r="D15" s="62"/>
      <c r="E15" s="62">
        <f t="shared" ref="C15:E15" si="2">SUM(E16:E28)</f>
        <v>1226950.1</v>
      </c>
    </row>
    <row r="16" ht="22" customHeight="1" spans="1:5">
      <c r="A16" s="63" t="s">
        <v>212</v>
      </c>
      <c r="B16" s="64" t="s">
        <v>213</v>
      </c>
      <c r="C16" s="62">
        <f t="shared" ref="C16:C31" si="3">E16</f>
        <v>100000</v>
      </c>
      <c r="D16" s="62"/>
      <c r="E16" s="65">
        <v>100000</v>
      </c>
    </row>
    <row r="17" ht="22" customHeight="1" spans="1:5">
      <c r="A17" s="63" t="s">
        <v>214</v>
      </c>
      <c r="B17" s="64" t="s">
        <v>215</v>
      </c>
      <c r="C17" s="62">
        <f t="shared" si="3"/>
        <v>10000</v>
      </c>
      <c r="D17" s="62"/>
      <c r="E17" s="65">
        <v>10000</v>
      </c>
    </row>
    <row r="18" ht="22" customHeight="1" spans="1:5">
      <c r="A18" s="63" t="s">
        <v>216</v>
      </c>
      <c r="B18" s="64" t="s">
        <v>217</v>
      </c>
      <c r="C18" s="62">
        <f t="shared" si="3"/>
        <v>80000</v>
      </c>
      <c r="D18" s="62"/>
      <c r="E18" s="65">
        <v>80000</v>
      </c>
    </row>
    <row r="19" ht="22" customHeight="1" spans="1:5">
      <c r="A19" s="63" t="s">
        <v>218</v>
      </c>
      <c r="B19" s="64" t="s">
        <v>219</v>
      </c>
      <c r="C19" s="62">
        <f t="shared" si="3"/>
        <v>44500</v>
      </c>
      <c r="D19" s="62"/>
      <c r="E19" s="65">
        <v>44500</v>
      </c>
    </row>
    <row r="20" ht="22" customHeight="1" spans="1:5">
      <c r="A20" s="63" t="s">
        <v>220</v>
      </c>
      <c r="B20" s="64" t="s">
        <v>221</v>
      </c>
      <c r="C20" s="62">
        <f t="shared" si="3"/>
        <v>80000</v>
      </c>
      <c r="D20" s="62"/>
      <c r="E20" s="65">
        <v>80000</v>
      </c>
    </row>
    <row r="21" ht="22" customHeight="1" spans="1:5">
      <c r="A21" s="63" t="s">
        <v>222</v>
      </c>
      <c r="B21" s="64" t="s">
        <v>223</v>
      </c>
      <c r="C21" s="62">
        <f t="shared" si="3"/>
        <v>80000</v>
      </c>
      <c r="D21" s="62"/>
      <c r="E21" s="65">
        <v>80000</v>
      </c>
    </row>
    <row r="22" ht="22" customHeight="1" spans="1:5">
      <c r="A22" s="63" t="s">
        <v>224</v>
      </c>
      <c r="B22" s="64" t="s">
        <v>225</v>
      </c>
      <c r="C22" s="62">
        <f t="shared" si="3"/>
        <v>300000</v>
      </c>
      <c r="D22" s="62"/>
      <c r="E22" s="65">
        <v>300000</v>
      </c>
    </row>
    <row r="23" ht="22" customHeight="1" spans="1:5">
      <c r="A23" s="63" t="s">
        <v>226</v>
      </c>
      <c r="B23" s="64" t="s">
        <v>227</v>
      </c>
      <c r="C23" s="62">
        <f t="shared" si="3"/>
        <v>40000</v>
      </c>
      <c r="D23" s="62"/>
      <c r="E23" s="65">
        <v>40000</v>
      </c>
    </row>
    <row r="24" ht="22" customHeight="1" spans="1:5">
      <c r="A24" s="63" t="s">
        <v>228</v>
      </c>
      <c r="B24" s="64" t="s">
        <v>229</v>
      </c>
      <c r="C24" s="62">
        <f t="shared" si="3"/>
        <v>100000</v>
      </c>
      <c r="D24" s="62"/>
      <c r="E24" s="65">
        <v>100000</v>
      </c>
    </row>
    <row r="25" ht="22" customHeight="1" spans="1:5">
      <c r="A25" s="63" t="s">
        <v>230</v>
      </c>
      <c r="B25" s="64" t="s">
        <v>231</v>
      </c>
      <c r="C25" s="62">
        <f t="shared" si="3"/>
        <v>94224.56</v>
      </c>
      <c r="D25" s="62"/>
      <c r="E25" s="65">
        <v>94224.56</v>
      </c>
    </row>
    <row r="26" ht="22" customHeight="1" spans="1:5">
      <c r="A26" s="63" t="s">
        <v>232</v>
      </c>
      <c r="B26" s="64" t="s">
        <v>233</v>
      </c>
      <c r="C26" s="62">
        <f t="shared" si="3"/>
        <v>69825.54</v>
      </c>
      <c r="D26" s="62"/>
      <c r="E26" s="65">
        <v>69825.54</v>
      </c>
    </row>
    <row r="27" ht="22" customHeight="1" spans="1:5">
      <c r="A27" s="63" t="s">
        <v>234</v>
      </c>
      <c r="B27" s="64" t="s">
        <v>235</v>
      </c>
      <c r="C27" s="62">
        <f t="shared" si="3"/>
        <v>70000</v>
      </c>
      <c r="D27" s="62"/>
      <c r="E27" s="65">
        <v>70000</v>
      </c>
    </row>
    <row r="28" ht="22" customHeight="1" spans="1:5">
      <c r="A28" s="63" t="s">
        <v>236</v>
      </c>
      <c r="B28" s="64" t="s">
        <v>237</v>
      </c>
      <c r="C28" s="62">
        <f t="shared" si="3"/>
        <v>158400</v>
      </c>
      <c r="D28" s="62"/>
      <c r="E28" s="65">
        <v>158400</v>
      </c>
    </row>
    <row r="29" ht="22" customHeight="1" spans="1:5">
      <c r="A29" s="60" t="s">
        <v>238</v>
      </c>
      <c r="B29" s="61" t="s">
        <v>239</v>
      </c>
      <c r="C29" s="62">
        <f>D29</f>
        <v>97121.15</v>
      </c>
      <c r="D29" s="62">
        <f>SUM(D30:D31)</f>
        <v>97121.15</v>
      </c>
      <c r="E29" s="62"/>
    </row>
    <row r="30" ht="22" customHeight="1" spans="1:5">
      <c r="A30" s="63" t="s">
        <v>240</v>
      </c>
      <c r="B30" s="64" t="s">
        <v>241</v>
      </c>
      <c r="C30" s="62">
        <f>D30</f>
        <v>58121.15</v>
      </c>
      <c r="D30" s="65">
        <v>58121.15</v>
      </c>
      <c r="E30" s="65"/>
    </row>
    <row r="31" ht="22" customHeight="1" spans="1:5">
      <c r="A31" s="63" t="s">
        <v>214</v>
      </c>
      <c r="B31" s="64" t="s">
        <v>242</v>
      </c>
      <c r="C31" s="62">
        <f>D31</f>
        <v>39000</v>
      </c>
      <c r="D31" s="65">
        <v>39000</v>
      </c>
      <c r="E31" s="65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2023-04-24T03:31:36Z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54C80BC5E32D4B2596A6365A6DA0E22A</vt:lpwstr>
  </property>
</Properties>
</file>