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800" tabRatio="619" firstSheet="2" activeTab="15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'7'!$A$1:$E$18</definedName>
    <definedName name="_xlnm.Print_Area" localSheetId="9">'8'!$A$1:$I$8</definedName>
    <definedName name="_xlnm.Print_Area" localSheetId="10">'9'!$A$1:$D$20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<sst xmlns="http://schemas.openxmlformats.org/spreadsheetml/2006/main" count="430" uniqueCount="264">
  <si>
    <t>单位代码：</t>
  </si>
  <si>
    <t>单位名称：</t>
  </si>
  <si>
    <t>部门预算公开表</t>
  </si>
  <si>
    <t>编制日期：2021年 12 月 28 日</t>
  </si>
  <si>
    <t>部门领导：</t>
  </si>
  <si>
    <t>财务负责人：</t>
  </si>
  <si>
    <t>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</si>
  <si>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</si>
  <si>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</si>
  <si>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</si>
  <si>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</si>
  <si>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</si>
  <si>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</si>
  <si>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</si>
  <si>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</si>
  <si>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</si>
  <si>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</si>
  <si>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</si>
  <si>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</si>
  <si>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</si>
  <si>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</si>
  <si>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</si>
  <si>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</si>
  <si>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</si>
  <si>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</si>
  <si>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</si>
  <si>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</si>
  <si>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</si>
  <si>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</si>
  <si>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</si>
  <si>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</si>
  <si>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</si>
  <si>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</si>
  <si>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</si>
  <si>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</si>
  <si>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</si>
  <si>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</si>
  <si>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</si>
  <si>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</si>
  <si>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</si>
  <si>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</si>
  <si>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</si>
  <si>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</si>
  <si>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</si>
  <si>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</si>
  <si>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</si>
  <si>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</si>
  <si>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</si>
  <si>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</si>
  <si>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</si>
  <si>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</si>
  <si>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</si>
  <si>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</si>
  <si>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</si>
  <si>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</si>
  <si>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</si>
  <si>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</si>
  <si>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</si>
  <si>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</si>
  <si>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</si>
  <si>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</si>
  <si>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</si>
  <si>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</si>
  <si>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</si>
  <si>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</si>
  <si>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</si>
  <si>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</si>
  <si>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</si>
  <si>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</si>
  <si>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</si>
  <si>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</si>
  <si>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</si>
  <si>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</si>
  <si>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</si>
  <si>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</si>
  <si>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</si>
  <si>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</si>
  <si>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</si>
  <si>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</si>
  <si>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</si>
  <si>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</si>
  <si>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</si>
  <si>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</si>
  <si>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</si>
  <si>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</si>
  <si>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</si>
  <si>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</si>
  <si>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</si>
  <si>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</si>
  <si>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</si>
  <si>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</si>
  <si>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</si>
  <si>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</si>
  <si>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</si>
  <si>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</si>
  <si>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</si>
  <si>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</si>
  <si>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</si>
  <si>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</si>
  <si>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</si>
  <si>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</si>
  <si>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</si>
  <si>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20103</t>
  </si>
  <si>
    <t>政府办公厅及相关机构事务</t>
  </si>
  <si>
    <t>2010301</t>
  </si>
  <si>
    <t>行政运行</t>
  </si>
  <si>
    <t>20106</t>
  </si>
  <si>
    <t>财政事务</t>
  </si>
  <si>
    <t>2010650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</si>
  <si>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</si>
  <si>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</si>
  <si>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</si>
  <si>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</si>
  <si>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</si>
  <si>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</si>
  <si>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</si>
  <si>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</si>
  <si>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</si>
  <si>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</si>
  <si>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</si>
  <si>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</si>
  <si>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</si>
  <si>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</si>
  <si>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</si>
  <si>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</si>
  <si>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</si>
  <si>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</si>
  <si>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</si>
  <si>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</si>
  <si>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</si>
  <si>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</si>
  <si>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</si>
  <si>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101001</t>
  </si>
  <si>
    <t>宁县米桥镇人民政府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</si>
  <si>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</si>
  <si>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</si>
  <si>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</si>
  <si>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</si>
  <si>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</si>
  <si>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</si>
  <si>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</si>
  <si>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</si>
  <si>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</si>
  <si>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</si>
  <si>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</si>
  <si>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</si>
  <si>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</si>
  <si>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</si>
  <si>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</si>
  <si>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302</t>
  </si>
  <si>
    <t>商品和服务支出</t>
  </si>
  <si>
    <t>30201</t>
  </si>
  <si>
    <t xml:space="preserve">  办公费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</si>
  <si>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</si>
  <si>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</si>
  <si>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</si>
  <si>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</si>
  <si>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</si>
  <si>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</si>
  <si>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</si>
  <si>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</si>
  <si>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30211</t>
  </si>
  <si>
    <t xml:space="preserve">  差旅费</t>
  </si>
  <si>
    <t>30213</t>
  </si>
  <si>
    <t xml:space="preserve">  维修（护）费</t>
  </si>
  <si>
    <t>30217</t>
  </si>
  <si>
    <t xml:space="preserve">  公务接待费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</si>
  <si>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</si>
  <si>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</si>
  <si>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</si>
  <si>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</si>
  <si>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</si>
  <si>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</si>
  <si>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</si>
  <si>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</si>
  <si>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</si>
  <si>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</si>
  <si>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对个人和家庭的补助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</si>
  <si>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</si>
  <si>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</si>
  <si>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</si>
  <si>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</si>
  <si>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</si>
  <si>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</si>
  <si>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</si>
  <si>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</si>
  <si>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米桥镇人民政府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</si>
  <si>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</si>
  <si>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</si>
  <si>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</si>
  <si>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</si>
  <si>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</si>
  <si>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</si>
  <si>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</si>
  <si>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</si>
  <si>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</si>
  <si>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</si>
  <si>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</si>
  <si>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</si>
  <si>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</si>
  <si>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</si>
  <si>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</si>
  <si>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</si>
  <si>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</si>
  <si>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</si>
  <si>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</si>
  <si>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</si>
  <si>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</si>
  <si>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崔晓宁</t>
  </si>
  <si>
    <t>联系电话</t>
  </si>
  <si>
    <t>部门（单位）职能</t>
  </si>
  <si>
    <t>依据</t>
  </si>
  <si>
    <r>
      <rPr>
        <sz val="9"/>
        <color rgb="FF000000"/>
        <rFont val="宋体"/>
        <charset val="1"/>
      </rPr>
      <t>宁财发（</t>
    </r>
    <r>
      <rPr>
        <sz val="9"/>
        <color rgb="FF000000"/>
        <rFont val="Calibri"/>
        <charset val="1"/>
      </rPr>
      <t>2023</t>
    </r>
    <r>
      <rPr>
        <sz val="9"/>
        <color rgb="FF000000"/>
        <rFont val="宋体"/>
        <charset val="1"/>
      </rPr>
      <t>）1号</t>
    </r>
  </si>
  <si>
    <t>职能概述</t>
  </si>
  <si>
    <t>执行国家行政机关的决定、命令和国家制定的法令、法规，执行本级人民代表大会的各项决议，并报告执行决议、决定和命令的情况。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</si>
  <si>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</si>
  <si>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</si>
  <si>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</si>
  <si>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</si>
  <si>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</si>
  <si>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</si>
  <si>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</si>
  <si>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米桥镇农业农村综合服务中心、米桥镇公共事务中心、米桥政务（便民）服务中心、米桥镇治安综合治理中心、米桥镇综合行政执法队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</si>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</sst>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0">
    <numFmt numFmtId="176" formatCode="#,##0.0"/>
    <numFmt numFmtId="177" formatCode="_ &quot;\&quot;* #,##0.00_ ;_ &quot;\&quot;* \-#,##0.00_ ;_ &quot;\&quot;* &quot;-&quot;??_ ;_ @_ "/>
    <numFmt numFmtId="178" formatCode="_-#0&quot;.&quot;0,_-;\(#0&quot;.&quot;0,\);_-\ \ &quot;-&quot;_-;_-@_-"/>
    <numFmt numFmtId="179" formatCode="&quot;$&quot;#,##0.00_);\(&quot;$&quot;#,##0.00\)"/>
    <numFmt numFmtId="180" formatCode="_-* #,##0.00_-;\-* #,##0.00_-;_-* &quot;-&quot;??_-;_-@_-"/>
    <numFmt numFmtId="181" formatCode="&quot;$&quot;\ #,##0.00_-;[Red]&quot;$&quot;\ #,##0.00\-"/>
    <numFmt numFmtId="182" formatCode="_-* #,##0_-;\-* #,##0_-;_-* &quot;-&quot;_-;_-@_-"/>
    <numFmt numFmtId="183" formatCode="&quot;$&quot;#,##0;\-&quot;$&quot;#,##0"/>
    <numFmt numFmtId="184" formatCode="&quot;\&quot;#,##0;[Red]&quot;\&quot;&quot;\&quot;&quot;\&quot;&quot;\&quot;&quot;\&quot;&quot;\&quot;&quot;\&quot;\-#,##0"/>
    <numFmt numFmtId="185" formatCode="0.0%"/>
    <numFmt numFmtId="186" formatCode="#,##0;\(#,##0\)"/>
    <numFmt numFmtId="187" formatCode="_(&quot;$&quot;* #,##0.00_);_(&quot;$&quot;* \(#,##0.00\);_(&quot;$&quot;* &quot;-&quot;??_);_(@_)"/>
    <numFmt numFmtId="188" formatCode="_-* #,##0.0000000000_-;\-* #,##0.0000000000_-;_-* &quot;-&quot;??_-;_-@_-"/>
    <numFmt numFmtId="189" formatCode="&quot;\&quot;#,##0.00;[Red]&quot;\&quot;\-#,##0.00"/>
    <numFmt numFmtId="190" formatCode="\(#,##0\)\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91" formatCode="_-#,###.00,_-;\(#,###.00,\);_-\ \ &quot;-&quot;_-;_-@_-"/>
    <numFmt numFmtId="192" formatCode="_-&quot;$&quot;* #,##0_-;\-&quot;$&quot;* #,##0_-;_-&quot;$&quot;* &quot;-&quot;_-;_-@_-"/>
    <numFmt numFmtId="193" formatCode="0.0%;\(0.0%\)"/>
    <numFmt numFmtId="41" formatCode="_ * #,##0_ ;_ * \-#,##0_ ;_ * &quot;-&quot;_ ;_ @_ "/>
    <numFmt numFmtId="194" formatCode="_-* #,##0.00_$_-;\-* #,##0.00_$_-;_-* &quot;-&quot;??_$_-;_-@_-"/>
    <numFmt numFmtId="195" formatCode="#,##0.000000"/>
    <numFmt numFmtId="196" formatCode="mmm/yyyy;_-\ &quot;N/A&quot;_-;_-\ &quot;-&quot;_-"/>
    <numFmt numFmtId="197" formatCode="_-#,###,_-;\(#,###,\);_-\ \ &quot;-&quot;_-;_-@_-"/>
    <numFmt numFmtId="198" formatCode="_-&quot;$&quot;\ * #,##0_-;_-&quot;$&quot;\ * #,##0\-;_-&quot;$&quot;\ * &quot;-&quot;_-;_-@_-"/>
    <numFmt numFmtId="199" formatCode="#,##0_);[Blue]\(#,##0\)"/>
    <numFmt numFmtId="200" formatCode="_-* #,##0_$_-;\-* #,##0_$_-;_-* &quot;-&quot;_$_-;_-@_-"/>
    <numFmt numFmtId="201" formatCode="#,##0;\-#,##0;&quot;-&quot;"/>
    <numFmt numFmtId="202" formatCode="_-&quot;$&quot;* #,##0.00_-;\-&quot;$&quot;* #,##0.00_-;_-&quot;$&quot;* &quot;-&quot;??_-;_-@_-"/>
    <numFmt numFmtId="203" formatCode="&quot;$&quot;\ #,##0_-;[Red]&quot;$&quot;\ #,##0\-"/>
    <numFmt numFmtId="204" formatCode="[Blue]#,##0_);[Blue]\(#,##0\)"/>
    <numFmt numFmtId="205" formatCode="&quot;$&quot;#,##0_);[Red]\(&quot;$&quot;#,##0\)"/>
    <numFmt numFmtId="206" formatCode="yy\.mm\.dd"/>
    <numFmt numFmtId="25" formatCode="\$#,##0.00_);\(\$#,##0.00\)"/>
    <numFmt numFmtId="24" formatCode="\$#,##0_);[Red]\(\$#,##0\)"/>
    <numFmt numFmtId="207" formatCode="&quot;$&quot;#,##0_);\(&quot;$&quot;#,##0\)"/>
    <numFmt numFmtId="208" formatCode="_-#,##0%_-;\(#,##0%\);_-\ &quot;-&quot;_-"/>
    <numFmt numFmtId="209" formatCode="_-* #,##0_-;\-* #,##0_-;_-* &quot;-&quot;??_-;_-@_-"/>
    <numFmt numFmtId="210" formatCode="_-* #,##0\¥_-;\-* #,##0\¥_-;_-* &quot;-&quot;\¥_-;_-@_-"/>
    <numFmt numFmtId="211" formatCode="_-* #,##0&quot;$&quot;_-;\-* #,##0&quot;$&quot;_-;_-* &quot;-&quot;&quot;$&quot;_-;_-@_-"/>
    <numFmt numFmtId="212" formatCode="[Blue]0.0%;[Blue]\(0.0%\)"/>
    <numFmt numFmtId="213" formatCode="#,##0_);\(#,##0_)"/>
    <numFmt numFmtId="214" formatCode="_-* #,##0.00&quot;$&quot;_-;\-* #,##0.00&quot;$&quot;_-;_-* &quot;-&quot;??&quot;$&quot;_-;_-@_-"/>
    <numFmt numFmtId="215" formatCode="#\ ??/??"/>
    <numFmt numFmtId="216" formatCode="_-#,##0.00_-;\(#,##0.00\);_-\ \ &quot;-&quot;_-;_-@_-"/>
    <numFmt numFmtId="217" formatCode="\$#,##0.00;\(\$#,##0.00\)"/>
    <numFmt numFmtId="218" formatCode="&quot;\&quot;#,##0;&quot;\&quot;\-#,##0"/>
    <numFmt numFmtId="219" formatCode="[Red]0.0%;[Red]\(0.0%\)"/>
    <numFmt numFmtId="220" formatCode="&quot;$&quot;#,##0.00_);[Red]\(&quot;$&quot;#,##0.00\)"/>
    <numFmt numFmtId="221" formatCode="mmm/dd/yyyy;_-\ &quot;N/A&quot;_-;_-\ &quot;-&quot;_-"/>
    <numFmt numFmtId="222" formatCode="\$#,##0;\(\$#,##0\)"/>
    <numFmt numFmtId="223" formatCode="_-#,##0_-;\(#,##0\);_-\ \ &quot;-&quot;_-;_-@_-"/>
    <numFmt numFmtId="224" formatCode="#,##0.00\¥;\-#,##0.00\¥"/>
    <numFmt numFmtId="225" formatCode="#,##0.0_);\(#,##0.0\)"/>
    <numFmt numFmtId="226" formatCode="_-#0&quot;.&quot;0000_-;\(#0&quot;.&quot;0000\);_-\ \ &quot;-&quot;_-;_-@_-"/>
    <numFmt numFmtId="227" formatCode="_([$€-2]* #,##0.00_);_([$€-2]* \(#,##0.00\);_([$€-2]* &quot;-&quot;??_)"/>
    <numFmt numFmtId="228" formatCode="#,##0\ &quot; &quot;;\(#,##0\)\ ;&quot;—&quot;&quot; &quot;&quot; &quot;&quot; &quot;&quot; &quot;"/>
    <numFmt numFmtId="229" formatCode="0%;\(0%\)"/>
    <numFmt numFmtId="230" formatCode="#,##0.00\¥;[Red]\-#,##0.00\¥"/>
    <numFmt numFmtId="231" formatCode="\ \ @"/>
    <numFmt numFmtId="232" formatCode="_(* #,##0.0,_);_(* \(#,##0.0,\);_(* &quot;-&quot;_);_(@_)"/>
    <numFmt numFmtId="233" formatCode="_(&quot;$&quot;* #,##0_);_(&quot;$&quot;* \(#,##0\);_(&quot;$&quot;* &quot;-&quot;_);_(@_)"/>
    <numFmt numFmtId="234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5" formatCode="0.0"/>
    <numFmt numFmtId="236" formatCode="_ &quot;\&quot;* #,##0_ ;_ &quot;\&quot;* \-#,##0_ ;_ &quot;\&quot;* &quot;-&quot;_ ;_ @_ "/>
    <numFmt numFmtId="237" formatCode="#,##0.00_ "/>
    <numFmt numFmtId="238" formatCode="#,##0_ "/>
    <numFmt numFmtId="239" formatCode="#,##0.00_ ;[Red]\-#,##0.00\ "/>
  </numFmts>
  <fonts count="166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2"/>
      <color indexed="17"/>
      <name val="宋体"/>
      <charset val="134"/>
    </font>
    <font>
      <sz val="12"/>
      <color indexed="20"/>
      <name val="楷体_GB2312"/>
      <charset val="134"/>
    </font>
    <font>
      <sz val="11"/>
      <color indexed="2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3"/>
      <name val="Tms Rmn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sz val="8"/>
      <name val="Times New Roman"/>
      <charset val="134"/>
    </font>
    <font>
      <sz val="12"/>
      <name val="Times New Roman"/>
      <charset val="134"/>
    </font>
    <font>
      <sz val="10"/>
      <color indexed="16"/>
      <name val="MS Serif"/>
      <charset val="134"/>
    </font>
    <font>
      <sz val="11"/>
      <color indexed="9"/>
      <name val="宋体"/>
      <charset val="134"/>
    </font>
    <font>
      <b/>
      <sz val="12"/>
      <color indexed="52"/>
      <name val="楷体_GB2312"/>
      <charset val="134"/>
    </font>
    <font>
      <sz val="11"/>
      <color indexed="8"/>
      <name val="宋体"/>
      <charset val="134"/>
    </font>
    <font>
      <sz val="10"/>
      <color indexed="8"/>
      <name val="MS Sans Serif"/>
      <charset val="134"/>
    </font>
    <font>
      <sz val="12"/>
      <name val="宋体"/>
      <charset val="134"/>
    </font>
    <font>
      <sz val="10"/>
      <name val="Helv"/>
      <charset val="134"/>
    </font>
    <font>
      <sz val="12"/>
      <color indexed="8"/>
      <name val="宋体"/>
      <charset val="134"/>
    </font>
    <font>
      <b/>
      <sz val="10"/>
      <name val="Arial"/>
      <charset val="134"/>
    </font>
    <font>
      <sz val="12"/>
      <name val="????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0"/>
      <color indexed="12"/>
      <name val="Arial"/>
      <charset val="134"/>
    </font>
    <font>
      <sz val="12"/>
      <color indexed="9"/>
      <name val="宋体"/>
      <charset val="134"/>
    </font>
    <font>
      <sz val="9"/>
      <name val="Times New Roman"/>
      <charset val="134"/>
    </font>
    <font>
      <sz val="11"/>
      <color indexed="12"/>
      <name val="Times New Roman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ＭＳ Ｐゴシック"/>
      <charset val="134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2"/>
      <color indexed="60"/>
      <name val="楷体_GB2312"/>
      <charset val="134"/>
    </font>
    <font>
      <sz val="12"/>
      <name val="MS Sans Serif"/>
      <charset val="134"/>
    </font>
    <font>
      <sz val="10"/>
      <color indexed="20"/>
      <name val="宋体"/>
      <charset val="134"/>
    </font>
    <font>
      <u/>
      <sz val="10"/>
      <color indexed="36"/>
      <name val="Arial"/>
      <charset val="134"/>
    </font>
    <font>
      <sz val="11"/>
      <name val="MS P????"/>
      <charset val="134"/>
    </font>
    <font>
      <b/>
      <sz val="11"/>
      <color indexed="16"/>
      <name val="Times New Roman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indexed="56"/>
      <name val="楷体_GB2312"/>
      <charset val="134"/>
    </font>
    <font>
      <sz val="10.5"/>
      <color indexed="20"/>
      <name val="宋体"/>
      <charset val="134"/>
    </font>
    <font>
      <sz val="10"/>
      <name val="Times New Roman"/>
      <charset val="134"/>
    </font>
    <font>
      <b/>
      <sz val="12"/>
      <name val="Times New Roman"/>
      <charset val="134"/>
    </font>
    <font>
      <sz val="11"/>
      <color rgb="FF006100"/>
      <name val="宋体"/>
      <charset val="0"/>
      <scheme val="minor"/>
    </font>
    <font>
      <sz val="12"/>
      <color indexed="17"/>
      <name val="楷体_GB2312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rgb="FF9C6500"/>
      <name val="宋体"/>
      <charset val="0"/>
      <scheme val="minor"/>
    </font>
    <font>
      <b/>
      <sz val="8"/>
      <name val="Arial"/>
      <charset val="134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2"/>
      <color indexed="63"/>
      <name val="楷体_GB2312"/>
      <charset val="134"/>
    </font>
    <font>
      <sz val="10"/>
      <name val="MS Sans Serif"/>
      <charset val="134"/>
    </font>
    <font>
      <sz val="11"/>
      <color indexed="60"/>
      <name val="宋体"/>
      <charset val="134"/>
    </font>
    <font>
      <sz val="12"/>
      <color indexed="16"/>
      <name val="宋体"/>
      <charset val="134"/>
    </font>
    <font>
      <sz val="10.5"/>
      <color indexed="17"/>
      <name val="宋体"/>
      <charset val="134"/>
    </font>
    <font>
      <sz val="12"/>
      <color indexed="9"/>
      <name val="楷体_GB2312"/>
      <charset val="134"/>
    </font>
    <font>
      <sz val="10"/>
      <color indexed="17"/>
      <name val="宋体"/>
      <charset val="134"/>
    </font>
    <font>
      <sz val="8"/>
      <name val="Arial"/>
      <charset val="134"/>
    </font>
    <font>
      <b/>
      <sz val="12"/>
      <name val="宋体"/>
      <charset val="134"/>
    </font>
    <font>
      <b/>
      <sz val="12"/>
      <name val="Arial"/>
      <charset val="134"/>
    </font>
    <font>
      <b/>
      <sz val="10"/>
      <name val="Helv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1"/>
      <name val="Times New Roman"/>
      <charset val="134"/>
    </font>
    <font>
      <b/>
      <sz val="10"/>
      <name val="Tms Rmn"/>
      <charset val="134"/>
    </font>
    <font>
      <b/>
      <sz val="8"/>
      <color indexed="8"/>
      <name val="Helv"/>
      <charset val="134"/>
    </font>
    <font>
      <b/>
      <sz val="12"/>
      <color indexed="9"/>
      <name val="楷体_GB2312"/>
      <charset val="134"/>
    </font>
    <font>
      <sz val="12"/>
      <color indexed="20"/>
      <name val="宋体"/>
      <charset val="134"/>
    </font>
    <font>
      <b/>
      <sz val="15"/>
      <color indexed="56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sz val="12"/>
      <name val="官帕眉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i/>
      <sz val="9"/>
      <name val="Times New Roman"/>
      <charset val="134"/>
    </font>
    <font>
      <b/>
      <sz val="14"/>
      <color indexed="9"/>
      <name val="Times New Roman"/>
      <charset val="134"/>
    </font>
    <font>
      <sz val="11"/>
      <color indexed="10"/>
      <name val="宋体"/>
      <charset val="134"/>
    </font>
    <font>
      <sz val="10"/>
      <name val="Tms Rmn"/>
      <charset val="134"/>
    </font>
    <font>
      <b/>
      <sz val="12"/>
      <color indexed="8"/>
      <name val="宋体"/>
      <charset val="134"/>
    </font>
    <font>
      <u val="singleAccounting"/>
      <vertAlign val="subscript"/>
      <sz val="10"/>
      <name val="Times New Roman"/>
      <charset val="134"/>
    </font>
    <font>
      <sz val="12"/>
      <color indexed="10"/>
      <name val="楷体_GB2312"/>
      <charset val="134"/>
    </font>
    <font>
      <b/>
      <sz val="11"/>
      <color indexed="63"/>
      <name val="宋体"/>
      <charset val="134"/>
    </font>
    <font>
      <sz val="12"/>
      <name val="돋움체"/>
      <charset val="134"/>
    </font>
    <font>
      <sz val="12"/>
      <name val="Arial"/>
      <charset val="134"/>
    </font>
    <font>
      <sz val="12"/>
      <color indexed="9"/>
      <name val="Helv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sz val="18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0"/>
      <name val="Courier"/>
      <charset val="134"/>
    </font>
    <font>
      <sz val="12"/>
      <name val="Helv"/>
      <charset val="134"/>
    </font>
    <font>
      <sz val="10"/>
      <name val="MS Serif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1"/>
      <color indexed="8"/>
      <name val="Times New Roman"/>
      <charset val="134"/>
    </font>
    <font>
      <sz val="7"/>
      <name val="Small Fonts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sz val="12"/>
      <name val="Courier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u/>
      <sz val="12"/>
      <color indexed="36"/>
      <name val="宋体"/>
      <charset val="134"/>
    </font>
    <font>
      <sz val="12"/>
      <color indexed="62"/>
      <name val="楷体_GB2312"/>
      <charset val="134"/>
    </font>
    <font>
      <i/>
      <sz val="12"/>
      <color indexed="23"/>
      <name val="楷体_GB2312"/>
      <charset val="134"/>
    </font>
    <font>
      <u/>
      <sz val="12"/>
      <color indexed="12"/>
      <name val="宋体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gray0625"/>
    </fill>
    <fill>
      <patternFill patternType="solid">
        <fgColor indexed="55"/>
        <bgColor indexed="55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54"/>
      </patternFill>
    </fill>
    <fill>
      <patternFill patternType="lightUp">
        <fgColor indexed="9"/>
        <bgColor indexed="22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43" fillId="0" borderId="0" applyFont="0" applyFill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60" fillId="0" borderId="0" applyNumberFormat="0" applyFill="0"/>
    <xf numFmtId="0" fontId="48" fillId="10" borderId="16" applyNumberFormat="0" applyAlignment="0" applyProtection="0">
      <alignment vertical="center"/>
    </xf>
    <xf numFmtId="180" fontId="0" fillId="0" borderId="0" applyFont="0" applyFill="0" applyBorder="0" applyAlignment="0" applyProtection="0"/>
    <xf numFmtId="44" fontId="43" fillId="0" borderId="0" applyFon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50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56" fillId="0" borderId="0"/>
    <xf numFmtId="0" fontId="59" fillId="15" borderId="0" applyNumberFormat="0" applyBorder="0" applyAlignment="0" applyProtection="0"/>
    <xf numFmtId="41" fontId="43" fillId="0" borderId="0" applyFont="0" applyFill="0" applyBorder="0" applyAlignment="0" applyProtection="0">
      <alignment vertical="center"/>
    </xf>
    <xf numFmtId="0" fontId="51" fillId="0" borderId="0">
      <protection locked="0"/>
    </xf>
    <xf numFmtId="0" fontId="46" fillId="17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193" fontId="0" fillId="0" borderId="0" applyFill="0" applyBorder="0" applyAlignment="0"/>
    <xf numFmtId="0" fontId="54" fillId="14" borderId="17" applyNumberFormat="0" applyAlignment="0" applyProtection="0">
      <alignment vertical="center"/>
    </xf>
    <xf numFmtId="0" fontId="57" fillId="0" borderId="0"/>
    <xf numFmtId="0" fontId="63" fillId="16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65" fillId="20" borderId="0" applyNumberFormat="0" applyBorder="0" applyAlignment="0" applyProtection="0"/>
    <xf numFmtId="206" fontId="0" fillId="0" borderId="19" applyFill="0" applyProtection="0">
      <alignment horizontal="right"/>
    </xf>
    <xf numFmtId="0" fontId="40" fillId="5" borderId="0" applyNumberFormat="0" applyBorder="0" applyAlignment="0" applyProtection="0">
      <alignment vertical="center"/>
    </xf>
    <xf numFmtId="9" fontId="67" fillId="0" borderId="0" applyNumberFormat="0" applyFill="0" applyBorder="0" applyAlignment="0">
      <protection locked="0"/>
    </xf>
    <xf numFmtId="0" fontId="44" fillId="6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61" fillId="0" borderId="0"/>
    <xf numFmtId="9" fontId="43" fillId="0" borderId="0" applyFont="0" applyFill="0" applyBorder="0" applyAlignment="0" applyProtection="0">
      <alignment vertical="center"/>
    </xf>
    <xf numFmtId="0" fontId="61" fillId="0" borderId="0"/>
    <xf numFmtId="0" fontId="69" fillId="0" borderId="0" applyNumberFormat="0" applyFill="0" applyBorder="0" applyAlignment="0" applyProtection="0">
      <alignment vertical="center"/>
    </xf>
    <xf numFmtId="0" fontId="51" fillId="0" borderId="0"/>
    <xf numFmtId="0" fontId="43" fillId="9" borderId="15" applyNumberFormat="0" applyFont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66" fillId="0" borderId="0">
      <alignment horizontal="left"/>
    </xf>
    <xf numFmtId="0" fontId="55" fillId="0" borderId="0">
      <alignment vertical="center"/>
    </xf>
    <xf numFmtId="0" fontId="52" fillId="0" borderId="0" applyNumberFormat="0" applyAlignment="0">
      <alignment horizontal="left"/>
    </xf>
    <xf numFmtId="199" fontId="0" fillId="0" borderId="0" applyFill="0" applyBorder="0" applyAlignment="0"/>
    <xf numFmtId="0" fontId="44" fillId="18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204" fontId="0" fillId="0" borderId="0" applyFill="0" applyBorder="0" applyAlignment="0"/>
    <xf numFmtId="0" fontId="40" fillId="5" borderId="0" applyNumberFormat="0" applyBorder="0" applyAlignment="0" applyProtection="0">
      <alignment vertical="center"/>
    </xf>
    <xf numFmtId="24" fontId="70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57" fillId="19" borderId="18">
      <protection locked="0"/>
    </xf>
    <xf numFmtId="0" fontId="68" fillId="0" borderId="0" applyNumberFormat="0" applyFill="0" applyBorder="0" applyAlignment="0" applyProtection="0">
      <alignment vertical="center"/>
    </xf>
    <xf numFmtId="0" fontId="58" fillId="0" borderId="0"/>
    <xf numFmtId="9" fontId="57" fillId="0" borderId="0" applyFont="0" applyFill="0" applyBorder="0" applyAlignment="0" applyProtection="0">
      <alignment vertical="center"/>
    </xf>
    <xf numFmtId="0" fontId="57" fillId="0" borderId="0"/>
    <xf numFmtId="0" fontId="42" fillId="0" borderId="14" applyNumberFormat="0" applyFill="0" applyAlignment="0" applyProtection="0">
      <alignment vertical="center"/>
    </xf>
    <xf numFmtId="0" fontId="51" fillId="0" borderId="0"/>
    <xf numFmtId="188" fontId="57" fillId="0" borderId="0" applyFon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57" fillId="21" borderId="0" applyNumberFormat="0" applyBorder="0" applyAlignment="0" applyProtection="0"/>
    <xf numFmtId="41" fontId="0" fillId="0" borderId="0" applyFon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51" fillId="0" borderId="0"/>
    <xf numFmtId="0" fontId="49" fillId="11" borderId="0" applyNumberFormat="0" applyBorder="0" applyAlignment="0" applyProtection="0">
      <alignment vertical="center"/>
    </xf>
    <xf numFmtId="0" fontId="72" fillId="26" borderId="22" applyNumberFormat="0" applyAlignment="0" applyProtection="0">
      <alignment vertical="center"/>
    </xf>
    <xf numFmtId="0" fontId="73" fillId="26" borderId="16" applyNumberFormat="0" applyAlignment="0" applyProtection="0">
      <alignment vertical="center"/>
    </xf>
    <xf numFmtId="0" fontId="57" fillId="0" borderId="0"/>
    <xf numFmtId="0" fontId="57" fillId="0" borderId="0" applyNumberFormat="0" applyFill="0" applyBorder="0" applyAlignment="0" applyProtection="0">
      <alignment vertical="center"/>
    </xf>
    <xf numFmtId="0" fontId="74" fillId="28" borderId="17" applyNumberFormat="0" applyAlignment="0" applyProtection="0">
      <alignment vertical="center"/>
    </xf>
    <xf numFmtId="0" fontId="51" fillId="0" borderId="0"/>
    <xf numFmtId="0" fontId="35" fillId="29" borderId="0" applyNumberFormat="0" applyBorder="0" applyAlignment="0" applyProtection="0">
      <alignment vertical="center"/>
    </xf>
    <xf numFmtId="0" fontId="75" fillId="30" borderId="23" applyNumberFormat="0" applyAlignment="0" applyProtection="0">
      <alignment vertical="center"/>
    </xf>
    <xf numFmtId="199" fontId="0" fillId="0" borderId="0" applyFill="0" applyBorder="0" applyAlignment="0"/>
    <xf numFmtId="0" fontId="40" fillId="5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0" fillId="0" borderId="0">
      <protection locked="0"/>
    </xf>
    <xf numFmtId="0" fontId="57" fillId="34" borderId="0" applyNumberFormat="0" applyBorder="0" applyAlignment="0" applyProtection="0"/>
    <xf numFmtId="0" fontId="0" fillId="0" borderId="0">
      <protection locked="0"/>
    </xf>
    <xf numFmtId="0" fontId="49" fillId="11" borderId="0" applyNumberFormat="0" applyBorder="0" applyAlignment="0" applyProtection="0">
      <alignment vertical="center"/>
    </xf>
    <xf numFmtId="192" fontId="0" fillId="0" borderId="0" applyFont="0" applyFill="0" applyBorder="0" applyAlignment="0" applyProtection="0"/>
    <xf numFmtId="0" fontId="44" fillId="35" borderId="0" applyNumberFormat="0" applyBorder="0" applyAlignment="0" applyProtection="0">
      <alignment vertical="center"/>
    </xf>
    <xf numFmtId="0" fontId="51" fillId="0" borderId="0"/>
    <xf numFmtId="0" fontId="40" fillId="5" borderId="0" applyNumberFormat="0" applyBorder="0" applyAlignment="0" applyProtection="0">
      <alignment vertical="center"/>
    </xf>
    <xf numFmtId="0" fontId="82" fillId="0" borderId="26" applyNumberFormat="0" applyFill="0" applyAlignment="0" applyProtection="0">
      <alignment vertical="center"/>
    </xf>
    <xf numFmtId="0" fontId="83" fillId="0" borderId="27" applyNumberFormat="0" applyFill="0" applyAlignment="0" applyProtection="0">
      <alignment vertical="center"/>
    </xf>
    <xf numFmtId="0" fontId="85" fillId="29" borderId="0" applyNumberFormat="0" applyBorder="0" applyAlignment="0" applyProtection="0">
      <alignment vertical="center"/>
    </xf>
    <xf numFmtId="204" fontId="0" fillId="0" borderId="0" applyFill="0" applyBorder="0" applyAlignment="0"/>
    <xf numFmtId="0" fontId="88" fillId="38" borderId="0" applyNumberFormat="0" applyBorder="0" applyAlignment="0" applyProtection="0">
      <alignment vertical="center"/>
    </xf>
    <xf numFmtId="0" fontId="90" fillId="0" borderId="29" applyNumberFormat="0" applyFill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92" fillId="39" borderId="0" applyNumberFormat="0" applyBorder="0" applyAlignment="0" applyProtection="0">
      <alignment vertical="center"/>
    </xf>
    <xf numFmtId="0" fontId="57" fillId="0" borderId="0">
      <alignment vertical="center"/>
    </xf>
    <xf numFmtId="0" fontId="46" fillId="40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204" fontId="0" fillId="0" borderId="0" applyFill="0" applyBorder="0" applyAlignment="0"/>
    <xf numFmtId="0" fontId="94" fillId="0" borderId="31" applyNumberFormat="0" applyFill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95" fillId="0" borderId="0">
      <alignment vertical="top"/>
    </xf>
    <xf numFmtId="0" fontId="46" fillId="41" borderId="0" applyNumberFormat="0" applyBorder="0" applyAlignment="0" applyProtection="0">
      <alignment vertical="center"/>
    </xf>
    <xf numFmtId="185" fontId="45" fillId="0" borderId="0" applyFont="0" applyFill="0" applyBorder="0" applyAlignment="0" applyProtection="0"/>
    <xf numFmtId="0" fontId="96" fillId="14" borderId="20" applyNumberFormat="0" applyAlignment="0" applyProtection="0">
      <alignment vertical="center"/>
    </xf>
    <xf numFmtId="0" fontId="81" fillId="3" borderId="25"/>
    <xf numFmtId="0" fontId="46" fillId="42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0" fillId="0" borderId="0"/>
    <xf numFmtId="0" fontId="44" fillId="27" borderId="0" applyNumberFormat="0" applyBorder="0" applyAlignment="0" applyProtection="0">
      <alignment vertical="center"/>
    </xf>
    <xf numFmtId="0" fontId="97" fillId="0" borderId="0" applyNumberFormat="0" applyFont="0" applyFill="0" applyBorder="0" applyAlignment="0" applyProtection="0">
      <alignment horizontal="left"/>
    </xf>
    <xf numFmtId="0" fontId="0" fillId="0" borderId="0"/>
    <xf numFmtId="0" fontId="44" fillId="44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/>
    <xf numFmtId="0" fontId="57" fillId="0" borderId="0"/>
    <xf numFmtId="0" fontId="57" fillId="0" borderId="0"/>
    <xf numFmtId="0" fontId="91" fillId="14" borderId="17" applyNumberFormat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195" fontId="0" fillId="0" borderId="0">
      <protection locked="0"/>
    </xf>
    <xf numFmtId="0" fontId="85" fillId="29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195" fontId="0" fillId="0" borderId="0">
      <protection locked="0"/>
    </xf>
    <xf numFmtId="0" fontId="58" fillId="0" borderId="0"/>
    <xf numFmtId="182" fontId="51" fillId="0" borderId="0" applyFont="0" applyFill="0" applyBorder="0" applyAlignment="0" applyProtection="0"/>
    <xf numFmtId="0" fontId="76" fillId="33" borderId="0" applyNumberFormat="0" applyBorder="0" applyAlignment="0" applyProtection="0">
      <alignment vertical="center"/>
    </xf>
    <xf numFmtId="0" fontId="57" fillId="0" borderId="0" applyNumberFormat="0" applyFont="0" applyFill="0" applyBorder="0" applyAlignment="0">
      <alignment horizontal="center" vertical="center"/>
    </xf>
    <xf numFmtId="0" fontId="49" fillId="1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182" fontId="57" fillId="0" borderId="0" applyFont="0" applyFill="0" applyBorder="0" applyAlignment="0" applyProtection="0"/>
    <xf numFmtId="0" fontId="49" fillId="4" borderId="0" applyNumberFormat="0" applyBorder="0" applyAlignment="0" applyProtection="0">
      <alignment vertical="center"/>
    </xf>
    <xf numFmtId="38" fontId="80" fillId="0" borderId="0" applyFont="0" applyFill="0" applyBorder="0" applyAlignment="0" applyProtection="0"/>
    <xf numFmtId="0" fontId="49" fillId="11" borderId="0" applyNumberFormat="0" applyBorder="0" applyAlignment="0" applyProtection="0">
      <alignment vertical="center"/>
    </xf>
    <xf numFmtId="0" fontId="102" fillId="11" borderId="0" applyNumberFormat="0" applyBorder="0" applyAlignment="0" applyProtection="0">
      <alignment vertical="center"/>
    </xf>
    <xf numFmtId="212" fontId="0" fillId="0" borderId="0" applyFill="0" applyBorder="0" applyAlignment="0"/>
    <xf numFmtId="0" fontId="0" fillId="0" borderId="0"/>
    <xf numFmtId="0" fontId="0" fillId="0" borderId="0"/>
    <xf numFmtId="189" fontId="80" fillId="0" borderId="0" applyFont="0" applyFill="0" applyBorder="0" applyAlignment="0" applyProtection="0"/>
    <xf numFmtId="184" fontId="0" fillId="0" borderId="0"/>
    <xf numFmtId="0" fontId="57" fillId="0" borderId="0"/>
    <xf numFmtId="0" fontId="57" fillId="19" borderId="18">
      <protection locked="0"/>
    </xf>
    <xf numFmtId="0" fontId="57" fillId="5" borderId="0" applyNumberFormat="0" applyBorder="0" applyAlignment="0" applyProtection="0">
      <alignment vertical="center"/>
    </xf>
    <xf numFmtId="0" fontId="57" fillId="0" borderId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57" fillId="0" borderId="0"/>
    <xf numFmtId="0" fontId="98" fillId="33" borderId="0" applyNumberFormat="0" applyBorder="0" applyAlignment="0" applyProtection="0">
      <alignment vertical="center"/>
    </xf>
    <xf numFmtId="0" fontId="51" fillId="0" borderId="0"/>
    <xf numFmtId="0" fontId="57" fillId="0" borderId="0"/>
    <xf numFmtId="0" fontId="57" fillId="0" borderId="0" applyFont="0" applyFill="0" applyBorder="0" applyAlignment="0" applyProtection="0"/>
    <xf numFmtId="0" fontId="57" fillId="0" borderId="0">
      <alignment vertical="center"/>
    </xf>
    <xf numFmtId="0" fontId="57" fillId="0" borderId="0" applyFont="0" applyFill="0" applyBorder="0" applyAlignment="0" applyProtection="0"/>
    <xf numFmtId="0" fontId="65" fillId="15" borderId="0" applyNumberFormat="0" applyBorder="0" applyAlignment="0" applyProtection="0"/>
    <xf numFmtId="187" fontId="0" fillId="0" borderId="0" applyFont="0" applyFill="0" applyBorder="0" applyAlignment="0" applyProtection="0"/>
    <xf numFmtId="0" fontId="55" fillId="0" borderId="0">
      <alignment vertical="center"/>
    </xf>
    <xf numFmtId="214" fontId="51" fillId="0" borderId="0" applyFont="0" applyFill="0" applyBorder="0" applyAlignment="0" applyProtection="0"/>
    <xf numFmtId="10" fontId="70" fillId="0" borderId="0" applyFont="0" applyFill="0" applyBorder="0" applyAlignment="0" applyProtection="0"/>
    <xf numFmtId="40" fontId="80" fillId="0" borderId="0" applyFont="0" applyFill="0" applyBorder="0" applyAlignment="0" applyProtection="0"/>
    <xf numFmtId="0" fontId="77" fillId="0" borderId="0" applyNumberFormat="0" applyFill="0">
      <alignment horizontal="left" vertical="center"/>
    </xf>
    <xf numFmtId="0" fontId="53" fillId="52" borderId="0" applyNumberFormat="0" applyBorder="0" applyAlignment="0" applyProtection="0">
      <alignment vertical="center"/>
    </xf>
    <xf numFmtId="192" fontId="51" fillId="0" borderId="0" applyFont="0" applyFill="0" applyBorder="0" applyAlignment="0" applyProtection="0"/>
    <xf numFmtId="0" fontId="57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5" fillId="0" borderId="0">
      <alignment vertical="center"/>
    </xf>
    <xf numFmtId="0" fontId="87" fillId="0" borderId="0" applyNumberFormat="0" applyFill="0" applyBorder="0" applyAlignment="0" applyProtection="0"/>
    <xf numFmtId="0" fontId="57" fillId="0" borderId="0" applyFill="0" applyBorder="0" applyAlignment="0"/>
    <xf numFmtId="0" fontId="0" fillId="0" borderId="0">
      <protection locked="0"/>
    </xf>
    <xf numFmtId="0" fontId="40" fillId="5" borderId="0" applyNumberFormat="0" applyBorder="0" applyAlignment="0" applyProtection="0">
      <alignment vertical="center"/>
    </xf>
    <xf numFmtId="49" fontId="86" fillId="0" borderId="0" applyProtection="0">
      <alignment horizontal="left"/>
    </xf>
    <xf numFmtId="0" fontId="104" fillId="0" borderId="0" applyNumberFormat="0" applyFill="0" applyBorder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05" fillId="0" borderId="32">
      <alignment horizontal="left" vertical="center"/>
    </xf>
    <xf numFmtId="0" fontId="55" fillId="13" borderId="0" applyNumberFormat="0" applyBorder="0" applyAlignment="0" applyProtection="0">
      <alignment vertical="center"/>
    </xf>
    <xf numFmtId="0" fontId="61" fillId="0" borderId="0"/>
    <xf numFmtId="0" fontId="65" fillId="15" borderId="0" applyNumberFormat="0" applyBorder="0" applyAlignment="0" applyProtection="0"/>
    <xf numFmtId="0" fontId="49" fillId="11" borderId="0" applyNumberFormat="0" applyBorder="0" applyAlignment="0" applyProtection="0">
      <alignment vertical="center"/>
    </xf>
    <xf numFmtId="0" fontId="57" fillId="0" borderId="0"/>
    <xf numFmtId="0" fontId="0" fillId="0" borderId="0"/>
    <xf numFmtId="0" fontId="57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0" fillId="0" borderId="0">
      <protection locked="0"/>
    </xf>
    <xf numFmtId="180" fontId="57" fillId="0" borderId="0" applyFont="0" applyFill="0" applyBorder="0" applyAlignment="0" applyProtection="0"/>
    <xf numFmtId="0" fontId="0" fillId="0" borderId="0"/>
    <xf numFmtId="0" fontId="57" fillId="0" borderId="0">
      <alignment vertical="center"/>
    </xf>
    <xf numFmtId="0" fontId="58" fillId="0" borderId="0"/>
    <xf numFmtId="0" fontId="61" fillId="0" borderId="0"/>
    <xf numFmtId="38" fontId="107" fillId="0" borderId="0"/>
    <xf numFmtId="0" fontId="61" fillId="0" borderId="0"/>
    <xf numFmtId="0" fontId="61" fillId="0" borderId="0"/>
    <xf numFmtId="204" fontId="0" fillId="0" borderId="0" applyFill="0" applyBorder="0" applyAlignment="0"/>
    <xf numFmtId="0" fontId="58" fillId="0" borderId="0"/>
    <xf numFmtId="9" fontId="57" fillId="0" borderId="0" applyFont="0" applyFill="0" applyBorder="0" applyAlignment="0" applyProtection="0">
      <alignment vertical="center"/>
    </xf>
    <xf numFmtId="0" fontId="0" fillId="0" borderId="0"/>
    <xf numFmtId="190" fontId="0" fillId="0" borderId="0" applyFill="0" applyBorder="0" applyAlignment="0"/>
    <xf numFmtId="0" fontId="0" fillId="0" borderId="0"/>
    <xf numFmtId="0" fontId="40" fillId="5" borderId="0" applyNumberFormat="0" applyBorder="0" applyAlignment="0" applyProtection="0">
      <alignment vertical="center"/>
    </xf>
    <xf numFmtId="40" fontId="97" fillId="0" borderId="0" applyFont="0" applyFill="0" applyBorder="0" applyAlignment="0" applyProtection="0"/>
    <xf numFmtId="0" fontId="61" fillId="0" borderId="0"/>
    <xf numFmtId="0" fontId="58" fillId="0" borderId="0"/>
    <xf numFmtId="0" fontId="100" fillId="4" borderId="0" applyNumberFormat="0" applyBorder="0" applyAlignment="0" applyProtection="0">
      <alignment vertical="center"/>
    </xf>
    <xf numFmtId="0" fontId="61" fillId="0" borderId="0"/>
    <xf numFmtId="0" fontId="57" fillId="0" borderId="0">
      <alignment vertical="center"/>
    </xf>
    <xf numFmtId="0" fontId="57" fillId="0" borderId="0">
      <alignment vertical="center"/>
    </xf>
    <xf numFmtId="0" fontId="108" fillId="0" borderId="1">
      <alignment horizontal="center"/>
    </xf>
    <xf numFmtId="0" fontId="61" fillId="0" borderId="0"/>
    <xf numFmtId="0" fontId="0" fillId="0" borderId="0"/>
    <xf numFmtId="184" fontId="0" fillId="0" borderId="0"/>
    <xf numFmtId="0" fontId="61" fillId="0" borderId="0"/>
    <xf numFmtId="0" fontId="61" fillId="0" borderId="0"/>
    <xf numFmtId="0" fontId="57" fillId="0" borderId="0"/>
    <xf numFmtId="0" fontId="0" fillId="0" borderId="0"/>
    <xf numFmtId="0" fontId="39" fillId="5" borderId="0" applyNumberFormat="0" applyBorder="0" applyAlignment="0" applyProtection="0">
      <alignment vertical="center"/>
    </xf>
    <xf numFmtId="0" fontId="61" fillId="0" borderId="0"/>
    <xf numFmtId="0" fontId="51" fillId="0" borderId="0"/>
    <xf numFmtId="0" fontId="49" fillId="11" borderId="0" applyNumberFormat="0" applyBorder="0" applyAlignment="0" applyProtection="0">
      <alignment vertical="center"/>
    </xf>
    <xf numFmtId="0" fontId="0" fillId="0" borderId="0"/>
    <xf numFmtId="0" fontId="106" fillId="0" borderId="0"/>
    <xf numFmtId="0" fontId="51" fillId="0" borderId="0"/>
    <xf numFmtId="184" fontId="0" fillId="0" borderId="0"/>
    <xf numFmtId="0" fontId="0" fillId="0" borderId="0">
      <protection locked="0"/>
    </xf>
    <xf numFmtId="0" fontId="0" fillId="0" borderId="0"/>
    <xf numFmtId="0" fontId="58" fillId="0" borderId="0"/>
    <xf numFmtId="0" fontId="0" fillId="0" borderId="0"/>
    <xf numFmtId="0" fontId="55" fillId="5" borderId="0" applyNumberFormat="0" applyBorder="0" applyAlignment="0" applyProtection="0">
      <alignment vertical="center"/>
    </xf>
    <xf numFmtId="0" fontId="61" fillId="0" borderId="0"/>
    <xf numFmtId="0" fontId="57" fillId="0" borderId="0">
      <alignment vertical="center"/>
    </xf>
    <xf numFmtId="202" fontId="51" fillId="0" borderId="0" applyFont="0" applyFill="0" applyBorder="0" applyAlignment="0" applyProtection="0"/>
    <xf numFmtId="0" fontId="0" fillId="0" borderId="0">
      <protection locked="0"/>
    </xf>
    <xf numFmtId="0" fontId="40" fillId="5" borderId="0" applyNumberFormat="0" applyBorder="0" applyAlignment="0" applyProtection="0">
      <alignment vertical="center"/>
    </xf>
    <xf numFmtId="0" fontId="61" fillId="0" borderId="0"/>
    <xf numFmtId="10" fontId="45" fillId="0" borderId="0" applyFont="0" applyFill="0" applyBorder="0" applyAlignment="0" applyProtection="0"/>
    <xf numFmtId="0" fontId="61" fillId="0" borderId="0"/>
    <xf numFmtId="9" fontId="57" fillId="0" borderId="0" applyFont="0" applyFill="0" applyBorder="0" applyAlignment="0" applyProtection="0">
      <alignment vertical="center"/>
    </xf>
    <xf numFmtId="0" fontId="93" fillId="0" borderId="30">
      <alignment horizontal="center"/>
    </xf>
    <xf numFmtId="0" fontId="84" fillId="0" borderId="28" applyNumberFormat="0" applyFill="0" applyAlignment="0" applyProtection="0">
      <alignment vertical="center"/>
    </xf>
    <xf numFmtId="0" fontId="51" fillId="0" borderId="0">
      <protection locked="0"/>
    </xf>
    <xf numFmtId="38" fontId="103" fillId="14" borderId="0" applyNumberFormat="0" applyBorder="0" applyAlignment="0" applyProtection="0"/>
    <xf numFmtId="0" fontId="61" fillId="0" borderId="0"/>
    <xf numFmtId="0" fontId="0" fillId="0" borderId="0"/>
    <xf numFmtId="0" fontId="0" fillId="0" borderId="0"/>
    <xf numFmtId="0" fontId="0" fillId="0" borderId="0"/>
    <xf numFmtId="0" fontId="57" fillId="0" borderId="0" applyNumberFormat="0" applyFill="0" applyBorder="0" applyAlignment="0" applyProtection="0"/>
    <xf numFmtId="0" fontId="99" fillId="46" borderId="0" applyNumberFormat="0" applyBorder="0" applyAlignment="0" applyProtection="0"/>
    <xf numFmtId="0" fontId="61" fillId="0" borderId="0"/>
    <xf numFmtId="0" fontId="51" fillId="0" borderId="0"/>
    <xf numFmtId="0" fontId="89" fillId="11" borderId="0" applyNumberFormat="0" applyBorder="0" applyAlignment="0" applyProtection="0">
      <alignment vertical="center"/>
    </xf>
    <xf numFmtId="0" fontId="95" fillId="0" borderId="0">
      <alignment vertical="top"/>
    </xf>
    <xf numFmtId="0" fontId="0" fillId="0" borderId="0">
      <protection locked="0"/>
    </xf>
    <xf numFmtId="0" fontId="0" fillId="0" borderId="0"/>
    <xf numFmtId="0" fontId="78" fillId="5" borderId="0" applyNumberFormat="0" applyBorder="0" applyAlignment="0" applyProtection="0">
      <alignment vertical="center"/>
    </xf>
    <xf numFmtId="0" fontId="0" fillId="0" borderId="0">
      <protection locked="0"/>
    </xf>
    <xf numFmtId="0" fontId="101" fillId="5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1" fillId="0" borderId="0"/>
    <xf numFmtId="0" fontId="57" fillId="19" borderId="18">
      <protection locked="0"/>
    </xf>
    <xf numFmtId="0" fontId="51" fillId="0" borderId="0"/>
    <xf numFmtId="40" fontId="111" fillId="0" borderId="0" applyBorder="0">
      <alignment horizontal="right"/>
    </xf>
    <xf numFmtId="0" fontId="0" fillId="0" borderId="0"/>
    <xf numFmtId="0" fontId="0" fillId="0" borderId="0"/>
    <xf numFmtId="0" fontId="113" fillId="5" borderId="0" applyNumberFormat="0" applyBorder="0" applyAlignment="0" applyProtection="0">
      <alignment vertical="center"/>
    </xf>
    <xf numFmtId="0" fontId="55" fillId="0" borderId="0">
      <alignment vertical="center"/>
    </xf>
    <xf numFmtId="0" fontId="0" fillId="0" borderId="0">
      <protection locked="0"/>
    </xf>
    <xf numFmtId="0" fontId="38" fillId="57" borderId="0" applyNumberFormat="0" applyBorder="0" applyAlignment="0" applyProtection="0"/>
    <xf numFmtId="0" fontId="58" fillId="0" borderId="0"/>
    <xf numFmtId="195" fontId="0" fillId="0" borderId="0">
      <protection locked="0"/>
    </xf>
    <xf numFmtId="219" fontId="0" fillId="0" borderId="0" applyFill="0" applyBorder="0" applyAlignment="0"/>
    <xf numFmtId="0" fontId="0" fillId="0" borderId="0">
      <protection locked="0"/>
    </xf>
    <xf numFmtId="0" fontId="95" fillId="0" borderId="0">
      <alignment vertical="top"/>
    </xf>
    <xf numFmtId="0" fontId="57" fillId="0" borderId="0"/>
    <xf numFmtId="0" fontId="58" fillId="0" borderId="0"/>
    <xf numFmtId="0" fontId="115" fillId="0" borderId="0" applyNumberFormat="0" applyFont="0" applyFill="0" applyBorder="0" applyProtection="0">
      <alignment horizontal="center" vertical="center" wrapText="1"/>
    </xf>
    <xf numFmtId="0" fontId="57" fillId="0" borderId="0"/>
    <xf numFmtId="0" fontId="0" fillId="0" borderId="0"/>
    <xf numFmtId="43" fontId="0" fillId="0" borderId="0" applyFont="0" applyFill="0" applyBorder="0" applyAlignment="0" applyProtection="0"/>
    <xf numFmtId="0" fontId="57" fillId="0" borderId="0"/>
    <xf numFmtId="0" fontId="89" fillId="11" borderId="0" applyNumberFormat="0" applyBorder="0" applyAlignment="0" applyProtection="0">
      <alignment vertical="center"/>
    </xf>
    <xf numFmtId="0" fontId="116" fillId="0" borderId="35" applyNumberFormat="0" applyFill="0" applyAlignment="0" applyProtection="0">
      <alignment vertical="center"/>
    </xf>
    <xf numFmtId="184" fontId="0" fillId="0" borderId="0"/>
    <xf numFmtId="195" fontId="0" fillId="0" borderId="0">
      <protection locked="0"/>
    </xf>
    <xf numFmtId="0" fontId="58" fillId="0" borderId="0"/>
    <xf numFmtId="49" fontId="57" fillId="0" borderId="0" applyFont="0" applyFill="0" applyBorder="0" applyAlignment="0" applyProtection="0"/>
    <xf numFmtId="0" fontId="59" fillId="60" borderId="0" applyNumberFormat="0" applyBorder="0" applyAlignment="0" applyProtection="0"/>
    <xf numFmtId="0" fontId="55" fillId="0" borderId="0">
      <alignment vertical="center"/>
    </xf>
    <xf numFmtId="0" fontId="0" fillId="0" borderId="0"/>
    <xf numFmtId="216" fontId="86" fillId="0" borderId="0" applyFill="0" applyBorder="0" applyProtection="0">
      <alignment horizontal="right"/>
    </xf>
    <xf numFmtId="0" fontId="58" fillId="0" borderId="0"/>
    <xf numFmtId="0" fontId="57" fillId="4" borderId="0" applyNumberFormat="0" applyBorder="0" applyAlignment="0" applyProtection="0">
      <alignment vertical="center"/>
    </xf>
    <xf numFmtId="0" fontId="112" fillId="55" borderId="33" applyNumberFormat="0" applyAlignment="0" applyProtection="0">
      <alignment vertical="center"/>
    </xf>
    <xf numFmtId="0" fontId="94" fillId="0" borderId="31" applyNumberFormat="0" applyFill="0" applyAlignment="0" applyProtection="0">
      <alignment vertical="center"/>
    </xf>
    <xf numFmtId="218" fontId="70" fillId="0" borderId="0" applyFont="0" applyFill="0" applyBorder="0" applyAlignment="0" applyProtection="0"/>
    <xf numFmtId="9" fontId="117" fillId="0" borderId="0" applyFont="0" applyFill="0" applyBorder="0" applyAlignment="0" applyProtection="0"/>
    <xf numFmtId="0" fontId="51" fillId="0" borderId="0">
      <protection locked="0"/>
    </xf>
    <xf numFmtId="0" fontId="57" fillId="0" borderId="0">
      <alignment vertical="center"/>
    </xf>
    <xf numFmtId="0" fontId="0" fillId="0" borderId="0"/>
    <xf numFmtId="39" fontId="70" fillId="0" borderId="0" applyFont="0" applyFill="0" applyBorder="0" applyAlignment="0" applyProtection="0"/>
    <xf numFmtId="0" fontId="51" fillId="0" borderId="0">
      <protection locked="0"/>
    </xf>
    <xf numFmtId="0" fontId="51" fillId="0" borderId="0">
      <protection locked="0"/>
    </xf>
    <xf numFmtId="0" fontId="57" fillId="0" borderId="0"/>
    <xf numFmtId="0" fontId="55" fillId="11" borderId="0" applyNumberFormat="0" applyBorder="0" applyAlignment="0" applyProtection="0">
      <alignment vertical="center"/>
    </xf>
    <xf numFmtId="0" fontId="58" fillId="0" borderId="0"/>
    <xf numFmtId="0" fontId="38" fillId="11" borderId="0" applyNumberFormat="0" applyBorder="0" applyAlignment="0" applyProtection="0">
      <alignment vertical="center"/>
    </xf>
    <xf numFmtId="0" fontId="110" fillId="19" borderId="18">
      <protection locked="0"/>
    </xf>
    <xf numFmtId="0" fontId="109" fillId="0" borderId="0"/>
    <xf numFmtId="195" fontId="0" fillId="0" borderId="0">
      <protection locked="0"/>
    </xf>
    <xf numFmtId="0" fontId="115" fillId="0" borderId="0"/>
    <xf numFmtId="0" fontId="55" fillId="0" borderId="0">
      <alignment vertical="center"/>
    </xf>
    <xf numFmtId="0" fontId="114" fillId="0" borderId="34" applyNumberFormat="0" applyFill="0" applyAlignment="0" applyProtection="0">
      <alignment vertical="center"/>
    </xf>
    <xf numFmtId="49" fontId="57" fillId="0" borderId="0" applyFont="0" applyFill="0" applyBorder="0" applyAlignment="0" applyProtection="0"/>
    <xf numFmtId="0" fontId="0" fillId="0" borderId="0"/>
    <xf numFmtId="0" fontId="0" fillId="0" borderId="0"/>
    <xf numFmtId="0" fontId="59" fillId="62" borderId="0" applyNumberFormat="0" applyBorder="0" applyAlignment="0" applyProtection="0"/>
    <xf numFmtId="0" fontId="55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5" fillId="0" borderId="0"/>
    <xf numFmtId="49" fontId="57" fillId="0" borderId="0" applyFont="0" applyFill="0" applyBorder="0" applyAlignment="0" applyProtection="0"/>
    <xf numFmtId="49" fontId="57" fillId="0" borderId="0" applyFont="0" applyFill="0" applyBorder="0" applyAlignment="0" applyProtection="0"/>
    <xf numFmtId="0" fontId="118" fillId="0" borderId="28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195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1" fillId="0" borderId="0"/>
    <xf numFmtId="0" fontId="58" fillId="0" borderId="0"/>
    <xf numFmtId="0" fontId="58" fillId="0" borderId="0"/>
    <xf numFmtId="0" fontId="57" fillId="19" borderId="18">
      <protection locked="0"/>
    </xf>
    <xf numFmtId="0" fontId="0" fillId="0" borderId="0"/>
    <xf numFmtId="0" fontId="51" fillId="0" borderId="0"/>
    <xf numFmtId="0" fontId="0" fillId="0" borderId="0"/>
    <xf numFmtId="0" fontId="108" fillId="0" borderId="0">
      <alignment horizontal="center" vertical="center"/>
    </xf>
    <xf numFmtId="0" fontId="51" fillId="0" borderId="0" applyNumberFormat="0" applyFill="0" applyBorder="0" applyAlignment="0" applyProtection="0"/>
    <xf numFmtId="0" fontId="55" fillId="0" borderId="0"/>
    <xf numFmtId="0" fontId="51" fillId="0" borderId="0"/>
    <xf numFmtId="0" fontId="0" fillId="0" borderId="0"/>
    <xf numFmtId="0" fontId="38" fillId="57" borderId="0" applyNumberFormat="0" applyBorder="0" applyAlignment="0" applyProtection="0"/>
    <xf numFmtId="0" fontId="51" fillId="0" borderId="0"/>
    <xf numFmtId="0" fontId="57" fillId="0" borderId="0"/>
    <xf numFmtId="190" fontId="0" fillId="0" borderId="0" applyFill="0" applyBorder="0" applyAlignment="0"/>
    <xf numFmtId="0" fontId="51" fillId="0" borderId="0"/>
    <xf numFmtId="0" fontId="57" fillId="0" borderId="0"/>
    <xf numFmtId="0" fontId="78" fillId="5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85" fillId="29" borderId="0" applyNumberFormat="0" applyBorder="0" applyAlignment="0" applyProtection="0">
      <alignment vertical="center"/>
    </xf>
    <xf numFmtId="0" fontId="59" fillId="53" borderId="0" applyNumberFormat="0" applyBorder="0" applyAlignment="0" applyProtection="0"/>
    <xf numFmtId="0" fontId="115" fillId="0" borderId="0"/>
    <xf numFmtId="0" fontId="57" fillId="0" borderId="0" applyFont="0" applyFill="0" applyBorder="0" applyAlignment="0" applyProtection="0"/>
    <xf numFmtId="0" fontId="49" fillId="4" borderId="0" applyNumberFormat="0" applyBorder="0" applyAlignment="0" applyProtection="0">
      <alignment vertical="center"/>
    </xf>
    <xf numFmtId="0" fontId="95" fillId="0" borderId="0">
      <alignment vertical="top"/>
    </xf>
    <xf numFmtId="0" fontId="35" fillId="52" borderId="0" applyNumberFormat="0" applyBorder="0" applyAlignment="0" applyProtection="0">
      <alignment vertical="center"/>
    </xf>
    <xf numFmtId="0" fontId="115" fillId="0" borderId="0"/>
    <xf numFmtId="0" fontId="0" fillId="0" borderId="0"/>
    <xf numFmtId="0" fontId="58" fillId="0" borderId="0"/>
    <xf numFmtId="0" fontId="51" fillId="0" borderId="0"/>
    <xf numFmtId="0" fontId="51" fillId="0" borderId="0"/>
    <xf numFmtId="0" fontId="35" fillId="28" borderId="0" applyNumberFormat="0" applyBorder="0" applyAlignment="0" applyProtection="0">
      <alignment vertical="center"/>
    </xf>
    <xf numFmtId="0" fontId="51" fillId="0" borderId="0"/>
    <xf numFmtId="0" fontId="0" fillId="0" borderId="0"/>
    <xf numFmtId="0" fontId="51" fillId="0" borderId="0"/>
    <xf numFmtId="0" fontId="101" fillId="59" borderId="0" applyNumberFormat="0" applyBorder="0" applyAlignment="0" applyProtection="0">
      <alignment vertical="center"/>
    </xf>
    <xf numFmtId="0" fontId="51" fillId="0" borderId="0"/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9" fontId="86" fillId="0" borderId="0" applyFont="0" applyFill="0" applyBorder="0" applyAlignment="0" applyProtection="0"/>
    <xf numFmtId="0" fontId="51" fillId="0" borderId="0"/>
    <xf numFmtId="0" fontId="0" fillId="0" borderId="0"/>
    <xf numFmtId="198" fontId="0" fillId="0" borderId="0" applyFont="0" applyFill="0" applyBorder="0" applyAlignment="0" applyProtection="0"/>
    <xf numFmtId="0" fontId="35" fillId="29" borderId="0" applyNumberFormat="0" applyBorder="0" applyAlignment="0" applyProtection="0">
      <alignment vertical="center"/>
    </xf>
    <xf numFmtId="0" fontId="51" fillId="0" borderId="0"/>
    <xf numFmtId="187" fontId="0" fillId="0" borderId="0" applyFont="0" applyFill="0" applyBorder="0" applyAlignment="0" applyProtection="0"/>
    <xf numFmtId="4" fontId="119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7" fillId="58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57" fillId="0" borderId="0">
      <alignment vertical="center"/>
    </xf>
    <xf numFmtId="0" fontId="0" fillId="0" borderId="0">
      <protection locked="0"/>
    </xf>
    <xf numFmtId="217" fontId="86" fillId="0" borderId="0"/>
    <xf numFmtId="195" fontId="0" fillId="0" borderId="0">
      <protection locked="0"/>
    </xf>
    <xf numFmtId="0" fontId="0" fillId="0" borderId="0">
      <protection locked="0"/>
    </xf>
    <xf numFmtId="191" fontId="86" fillId="0" borderId="0" applyFill="0" applyBorder="0" applyProtection="0">
      <alignment horizontal="right"/>
    </xf>
    <xf numFmtId="0" fontId="98" fillId="3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40" fillId="5" borderId="0" applyNumberFormat="0" applyBorder="0" applyAlignment="0" applyProtection="0">
      <alignment vertical="center"/>
    </xf>
    <xf numFmtId="0" fontId="53" fillId="61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211" fontId="51" fillId="0" borderId="0" applyFont="0" applyFill="0" applyBorder="0" applyAlignment="0" applyProtection="0"/>
    <xf numFmtId="0" fontId="39" fillId="5" borderId="0" applyNumberFormat="0" applyBorder="0" applyAlignment="0" applyProtection="0">
      <alignment vertical="center"/>
    </xf>
    <xf numFmtId="205" fontId="97" fillId="0" borderId="0" applyFont="0" applyFill="0" applyBorder="0" applyAlignment="0" applyProtection="0"/>
    <xf numFmtId="190" fontId="0" fillId="0" borderId="0" applyFont="0" applyFill="0" applyBorder="0" applyAlignment="0" applyProtection="0"/>
    <xf numFmtId="0" fontId="57" fillId="0" borderId="0">
      <alignment vertical="center"/>
    </xf>
    <xf numFmtId="0" fontId="0" fillId="0" borderId="0"/>
    <xf numFmtId="0" fontId="0" fillId="0" borderId="0"/>
    <xf numFmtId="0" fontId="0" fillId="0" borderId="0"/>
    <xf numFmtId="0" fontId="55" fillId="13" borderId="0" applyNumberFormat="0" applyBorder="0" applyAlignment="0" applyProtection="0">
      <alignment vertical="center"/>
    </xf>
    <xf numFmtId="0" fontId="0" fillId="0" borderId="0"/>
    <xf numFmtId="0" fontId="103" fillId="56" borderId="1"/>
    <xf numFmtId="0" fontId="89" fillId="11" borderId="0" applyNumberFormat="0" applyBorder="0" applyAlignment="0" applyProtection="0">
      <alignment vertical="center"/>
    </xf>
    <xf numFmtId="0" fontId="0" fillId="0" borderId="0"/>
    <xf numFmtId="0" fontId="55" fillId="5" borderId="0" applyNumberFormat="0" applyBorder="0" applyAlignment="0" applyProtection="0">
      <alignment vertical="center"/>
    </xf>
    <xf numFmtId="0" fontId="0" fillId="0" borderId="0"/>
    <xf numFmtId="43" fontId="55" fillId="0" borderId="0" applyFont="0" applyFill="0" applyBorder="0" applyAlignment="0" applyProtection="0">
      <alignment vertical="center"/>
    </xf>
    <xf numFmtId="0" fontId="38" fillId="57" borderId="0" applyNumberFormat="0" applyBorder="0" applyAlignment="0" applyProtection="0"/>
    <xf numFmtId="0" fontId="0" fillId="0" borderId="0"/>
    <xf numFmtId="0" fontId="0" fillId="0" borderId="0">
      <protection locked="0"/>
    </xf>
    <xf numFmtId="215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40" fillId="5" borderId="0" applyNumberFormat="0" applyBorder="0" applyAlignment="0" applyProtection="0">
      <alignment vertical="center"/>
    </xf>
    <xf numFmtId="0" fontId="58" fillId="0" borderId="0"/>
    <xf numFmtId="0" fontId="51" fillId="0" borderId="0"/>
    <xf numFmtId="0" fontId="0" fillId="0" borderId="0"/>
    <xf numFmtId="0" fontId="0" fillId="0" borderId="0"/>
    <xf numFmtId="0" fontId="51" fillId="0" borderId="0"/>
    <xf numFmtId="0" fontId="0" fillId="0" borderId="0">
      <protection locked="0"/>
    </xf>
    <xf numFmtId="0" fontId="58" fillId="0" borderId="0"/>
    <xf numFmtId="0" fontId="0" fillId="0" borderId="0">
      <protection locked="0"/>
    </xf>
    <xf numFmtId="224" fontId="57" fillId="63" borderId="0"/>
    <xf numFmtId="0" fontId="51" fillId="0" borderId="0"/>
    <xf numFmtId="0" fontId="0" fillId="0" borderId="0"/>
    <xf numFmtId="0" fontId="121" fillId="58" borderId="0" applyNumberFormat="0"/>
    <xf numFmtId="0" fontId="61" fillId="0" borderId="0"/>
    <xf numFmtId="0" fontId="40" fillId="5" borderId="0" applyNumberFormat="0" applyBorder="0" applyAlignment="0" applyProtection="0">
      <alignment vertical="center"/>
    </xf>
    <xf numFmtId="0" fontId="0" fillId="0" borderId="0">
      <protection locked="0"/>
    </xf>
    <xf numFmtId="0" fontId="61" fillId="0" borderId="0"/>
    <xf numFmtId="0" fontId="0" fillId="0" borderId="0">
      <protection locked="0"/>
    </xf>
    <xf numFmtId="0" fontId="55" fillId="0" borderId="0">
      <alignment vertical="center"/>
    </xf>
    <xf numFmtId="0" fontId="0" fillId="0" borderId="0"/>
    <xf numFmtId="0" fontId="51" fillId="0" borderId="0"/>
    <xf numFmtId="0" fontId="101" fillId="61" borderId="0" applyNumberFormat="0" applyBorder="0" applyAlignment="0" applyProtection="0">
      <alignment vertical="center"/>
    </xf>
    <xf numFmtId="0" fontId="0" fillId="0" borderId="0">
      <protection locked="0"/>
    </xf>
    <xf numFmtId="0" fontId="53" fillId="13" borderId="0" applyNumberFormat="0" applyBorder="0" applyAlignment="0" applyProtection="0">
      <alignment vertical="center"/>
    </xf>
    <xf numFmtId="0" fontId="58" fillId="0" borderId="0"/>
    <xf numFmtId="0" fontId="124" fillId="66" borderId="0" applyNumberFormat="0" applyBorder="0" applyAlignment="0" applyProtection="0"/>
    <xf numFmtId="0" fontId="51" fillId="0" borderId="0"/>
    <xf numFmtId="0" fontId="0" fillId="0" borderId="0"/>
    <xf numFmtId="0" fontId="61" fillId="0" borderId="0"/>
    <xf numFmtId="0" fontId="0" fillId="0" borderId="0"/>
    <xf numFmtId="0" fontId="51" fillId="0" borderId="0"/>
    <xf numFmtId="0" fontId="0" fillId="0" borderId="0"/>
    <xf numFmtId="0" fontId="65" fillId="65" borderId="0" applyNumberFormat="0" applyBorder="0" applyAlignment="0" applyProtection="0"/>
    <xf numFmtId="0" fontId="55" fillId="4" borderId="0" applyNumberFormat="0" applyBorder="0" applyAlignment="0" applyProtection="0">
      <alignment vertical="center"/>
    </xf>
    <xf numFmtId="0" fontId="0" fillId="0" borderId="0"/>
    <xf numFmtId="185" fontId="57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57" fillId="11" borderId="0" applyNumberFormat="0" applyBorder="0" applyAlignment="0" applyProtection="0">
      <alignment vertical="center"/>
    </xf>
    <xf numFmtId="0" fontId="58" fillId="0" borderId="0"/>
    <xf numFmtId="0" fontId="95" fillId="0" borderId="0">
      <alignment vertical="top"/>
    </xf>
    <xf numFmtId="183" fontId="123" fillId="0" borderId="0"/>
    <xf numFmtId="0" fontId="51" fillId="0" borderId="0"/>
    <xf numFmtId="0" fontId="0" fillId="0" borderId="0"/>
    <xf numFmtId="0" fontId="65" fillId="67" borderId="0" applyNumberFormat="0" applyBorder="0" applyAlignment="0" applyProtection="0"/>
    <xf numFmtId="0" fontId="61" fillId="0" borderId="0"/>
    <xf numFmtId="0" fontId="57" fillId="0" borderId="0">
      <alignment vertical="center"/>
    </xf>
    <xf numFmtId="0" fontId="51" fillId="0" borderId="0"/>
    <xf numFmtId="0" fontId="0" fillId="0" borderId="0"/>
    <xf numFmtId="0" fontId="58" fillId="0" borderId="0"/>
    <xf numFmtId="0" fontId="51" fillId="0" borderId="0"/>
    <xf numFmtId="0" fontId="57" fillId="0" borderId="0">
      <alignment vertical="center"/>
      <protection locked="0"/>
    </xf>
    <xf numFmtId="0" fontId="51" fillId="0" borderId="0"/>
    <xf numFmtId="0" fontId="65" fillId="20" borderId="0" applyNumberFormat="0" applyBorder="0" applyAlignment="0" applyProtection="0"/>
    <xf numFmtId="0" fontId="40" fillId="5" borderId="0" applyNumberFormat="0" applyBorder="0" applyAlignment="0" applyProtection="0">
      <alignment vertical="center"/>
    </xf>
    <xf numFmtId="0" fontId="103" fillId="14" borderId="1"/>
    <xf numFmtId="0" fontId="0" fillId="0" borderId="0"/>
    <xf numFmtId="0" fontId="0" fillId="0" borderId="0"/>
    <xf numFmtId="0" fontId="101" fillId="21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51" fillId="0" borderId="0"/>
    <xf numFmtId="4" fontId="66" fillId="0" borderId="0">
      <alignment horizontal="right"/>
    </xf>
    <xf numFmtId="0" fontId="124" fillId="68" borderId="0" applyNumberFormat="0" applyBorder="0" applyAlignment="0" applyProtection="0"/>
    <xf numFmtId="180" fontId="0" fillId="0" borderId="0" applyFont="0" applyFill="0" applyBorder="0" applyAlignment="0" applyProtection="0"/>
    <xf numFmtId="0" fontId="53" fillId="69" borderId="0" applyNumberFormat="0" applyBorder="0" applyAlignment="0" applyProtection="0">
      <alignment vertical="center"/>
    </xf>
    <xf numFmtId="0" fontId="0" fillId="0" borderId="0"/>
    <xf numFmtId="223" fontId="86" fillId="0" borderId="0" applyFill="0" applyBorder="0" applyProtection="0">
      <alignment horizontal="right"/>
    </xf>
    <xf numFmtId="216" fontId="86" fillId="0" borderId="0" applyFill="0" applyBorder="0" applyProtection="0">
      <alignment horizontal="right"/>
    </xf>
    <xf numFmtId="0" fontId="40" fillId="5" borderId="0" applyNumberFormat="0" applyBorder="0" applyAlignment="0" applyProtection="0">
      <alignment vertical="center"/>
    </xf>
    <xf numFmtId="221" fontId="125" fillId="0" borderId="0" applyFill="0" applyBorder="0" applyProtection="0">
      <alignment horizontal="center"/>
    </xf>
    <xf numFmtId="197" fontId="86" fillId="0" borderId="0" applyFill="0" applyBorder="0" applyProtection="0">
      <alignment horizontal="right"/>
    </xf>
    <xf numFmtId="0" fontId="0" fillId="0" borderId="0"/>
    <xf numFmtId="3" fontId="97" fillId="0" borderId="0" applyFont="0" applyFill="0" applyBorder="0" applyAlignment="0" applyProtection="0"/>
    <xf numFmtId="14" fontId="50" fillId="0" borderId="0">
      <alignment horizontal="center" wrapText="1"/>
      <protection locked="0"/>
    </xf>
    <xf numFmtId="0" fontId="53" fillId="54" borderId="0" applyNumberFormat="0" applyBorder="0" applyAlignment="0" applyProtection="0">
      <alignment vertical="center"/>
    </xf>
    <xf numFmtId="196" fontId="125" fillId="0" borderId="0" applyFill="0" applyBorder="0" applyProtection="0">
      <alignment horizontal="center"/>
    </xf>
    <xf numFmtId="208" fontId="120" fillId="0" borderId="0" applyFill="0" applyBorder="0" applyProtection="0">
      <alignment horizontal="right"/>
    </xf>
    <xf numFmtId="178" fontId="86" fillId="0" borderId="0" applyFill="0" applyBorder="0" applyProtection="0">
      <alignment horizontal="right"/>
    </xf>
    <xf numFmtId="0" fontId="40" fillId="5" borderId="0" applyNumberFormat="0" applyBorder="0" applyAlignment="0" applyProtection="0">
      <alignment vertical="center"/>
    </xf>
    <xf numFmtId="226" fontId="86" fillId="0" borderId="0" applyFill="0" applyBorder="0" applyProtection="0">
      <alignment horizontal="right"/>
    </xf>
    <xf numFmtId="0" fontId="56" fillId="0" borderId="0"/>
    <xf numFmtId="0" fontId="57" fillId="0" borderId="0"/>
    <xf numFmtId="0" fontId="55" fillId="29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10" fillId="19" borderId="18">
      <protection locked="0"/>
    </xf>
    <xf numFmtId="0" fontId="55" fillId="1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210" fontId="57" fillId="0" borderId="0" applyFont="0" applyFill="0" applyBorder="0" applyAlignment="0" applyProtection="0"/>
    <xf numFmtId="0" fontId="57" fillId="0" borderId="0">
      <alignment vertical="center"/>
    </xf>
    <xf numFmtId="0" fontId="35" fillId="4" borderId="0" applyNumberFormat="0" applyBorder="0" applyAlignment="0" applyProtection="0">
      <alignment vertical="center"/>
    </xf>
    <xf numFmtId="224" fontId="57" fillId="63" borderId="0"/>
    <xf numFmtId="0" fontId="55" fillId="4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5" fillId="64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203" fontId="0" fillId="0" borderId="0"/>
    <xf numFmtId="0" fontId="55" fillId="29" borderId="0" applyNumberFormat="0" applyBorder="0" applyAlignment="0" applyProtection="0">
      <alignment vertical="center"/>
    </xf>
    <xf numFmtId="0" fontId="55" fillId="64" borderId="0" applyNumberFormat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85" fillId="29" borderId="0" applyNumberFormat="0" applyBorder="0" applyAlignment="0" applyProtection="0">
      <alignment vertical="center"/>
    </xf>
    <xf numFmtId="0" fontId="35" fillId="64" borderId="0" applyNumberFormat="0" applyBorder="0" applyAlignment="0" applyProtection="0">
      <alignment vertical="center"/>
    </xf>
    <xf numFmtId="0" fontId="55" fillId="64" borderId="0" applyNumberFormat="0" applyBorder="0" applyAlignment="0" applyProtection="0">
      <alignment vertical="center"/>
    </xf>
    <xf numFmtId="0" fontId="57" fillId="0" borderId="0">
      <alignment vertical="center"/>
    </xf>
    <xf numFmtId="0" fontId="65" fillId="65" borderId="0" applyNumberFormat="0" applyBorder="0" applyAlignment="0" applyProtection="0"/>
    <xf numFmtId="0" fontId="35" fillId="13" borderId="0" applyNumberFormat="0" applyBorder="0" applyAlignment="0" applyProtection="0">
      <alignment vertical="center"/>
    </xf>
    <xf numFmtId="37" fontId="45" fillId="0" borderId="0" applyFont="0" applyFill="0" applyBorder="0" applyAlignment="0" applyProtection="0"/>
    <xf numFmtId="0" fontId="55" fillId="52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35" fillId="64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55" fillId="6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113" fillId="5" borderId="0" applyNumberFormat="0" applyBorder="0" applyAlignment="0" applyProtection="0">
      <alignment vertical="center"/>
    </xf>
    <xf numFmtId="0" fontId="110" fillId="19" borderId="18">
      <protection locked="0"/>
    </xf>
    <xf numFmtId="0" fontId="101" fillId="69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0" fillId="0" borderId="36" applyNumberFormat="0" applyFill="0" applyProtection="0">
      <alignment horizontal="left"/>
    </xf>
    <xf numFmtId="0" fontId="53" fillId="69" borderId="0" applyNumberFormat="0" applyBorder="0" applyAlignment="0" applyProtection="0">
      <alignment vertical="center"/>
    </xf>
    <xf numFmtId="41" fontId="128" fillId="0" borderId="0" applyFont="0" applyFill="0" applyBorder="0" applyAlignment="0" applyProtection="0"/>
    <xf numFmtId="0" fontId="57" fillId="61" borderId="0" applyNumberFormat="0" applyBorder="0" applyAlignment="0" applyProtection="0"/>
    <xf numFmtId="0" fontId="55" fillId="0" borderId="0">
      <alignment vertical="center"/>
    </xf>
    <xf numFmtId="0" fontId="101" fillId="13" borderId="0" applyNumberFormat="0" applyBorder="0" applyAlignment="0" applyProtection="0">
      <alignment vertical="center"/>
    </xf>
    <xf numFmtId="0" fontId="101" fillId="52" borderId="0" applyNumberFormat="0" applyBorder="0" applyAlignment="0" applyProtection="0">
      <alignment vertical="center"/>
    </xf>
    <xf numFmtId="0" fontId="98" fillId="33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01" fillId="61" borderId="0" applyNumberFormat="0" applyBorder="0" applyAlignment="0" applyProtection="0">
      <alignment vertical="center"/>
    </xf>
    <xf numFmtId="0" fontId="53" fillId="61" borderId="0" applyNumberFormat="0" applyBorder="0" applyAlignment="0" applyProtection="0">
      <alignment vertical="center"/>
    </xf>
    <xf numFmtId="179" fontId="45" fillId="0" borderId="0" applyFont="0" applyFill="0" applyBorder="0" applyAlignment="0" applyProtection="0"/>
    <xf numFmtId="0" fontId="53" fillId="50" borderId="0" applyNumberFormat="0" applyBorder="0" applyAlignment="0" applyProtection="0">
      <alignment vertical="center"/>
    </xf>
    <xf numFmtId="0" fontId="58" fillId="0" borderId="0">
      <protection locked="0"/>
    </xf>
    <xf numFmtId="224" fontId="57" fillId="70" borderId="0"/>
    <xf numFmtId="0" fontId="49" fillId="11" borderId="0" applyNumberFormat="0" applyBorder="0" applyAlignment="0" applyProtection="0">
      <alignment vertical="center"/>
    </xf>
    <xf numFmtId="0" fontId="65" fillId="67" borderId="0" applyNumberFormat="0" applyBorder="0" applyAlignment="0" applyProtection="0"/>
    <xf numFmtId="0" fontId="57" fillId="71" borderId="0" applyNumberFormat="0" applyBorder="0" applyAlignment="0" applyProtection="0"/>
    <xf numFmtId="0" fontId="100" fillId="4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9" fillId="60" borderId="0" applyNumberFormat="0" applyBorder="0" applyAlignment="0" applyProtection="0"/>
    <xf numFmtId="184" fontId="0" fillId="0" borderId="0"/>
    <xf numFmtId="0" fontId="65" fillId="73" borderId="0" applyNumberFormat="0" applyBorder="0" applyAlignment="0" applyProtection="0"/>
    <xf numFmtId="0" fontId="57" fillId="72" borderId="0" applyNumberFormat="0" applyBorder="0" applyAlignment="0" applyProtection="0"/>
    <xf numFmtId="0" fontId="59" fillId="57" borderId="0" applyNumberFormat="0" applyBorder="0" applyAlignment="0" applyProtection="0"/>
    <xf numFmtId="181" fontId="0" fillId="0" borderId="0" applyFont="0" applyFill="0" applyBorder="0" applyAlignment="0" applyProtection="0"/>
    <xf numFmtId="0" fontId="38" fillId="4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59" fillId="15" borderId="0" applyNumberFormat="0" applyBorder="0" applyAlignment="0" applyProtection="0"/>
    <xf numFmtId="9" fontId="57" fillId="0" borderId="0" applyFont="0" applyFill="0" applyBorder="0" applyAlignment="0" applyProtection="0">
      <alignment vertical="center"/>
    </xf>
    <xf numFmtId="190" fontId="0" fillId="0" borderId="0" applyFill="0" applyBorder="0" applyAlignment="0"/>
    <xf numFmtId="0" fontId="65" fillId="74" borderId="0" applyNumberFormat="0" applyBorder="0" applyAlignment="0" applyProtection="0"/>
    <xf numFmtId="0" fontId="49" fillId="11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41" fontId="86" fillId="0" borderId="0" applyFont="0" applyFill="0" applyBorder="0" applyAlignment="0" applyProtection="0"/>
    <xf numFmtId="0" fontId="65" fillId="75" borderId="0" applyNumberFormat="0" applyBorder="0" applyAlignment="0" applyProtection="0"/>
    <xf numFmtId="0" fontId="100" fillId="4" borderId="0" applyNumberFormat="0" applyBorder="0" applyAlignment="0" applyProtection="0">
      <alignment vertical="center"/>
    </xf>
    <xf numFmtId="0" fontId="59" fillId="60" borderId="0" applyNumberFormat="0" applyBorder="0" applyAlignment="0" applyProtection="0"/>
    <xf numFmtId="0" fontId="59" fillId="76" borderId="0" applyNumberFormat="0" applyBorder="0" applyAlignment="0" applyProtection="0"/>
    <xf numFmtId="0" fontId="65" fillId="76" borderId="0" applyNumberFormat="0" applyBorder="0" applyAlignment="0" applyProtection="0"/>
    <xf numFmtId="0" fontId="40" fillId="5" borderId="0" applyNumberFormat="0" applyBorder="0" applyAlignment="0" applyProtection="0">
      <alignment vertical="center"/>
    </xf>
    <xf numFmtId="201" fontId="95" fillId="0" borderId="0" applyFill="0" applyBorder="0" applyAlignment="0"/>
    <xf numFmtId="209" fontId="51" fillId="0" borderId="0" applyFill="0" applyBorder="0" applyAlignment="0"/>
    <xf numFmtId="190" fontId="0" fillId="0" borderId="0" applyFill="0" applyBorder="0" applyAlignment="0"/>
    <xf numFmtId="199" fontId="0" fillId="0" borderId="0" applyFill="0" applyBorder="0" applyAlignment="0"/>
    <xf numFmtId="190" fontId="0" fillId="0" borderId="0" applyFill="0" applyBorder="0" applyAlignment="0"/>
    <xf numFmtId="9" fontId="58" fillId="0" borderId="0" applyFont="0" applyFill="0" applyBorder="0" applyAlignment="0" applyProtection="0"/>
    <xf numFmtId="9" fontId="70" fillId="0" borderId="0" applyFont="0" applyFill="0" applyBorder="0" applyAlignment="0" applyProtection="0"/>
    <xf numFmtId="25" fontId="70" fillId="0" borderId="0" applyFont="0" applyFill="0" applyBorder="0" applyAlignment="0" applyProtection="0"/>
    <xf numFmtId="0" fontId="91" fillId="14" borderId="17" applyNumberFormat="0" applyAlignment="0" applyProtection="0">
      <alignment vertical="center"/>
    </xf>
    <xf numFmtId="0" fontId="131" fillId="55" borderId="33" applyNumberFormat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32" fillId="0" borderId="37" applyNumberFormat="0" applyFill="0" applyProtection="0">
      <alignment horizontal="center"/>
    </xf>
    <xf numFmtId="0" fontId="133" fillId="0" borderId="0" applyFill="0" applyBorder="0">
      <alignment horizontal="right"/>
    </xf>
    <xf numFmtId="0" fontId="40" fillId="5" borderId="0" applyNumberFormat="0" applyBorder="0" applyAlignment="0" applyProtection="0">
      <alignment vertical="center"/>
    </xf>
    <xf numFmtId="0" fontId="135" fillId="0" borderId="38"/>
    <xf numFmtId="0" fontId="51" fillId="0" borderId="0" applyFill="0" applyBorder="0">
      <alignment horizontal="right"/>
    </xf>
    <xf numFmtId="184" fontId="0" fillId="0" borderId="0"/>
    <xf numFmtId="184" fontId="0" fillId="0" borderId="0"/>
    <xf numFmtId="0" fontId="136" fillId="0" borderId="35" applyNumberFormat="0" applyFill="0" applyAlignment="0" applyProtection="0">
      <alignment vertical="center"/>
    </xf>
    <xf numFmtId="184" fontId="0" fillId="0" borderId="0"/>
    <xf numFmtId="41" fontId="0" fillId="0" borderId="0" applyFont="0" applyFill="0" applyBorder="0" applyAlignment="0" applyProtection="0"/>
    <xf numFmtId="0" fontId="0" fillId="0" borderId="0"/>
    <xf numFmtId="204" fontId="0" fillId="0" borderId="0" applyFont="0" applyFill="0" applyBorder="0" applyAlignment="0" applyProtection="0"/>
    <xf numFmtId="0" fontId="61" fillId="0" borderId="0"/>
    <xf numFmtId="186" fontId="86" fillId="0" borderId="0"/>
    <xf numFmtId="204" fontId="0" fillId="0" borderId="0" applyFill="0" applyBorder="0" applyAlignment="0"/>
    <xf numFmtId="225" fontId="45" fillId="0" borderId="0" applyFont="0" applyFill="0" applyBorder="0" applyAlignment="0" applyProtection="0"/>
    <xf numFmtId="39" fontId="45" fillId="0" borderId="0" applyFont="0" applyFill="0" applyBorder="0" applyAlignment="0" applyProtection="0"/>
    <xf numFmtId="0" fontId="40" fillId="5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37" fontId="70" fillId="0" borderId="0" applyFont="0" applyFill="0" applyBorder="0" applyAlignment="0" applyProtection="0"/>
    <xf numFmtId="0" fontId="39" fillId="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89" fillId="11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29" fillId="0" borderId="0" applyProtection="0"/>
    <xf numFmtId="200" fontId="51" fillId="0" borderId="0" applyFont="0" applyFill="0" applyBorder="0" applyAlignment="0" applyProtection="0"/>
    <xf numFmtId="0" fontId="49" fillId="11" borderId="0" applyNumberFormat="0" applyBorder="0" applyAlignment="0" applyProtection="0">
      <alignment vertical="center"/>
    </xf>
    <xf numFmtId="204" fontId="0" fillId="0" borderId="0" applyFill="0" applyBorder="0" applyAlignment="0"/>
    <xf numFmtId="176" fontId="86" fillId="0" borderId="0"/>
    <xf numFmtId="0" fontId="40" fillId="5" borderId="0" applyNumberFormat="0" applyBorder="0" applyAlignment="0" applyProtection="0">
      <alignment vertical="center"/>
    </xf>
    <xf numFmtId="0" fontId="139" fillId="0" borderId="0" applyNumberFormat="0" applyAlignment="0">
      <alignment horizontal="left"/>
    </xf>
    <xf numFmtId="9" fontId="57" fillId="0" borderId="0" applyFont="0" applyFill="0" applyBorder="0" applyAlignment="0" applyProtection="0">
      <alignment vertical="center"/>
    </xf>
    <xf numFmtId="0" fontId="137" fillId="0" borderId="0" applyNumberFormat="0" applyAlignment="0"/>
    <xf numFmtId="207" fontId="45" fillId="0" borderId="0" applyFont="0" applyFill="0" applyBorder="0" applyAlignment="0" applyProtection="0"/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95" fillId="0" borderId="0" applyFill="0" applyBorder="0" applyAlignment="0"/>
    <xf numFmtId="0" fontId="109" fillId="0" borderId="0"/>
    <xf numFmtId="0" fontId="49" fillId="4" borderId="0" applyNumberFormat="0" applyBorder="0" applyAlignment="0" applyProtection="0">
      <alignment vertical="center"/>
    </xf>
    <xf numFmtId="15" fontId="97" fillId="0" borderId="0"/>
    <xf numFmtId="222" fontId="86" fillId="0" borderId="0"/>
    <xf numFmtId="199" fontId="0" fillId="0" borderId="0" applyFill="0" applyBorder="0" applyAlignment="0"/>
    <xf numFmtId="190" fontId="0" fillId="0" borderId="0" applyFill="0" applyBorder="0" applyAlignment="0"/>
    <xf numFmtId="0" fontId="113" fillId="29" borderId="0" applyNumberFormat="0" applyBorder="0" applyAlignment="0" applyProtection="0">
      <alignment vertical="center"/>
    </xf>
    <xf numFmtId="227" fontId="57" fillId="0" borderId="0" applyFont="0" applyFill="0" applyBorder="0" applyAlignment="0" applyProtection="0"/>
    <xf numFmtId="0" fontId="101" fillId="77" borderId="0" applyNumberFormat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2" fontId="129" fillId="0" borderId="0" applyProtection="0"/>
    <xf numFmtId="228" fontId="109" fillId="0" borderId="0">
      <alignment horizontal="right"/>
    </xf>
    <xf numFmtId="43" fontId="57" fillId="0" borderId="0" applyFont="0" applyFill="0" applyBorder="0" applyAlignment="0" applyProtection="0">
      <alignment vertical="center"/>
    </xf>
    <xf numFmtId="0" fontId="0" fillId="0" borderId="0"/>
    <xf numFmtId="0" fontId="57" fillId="0" borderId="0">
      <alignment vertical="center"/>
    </xf>
    <xf numFmtId="0" fontId="49" fillId="11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43" fontId="86" fillId="0" borderId="0" applyFont="0" applyFill="0" applyBorder="0" applyAlignment="0" applyProtection="0"/>
    <xf numFmtId="0" fontId="141" fillId="0" borderId="0">
      <alignment horizontal="left"/>
    </xf>
    <xf numFmtId="0" fontId="105" fillId="0" borderId="39" applyNumberFormat="0" applyAlignment="0" applyProtection="0">
      <alignment horizontal="left" vertical="center"/>
    </xf>
    <xf numFmtId="0" fontId="142" fillId="0" borderId="0" applyProtection="0"/>
    <xf numFmtId="0" fontId="40" fillId="5" borderId="0" applyNumberFormat="0" applyBorder="0" applyAlignment="0" applyProtection="0">
      <alignment vertical="center"/>
    </xf>
    <xf numFmtId="0" fontId="105" fillId="0" borderId="0" applyProtection="0"/>
    <xf numFmtId="38" fontId="143" fillId="0" borderId="0"/>
    <xf numFmtId="0" fontId="40" fillId="29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10" fontId="103" fillId="31" borderId="1" applyNumberFormat="0" applyBorder="0" applyAlignment="0" applyProtection="0"/>
    <xf numFmtId="0" fontId="53" fillId="59" borderId="0" applyNumberFormat="0" applyBorder="0" applyAlignment="0" applyProtection="0">
      <alignment vertical="center"/>
    </xf>
    <xf numFmtId="0" fontId="0" fillId="0" borderId="0"/>
    <xf numFmtId="225" fontId="138" fillId="63" borderId="0"/>
    <xf numFmtId="0" fontId="57" fillId="33" borderId="17" applyNumberFormat="0" applyAlignment="0" applyProtection="0"/>
    <xf numFmtId="0" fontId="0" fillId="0" borderId="0"/>
    <xf numFmtId="0" fontId="49" fillId="4" borderId="0" applyNumberFormat="0" applyBorder="0" applyAlignment="0" applyProtection="0">
      <alignment vertical="center"/>
    </xf>
    <xf numFmtId="0" fontId="55" fillId="31" borderId="24" applyNumberFormat="0" applyFont="0" applyAlignment="0" applyProtection="0">
      <alignment vertical="center"/>
    </xf>
    <xf numFmtId="0" fontId="57" fillId="12" borderId="0" applyNumberFormat="0" applyFont="0" applyBorder="0" applyAlignment="0" applyProtection="0">
      <alignment horizontal="right"/>
    </xf>
    <xf numFmtId="38" fontId="134" fillId="0" borderId="0"/>
    <xf numFmtId="0" fontId="49" fillId="11" borderId="0" applyNumberFormat="0" applyBorder="0" applyAlignment="0" applyProtection="0">
      <alignment vertical="center"/>
    </xf>
    <xf numFmtId="38" fontId="133" fillId="0" borderId="0"/>
    <xf numFmtId="0" fontId="49" fillId="4" borderId="0" applyNumberFormat="0" applyBorder="0" applyAlignment="0" applyProtection="0">
      <alignment vertical="center"/>
    </xf>
    <xf numFmtId="0" fontId="57" fillId="3" borderId="20" applyNumberFormat="0" applyAlignment="0" applyProtection="0"/>
    <xf numFmtId="0" fontId="86" fillId="0" borderId="0" applyNumberFormat="0" applyFont="0" applyFill="0" applyBorder="0" applyProtection="0">
      <alignment horizontal="left" vertical="center"/>
    </xf>
    <xf numFmtId="0" fontId="57" fillId="0" borderId="0" applyFont="0" applyFill="0">
      <alignment horizontal="fill"/>
    </xf>
    <xf numFmtId="0" fontId="0" fillId="0" borderId="0"/>
    <xf numFmtId="0" fontId="129" fillId="0" borderId="40" applyProtection="0"/>
    <xf numFmtId="190" fontId="0" fillId="0" borderId="0" applyFill="0" applyBorder="0" applyAlignment="0"/>
    <xf numFmtId="225" fontId="130" fillId="70" borderId="0"/>
    <xf numFmtId="0" fontId="100" fillId="11" borderId="0" applyNumberFormat="0" applyBorder="0" applyAlignment="0" applyProtection="0">
      <alignment vertical="center"/>
    </xf>
    <xf numFmtId="0" fontId="57" fillId="0" borderId="0">
      <alignment vertical="center"/>
    </xf>
    <xf numFmtId="224" fontId="57" fillId="70" borderId="0"/>
    <xf numFmtId="38" fontId="97" fillId="0" borderId="0" applyFont="0" applyFill="0" applyBorder="0" applyAlignment="0" applyProtection="0"/>
    <xf numFmtId="198" fontId="0" fillId="0" borderId="0" applyFont="0" applyFill="0" applyBorder="0" applyAlignment="0" applyProtection="0"/>
    <xf numFmtId="220" fontId="97" fillId="0" borderId="0" applyFont="0" applyFill="0" applyBorder="0" applyAlignment="0" applyProtection="0"/>
    <xf numFmtId="0" fontId="86" fillId="0" borderId="0"/>
    <xf numFmtId="37" fontId="145" fillId="0" borderId="0"/>
    <xf numFmtId="0" fontId="138" fillId="0" borderId="0"/>
    <xf numFmtId="0" fontId="55" fillId="31" borderId="24" applyNumberFormat="0" applyFont="0" applyAlignment="0" applyProtection="0">
      <alignment vertical="center"/>
    </xf>
    <xf numFmtId="0" fontId="127" fillId="14" borderId="20" applyNumberFormat="0" applyAlignment="0" applyProtection="0">
      <alignment vertical="center"/>
    </xf>
    <xf numFmtId="40" fontId="144" fillId="3" borderId="0">
      <alignment horizontal="right"/>
    </xf>
    <xf numFmtId="10" fontId="86" fillId="0" borderId="0" applyFont="0" applyFill="0" applyBorder="0" applyAlignment="0" applyProtection="0"/>
    <xf numFmtId="219" fontId="0" fillId="0" borderId="0" applyFont="0" applyFill="0" applyBorder="0" applyAlignment="0" applyProtection="0"/>
    <xf numFmtId="0" fontId="146" fillId="0" borderId="0" applyNumberFormat="0" applyFill="0" applyBorder="0" applyAlignment="0" applyProtection="0">
      <alignment vertical="center"/>
    </xf>
    <xf numFmtId="229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49" fillId="4" borderId="0" applyNumberFormat="0" applyBorder="0" applyAlignment="0" applyProtection="0">
      <alignment vertical="center"/>
    </xf>
    <xf numFmtId="0" fontId="124" fillId="78" borderId="0" applyNumberFormat="0" applyBorder="0" applyAlignment="0" applyProtection="0"/>
    <xf numFmtId="204" fontId="0" fillId="0" borderId="0" applyFill="0" applyBorder="0" applyAlignment="0"/>
    <xf numFmtId="190" fontId="0" fillId="0" borderId="0" applyFill="0" applyBorder="0" applyAlignment="0"/>
    <xf numFmtId="15" fontId="97" fillId="0" borderId="0" applyFont="0" applyFill="0" applyBorder="0" applyAlignment="0" applyProtection="0"/>
    <xf numFmtId="4" fontId="97" fillId="0" borderId="0" applyFont="0" applyFill="0" applyBorder="0" applyAlignment="0" applyProtection="0"/>
    <xf numFmtId="0" fontId="147" fillId="0" borderId="38">
      <alignment horizontal="center"/>
    </xf>
    <xf numFmtId="0" fontId="99" fillId="46" borderId="0" applyNumberFormat="0" applyBorder="0" applyAlignment="0" applyProtection="0"/>
    <xf numFmtId="0" fontId="97" fillId="79" borderId="0" applyNumberFormat="0" applyFont="0" applyBorder="0" applyAlignment="0" applyProtection="0"/>
    <xf numFmtId="0" fontId="57" fillId="0" borderId="0" applyNumberFormat="0" applyFill="0" applyBorder="0" applyAlignment="0" applyProtection="0">
      <alignment horizontal="left"/>
    </xf>
    <xf numFmtId="230" fontId="57" fillId="0" borderId="0" applyNumberFormat="0" applyFill="0" applyBorder="0" applyAlignment="0" applyProtection="0">
      <alignment horizontal="left"/>
    </xf>
    <xf numFmtId="0" fontId="39" fillId="5" borderId="0" applyNumberFormat="0" applyBorder="0" applyAlignment="0" applyProtection="0">
      <alignment vertical="center"/>
    </xf>
    <xf numFmtId="0" fontId="147" fillId="0" borderId="0" applyNumberFormat="0" applyFill="0" applyBorder="0" applyAlignment="0" applyProtection="0"/>
    <xf numFmtId="0" fontId="148" fillId="0" borderId="0">
      <alignment horizontal="left"/>
    </xf>
    <xf numFmtId="43" fontId="103" fillId="0" borderId="41"/>
    <xf numFmtId="0" fontId="135" fillId="0" borderId="0"/>
    <xf numFmtId="0" fontId="138" fillId="0" borderId="0"/>
    <xf numFmtId="0" fontId="57" fillId="19" borderId="18">
      <protection locked="0"/>
    </xf>
    <xf numFmtId="0" fontId="57" fillId="0" borderId="0">
      <alignment vertical="center"/>
    </xf>
    <xf numFmtId="0" fontId="110" fillId="19" borderId="18">
      <protection locked="0"/>
    </xf>
    <xf numFmtId="0" fontId="110" fillId="19" borderId="18">
      <protection locked="0"/>
    </xf>
    <xf numFmtId="0" fontId="57" fillId="19" borderId="18">
      <protection locked="0"/>
    </xf>
    <xf numFmtId="0" fontId="57" fillId="19" borderId="18">
      <protection locked="0"/>
    </xf>
    <xf numFmtId="0" fontId="57" fillId="19" borderId="18">
      <protection locked="0"/>
    </xf>
    <xf numFmtId="0" fontId="149" fillId="0" borderId="0" applyNumberFormat="0" applyFill="0" applyBorder="0" applyAlignment="0" applyProtection="0"/>
    <xf numFmtId="49" fontId="95" fillId="0" borderId="0" applyFill="0" applyBorder="0" applyAlignment="0"/>
    <xf numFmtId="0" fontId="113" fillId="29" borderId="0" applyNumberFormat="0" applyBorder="0" applyAlignment="0" applyProtection="0">
      <alignment vertical="center"/>
    </xf>
    <xf numFmtId="231" fontId="95" fillId="0" borderId="0" applyFill="0" applyBorder="0" applyAlignment="0"/>
    <xf numFmtId="213" fontId="0" fillId="0" borderId="0" applyFill="0" applyBorder="0" applyAlignment="0"/>
    <xf numFmtId="194" fontId="51" fillId="0" borderId="0" applyFont="0" applyFill="0" applyBorder="0" applyAlignment="0" applyProtection="0"/>
    <xf numFmtId="0" fontId="49" fillId="11" borderId="0" applyNumberFormat="0" applyBorder="0" applyAlignment="0" applyProtection="0">
      <alignment vertical="center"/>
    </xf>
    <xf numFmtId="232" fontId="0" fillId="0" borderId="0" applyFont="0" applyFill="0" applyBorder="0" applyAlignment="0" applyProtection="0"/>
    <xf numFmtId="0" fontId="55" fillId="0" borderId="0">
      <alignment vertical="center"/>
    </xf>
    <xf numFmtId="0" fontId="55" fillId="0" borderId="0">
      <alignment vertical="center"/>
    </xf>
    <xf numFmtId="0" fontId="146" fillId="0" borderId="0" applyNumberFormat="0" applyFill="0" applyBorder="0" applyAlignment="0" applyProtection="0">
      <alignment vertical="center"/>
    </xf>
    <xf numFmtId="0" fontId="38" fillId="57" borderId="0" applyNumberFormat="0" applyBorder="0" applyAlignment="0" applyProtection="0"/>
    <xf numFmtId="0" fontId="122" fillId="0" borderId="0" applyNumberFormat="0" applyFill="0" applyBorder="0" applyAlignment="0" applyProtection="0">
      <alignment vertical="center"/>
    </xf>
    <xf numFmtId="9" fontId="150" fillId="0" borderId="0" applyFont="0" applyFill="0" applyBorder="0" applyAlignment="0" applyProtection="0"/>
    <xf numFmtId="0" fontId="49" fillId="11" borderId="0" applyNumberFormat="0" applyBorder="0" applyAlignment="0" applyProtection="0">
      <alignment vertical="center"/>
    </xf>
    <xf numFmtId="0" fontId="51" fillId="0" borderId="0"/>
    <xf numFmtId="0" fontId="0" fillId="0" borderId="0"/>
    <xf numFmtId="180" fontId="51" fillId="0" borderId="0" applyFont="0" applyFill="0" applyBorder="0" applyAlignment="0" applyProtection="0"/>
    <xf numFmtId="41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9" fontId="57" fillId="0" borderId="0" applyFon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0" fontId="152" fillId="0" borderId="34" applyNumberFormat="0" applyFill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0" fontId="153" fillId="0" borderId="29" applyNumberFormat="0" applyFill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233" fontId="0" fillId="0" borderId="0" applyFont="0" applyFill="0" applyBorder="0" applyAlignment="0" applyProtection="0"/>
    <xf numFmtId="0" fontId="151" fillId="0" borderId="0"/>
    <xf numFmtId="0" fontId="0" fillId="0" borderId="36" applyNumberFormat="0" applyFill="0" applyProtection="0">
      <alignment horizontal="right"/>
    </xf>
    <xf numFmtId="0" fontId="114" fillId="0" borderId="34" applyNumberFormat="0" applyFill="0" applyAlignment="0" applyProtection="0">
      <alignment vertical="center"/>
    </xf>
    <xf numFmtId="0" fontId="118" fillId="0" borderId="28" applyNumberFormat="0" applyFill="0" applyAlignment="0" applyProtection="0">
      <alignment vertical="center"/>
    </xf>
    <xf numFmtId="0" fontId="57" fillId="0" borderId="0" applyFont="0" applyBorder="0" applyAlignment="0">
      <alignment vertical="center"/>
    </xf>
    <xf numFmtId="0" fontId="90" fillId="0" borderId="29" applyNumberFormat="0" applyFill="0" applyAlignment="0" applyProtection="0">
      <alignment vertical="center"/>
    </xf>
    <xf numFmtId="0" fontId="102" fillId="11" borderId="0" applyNumberFormat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0" fontId="153" fillId="0" borderId="0" applyNumberFormat="0" applyFill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154" fillId="0" borderId="36" applyNumberFormat="0" applyFill="0" applyProtection="0">
      <alignment horizontal="center"/>
    </xf>
    <xf numFmtId="4" fontId="115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0" fillId="0" borderId="0"/>
    <xf numFmtId="0" fontId="156" fillId="0" borderId="19" applyNumberFormat="0" applyFill="0" applyProtection="0">
      <alignment horizontal="center"/>
    </xf>
    <xf numFmtId="0" fontId="113" fillId="29" borderId="0" applyNumberFormat="0" applyBorder="0" applyAlignment="0" applyProtection="0">
      <alignment vertical="center"/>
    </xf>
    <xf numFmtId="0" fontId="85" fillId="29" borderId="0" applyNumberFormat="0" applyBorder="0" applyAlignment="0" applyProtection="0">
      <alignment vertical="center"/>
    </xf>
    <xf numFmtId="0" fontId="57" fillId="0" borderId="0">
      <alignment vertical="center"/>
    </xf>
    <xf numFmtId="0" fontId="113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57" fillId="0" borderId="0"/>
    <xf numFmtId="0" fontId="40" fillId="5" borderId="0" applyNumberFormat="0" applyBorder="0" applyAlignment="0" applyProtection="0">
      <alignment vertical="center"/>
    </xf>
    <xf numFmtId="0" fontId="57" fillId="0" borderId="0"/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0" fontId="113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13" fillId="5" borderId="0" applyNumberFormat="0" applyBorder="0" applyAlignment="0" applyProtection="0">
      <alignment vertical="center"/>
    </xf>
    <xf numFmtId="0" fontId="99" fillId="46" borderId="0" applyNumberFormat="0" applyBorder="0" applyAlignment="0" applyProtection="0"/>
    <xf numFmtId="0" fontId="99" fillId="46" borderId="0" applyNumberFormat="0" applyBorder="0" applyAlignment="0" applyProtection="0"/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13" fillId="5" borderId="0" applyNumberFormat="0" applyBorder="0" applyAlignment="0" applyProtection="0">
      <alignment vertical="center"/>
    </xf>
    <xf numFmtId="0" fontId="78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78" fillId="5" borderId="0" applyNumberFormat="0" applyBorder="0" applyAlignment="0" applyProtection="0">
      <alignment vertical="center"/>
    </xf>
    <xf numFmtId="0" fontId="78" fillId="5" borderId="0" applyNumberFormat="0" applyBorder="0" applyAlignment="0" applyProtection="0">
      <alignment vertical="center"/>
    </xf>
    <xf numFmtId="43" fontId="128" fillId="0" borderId="0" applyFont="0" applyFill="0" applyBorder="0" applyAlignment="0" applyProtection="0"/>
    <xf numFmtId="0" fontId="78" fillId="5" borderId="0" applyNumberFormat="0" applyBorder="0" applyAlignment="0" applyProtection="0">
      <alignment vertical="center"/>
    </xf>
    <xf numFmtId="0" fontId="113" fillId="5" borderId="0" applyNumberFormat="0" applyBorder="0" applyAlignment="0" applyProtection="0">
      <alignment vertical="center"/>
    </xf>
    <xf numFmtId="0" fontId="113" fillId="29" borderId="0" applyNumberFormat="0" applyBorder="0" applyAlignment="0" applyProtection="0">
      <alignment vertical="center"/>
    </xf>
    <xf numFmtId="0" fontId="57" fillId="0" borderId="0">
      <alignment vertical="center"/>
    </xf>
    <xf numFmtId="0" fontId="85" fillId="29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1" fontId="157" fillId="0" borderId="1">
      <alignment vertical="center"/>
      <protection locked="0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158" fillId="0" borderId="0"/>
    <xf numFmtId="0" fontId="57" fillId="0" borderId="0">
      <alignment vertical="center"/>
    </xf>
    <xf numFmtId="0" fontId="0" fillId="0" borderId="0"/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85" fillId="29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8" fillId="0" borderId="0" applyFill="0" applyBorder="0" applyAlignment="0"/>
    <xf numFmtId="0" fontId="39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57" fillId="0" borderId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5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59" fillId="0" borderId="0"/>
    <xf numFmtId="0" fontId="57" fillId="0" borderId="0">
      <alignment vertical="center"/>
    </xf>
    <xf numFmtId="0" fontId="57" fillId="0" borderId="0">
      <alignment vertical="center"/>
    </xf>
    <xf numFmtId="0" fontId="55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/>
    <xf numFmtId="0" fontId="102" fillId="11" borderId="0" applyNumberFormat="0" applyBorder="0" applyAlignment="0" applyProtection="0">
      <alignment vertical="center"/>
    </xf>
    <xf numFmtId="0" fontId="55" fillId="0" borderId="0">
      <alignment vertical="center"/>
    </xf>
    <xf numFmtId="0" fontId="57" fillId="0" borderId="0">
      <alignment vertical="center"/>
    </xf>
    <xf numFmtId="0" fontId="0" fillId="0" borderId="0"/>
    <xf numFmtId="0" fontId="57" fillId="0" borderId="0">
      <alignment horizontal="left" wrapText="1"/>
    </xf>
    <xf numFmtId="0" fontId="57" fillId="0" borderId="0"/>
    <xf numFmtId="0" fontId="57" fillId="0" borderId="0"/>
    <xf numFmtId="0" fontId="57" fillId="0" borderId="0">
      <alignment horizontal="left" wrapText="1"/>
    </xf>
    <xf numFmtId="0" fontId="57" fillId="0" borderId="0"/>
    <xf numFmtId="0" fontId="57" fillId="0" borderId="0"/>
    <xf numFmtId="0" fontId="57" fillId="0" borderId="0">
      <alignment horizontal="left" wrapText="1"/>
    </xf>
    <xf numFmtId="0" fontId="57" fillId="0" borderId="0"/>
    <xf numFmtId="0" fontId="0" fillId="0" borderId="0"/>
    <xf numFmtId="0" fontId="0" fillId="0" borderId="0"/>
    <xf numFmtId="0" fontId="161" fillId="28" borderId="17" applyNumberFormat="0" applyAlignment="0" applyProtection="0">
      <alignment vertical="center"/>
    </xf>
    <xf numFmtId="0" fontId="0" fillId="0" borderId="0"/>
    <xf numFmtId="0" fontId="102" fillId="4" borderId="0" applyNumberFormat="0" applyBorder="0" applyAlignment="0" applyProtection="0">
      <alignment vertical="center"/>
    </xf>
    <xf numFmtId="0" fontId="55" fillId="0" borderId="0">
      <alignment vertical="center"/>
    </xf>
    <xf numFmtId="0" fontId="74" fillId="28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3" fillId="0" borderId="0" applyNumberFormat="0" applyFill="0" applyBorder="0" applyAlignment="0" applyProtection="0">
      <alignment vertical="top"/>
      <protection locked="0"/>
    </xf>
    <xf numFmtId="0" fontId="55" fillId="0" borderId="0">
      <alignment vertical="center"/>
    </xf>
    <xf numFmtId="0" fontId="0" fillId="0" borderId="0"/>
    <xf numFmtId="0" fontId="55" fillId="0" borderId="0">
      <alignment vertical="center"/>
    </xf>
    <xf numFmtId="0" fontId="0" fillId="0" borderId="0"/>
    <xf numFmtId="0" fontId="55" fillId="0" borderId="0">
      <alignment vertical="center"/>
    </xf>
    <xf numFmtId="0" fontId="89" fillId="11" borderId="0" applyNumberFormat="0" applyBorder="0" applyAlignment="0" applyProtection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0" fillId="0" borderId="0"/>
    <xf numFmtId="0" fontId="0" fillId="0" borderId="0"/>
    <xf numFmtId="0" fontId="0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9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/>
    <xf numFmtId="0" fontId="57" fillId="31" borderId="24" applyNumberFormat="0" applyFont="0" applyAlignment="0" applyProtection="0">
      <alignment vertical="center"/>
    </xf>
    <xf numFmtId="0" fontId="57" fillId="0" borderId="0"/>
    <xf numFmtId="0" fontId="57" fillId="0" borderId="0">
      <alignment vertical="center"/>
    </xf>
    <xf numFmtId="0" fontId="57" fillId="0" borderId="0"/>
    <xf numFmtId="0" fontId="0" fillId="0" borderId="0" applyNumberFormat="0" applyFont="0" applyFill="0" applyBorder="0" applyAlignment="0" applyProtection="0"/>
    <xf numFmtId="0" fontId="57" fillId="0" borderId="0">
      <alignment vertical="center"/>
    </xf>
    <xf numFmtId="0" fontId="57" fillId="0" borderId="0">
      <alignment vertical="center"/>
    </xf>
    <xf numFmtId="0" fontId="163" fillId="0" borderId="0" applyNumberFormat="0" applyFill="0" applyBorder="0" applyAlignment="0" applyProtection="0">
      <alignment vertical="top"/>
      <protection locked="0"/>
    </xf>
    <xf numFmtId="0" fontId="57" fillId="11" borderId="0" applyNumberFormat="0" applyBorder="0" applyAlignment="0" applyProtection="0">
      <alignment vertical="center"/>
    </xf>
    <xf numFmtId="0" fontId="28" fillId="0" borderId="0" applyFill="0" applyBorder="0" applyAlignment="0"/>
    <xf numFmtId="0" fontId="49" fillId="11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02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102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86" fillId="0" borderId="0"/>
    <xf numFmtId="0" fontId="38" fillId="11" borderId="0" applyNumberFormat="0" applyBorder="0" applyAlignment="0" applyProtection="0">
      <alignment vertical="center"/>
    </xf>
    <xf numFmtId="0" fontId="101" fillId="72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02" fillId="11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160" fillId="0" borderId="0" applyNumberFormat="0" applyFill="0" applyBorder="0" applyAlignment="0" applyProtection="0">
      <alignment vertical="top"/>
      <protection locked="0"/>
    </xf>
    <xf numFmtId="0" fontId="160" fillId="0" borderId="0" applyNumberFormat="0" applyFill="0" applyBorder="0" applyAlignment="0" applyProtection="0">
      <alignment vertical="top"/>
      <protection locked="0"/>
    </xf>
    <xf numFmtId="0" fontId="131" fillId="55" borderId="33" applyNumberFormat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56" fillId="0" borderId="19" applyNumberFormat="0" applyFill="0" applyProtection="0">
      <alignment horizontal="left"/>
    </xf>
    <xf numFmtId="0" fontId="164" fillId="0" borderId="31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55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0" fontId="117" fillId="0" borderId="0"/>
    <xf numFmtId="0" fontId="53" fillId="77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61" borderId="0" applyNumberFormat="0" applyBorder="0" applyAlignment="0" applyProtection="0">
      <alignment vertical="center"/>
    </xf>
    <xf numFmtId="0" fontId="53" fillId="72" borderId="0" applyNumberFormat="0" applyBorder="0" applyAlignment="0" applyProtection="0">
      <alignment vertical="center"/>
    </xf>
    <xf numFmtId="0" fontId="127" fillId="14" borderId="20" applyNumberFormat="0" applyAlignment="0" applyProtection="0">
      <alignment vertical="center"/>
    </xf>
    <xf numFmtId="1" fontId="0" fillId="0" borderId="19" applyFill="0" applyProtection="0">
      <alignment horizontal="center"/>
    </xf>
    <xf numFmtId="234" fontId="115" fillId="0" borderId="0" applyFont="0" applyFill="0" applyBorder="0" applyAlignment="0" applyProtection="0"/>
    <xf numFmtId="0" fontId="57" fillId="0" borderId="31" applyNumberFormat="0" applyFill="0" applyAlignment="0" applyProtection="0">
      <alignment vertical="center"/>
    </xf>
    <xf numFmtId="0" fontId="57" fillId="77" borderId="0" applyNumberFormat="0" applyBorder="0" applyAlignment="0" applyProtection="0">
      <alignment vertical="center"/>
    </xf>
    <xf numFmtId="0" fontId="57" fillId="77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235" fontId="157" fillId="0" borderId="1">
      <alignment vertical="center"/>
      <protection locked="0"/>
    </xf>
    <xf numFmtId="0" fontId="61" fillId="0" borderId="0"/>
    <xf numFmtId="0" fontId="97" fillId="0" borderId="0"/>
    <xf numFmtId="41" fontId="0" fillId="0" borderId="0" applyFont="0" applyFill="0" applyBorder="0" applyAlignment="0" applyProtection="0"/>
    <xf numFmtId="0" fontId="0" fillId="0" borderId="1" applyNumberFormat="0"/>
    <xf numFmtId="236" fontId="128" fillId="0" borderId="0" applyFont="0" applyFill="0" applyBorder="0" applyAlignment="0" applyProtection="0"/>
    <xf numFmtId="177" fontId="128" fillId="0" borderId="0" applyFont="0" applyFill="0" applyBorder="0" applyAlignment="0" applyProtection="0"/>
  </cellStyleXfs>
  <cellXfs count="14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 indent="2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right" vertical="center" wrapText="1"/>
    </xf>
    <xf numFmtId="0" fontId="0" fillId="0" borderId="0" xfId="0" applyFill="1"/>
    <xf numFmtId="0" fontId="19" fillId="0" borderId="0" xfId="0" applyFont="1" applyBorder="1" applyAlignment="1" applyProtection="1"/>
    <xf numFmtId="0" fontId="20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right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49" fontId="24" fillId="0" borderId="5" xfId="0" applyNumberFormat="1" applyFont="1" applyFill="1" applyBorder="1" applyAlignment="1" applyProtection="1">
      <alignment horizontal="left" vertical="center"/>
    </xf>
    <xf numFmtId="49" fontId="24" fillId="0" borderId="6" xfId="0" applyNumberFormat="1" applyFont="1" applyFill="1" applyBorder="1" applyAlignment="1" applyProtection="1">
      <alignment horizontal="left" vertical="center"/>
    </xf>
    <xf numFmtId="237" fontId="24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/>
    <xf numFmtId="49" fontId="24" fillId="0" borderId="1" xfId="0" applyNumberFormat="1" applyFont="1" applyFill="1" applyBorder="1" applyAlignment="1" applyProtection="1">
      <alignment horizontal="left" vertical="center"/>
    </xf>
    <xf numFmtId="0" fontId="25" fillId="0" borderId="0" xfId="0" applyFont="1" applyBorder="1" applyAlignment="1" applyProtection="1">
      <alignment vertical="center" wrapText="1"/>
    </xf>
    <xf numFmtId="0" fontId="25" fillId="0" borderId="0" xfId="0" applyFont="1" applyBorder="1" applyAlignment="1" applyProtection="1"/>
    <xf numFmtId="0" fontId="26" fillId="0" borderId="7" xfId="0" applyFont="1" applyBorder="1" applyAlignment="1" applyProtection="1">
      <alignment horizontal="center" vertical="center"/>
    </xf>
    <xf numFmtId="0" fontId="26" fillId="0" borderId="7" xfId="0" applyFont="1" applyBorder="1" applyAlignment="1" applyProtection="1">
      <alignment horizontal="center" vertical="center" wrapText="1"/>
    </xf>
    <xf numFmtId="238" fontId="26" fillId="0" borderId="7" xfId="0" applyNumberFormat="1" applyFont="1" applyFill="1" applyBorder="1" applyAlignment="1" applyProtection="1">
      <alignment horizontal="center" vertical="center"/>
    </xf>
    <xf numFmtId="49" fontId="26" fillId="0" borderId="7" xfId="0" applyNumberFormat="1" applyFont="1" applyFill="1" applyBorder="1" applyAlignment="1" applyProtection="1">
      <alignment horizontal="left" vertical="center" wrapText="1"/>
    </xf>
    <xf numFmtId="49" fontId="26" fillId="0" borderId="7" xfId="0" applyNumberFormat="1" applyFont="1" applyFill="1" applyBorder="1" applyAlignment="1" applyProtection="1">
      <alignment horizontal="center" vertical="center"/>
    </xf>
    <xf numFmtId="237" fontId="26" fillId="0" borderId="7" xfId="0" applyNumberFormat="1" applyFont="1" applyFill="1" applyBorder="1" applyAlignment="1" applyProtection="1">
      <alignment horizontal="center" vertical="center"/>
    </xf>
    <xf numFmtId="238" fontId="22" fillId="0" borderId="7" xfId="0" applyNumberFormat="1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>
      <alignment horizontal="left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left" vertical="center" wrapText="1"/>
    </xf>
    <xf numFmtId="0" fontId="29" fillId="0" borderId="0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vertical="center" wrapText="1"/>
    </xf>
    <xf numFmtId="239" fontId="22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49" fontId="21" fillId="0" borderId="0" xfId="0" applyNumberFormat="1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/>
    </xf>
    <xf numFmtId="49" fontId="26" fillId="0" borderId="1" xfId="0" applyNumberFormat="1" applyFont="1" applyBorder="1" applyAlignment="1" applyProtection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</xf>
    <xf numFmtId="49" fontId="26" fillId="0" borderId="1" xfId="0" applyNumberFormat="1" applyFont="1" applyFill="1" applyBorder="1" applyAlignment="1" applyProtection="1">
      <alignment horizontal="left" vertical="center"/>
    </xf>
    <xf numFmtId="239" fontId="26" fillId="0" borderId="1" xfId="0" applyNumberFormat="1" applyFont="1" applyFill="1" applyBorder="1" applyAlignment="1" applyProtection="1">
      <alignment horizontal="right" vertical="center" wrapText="1"/>
    </xf>
    <xf numFmtId="0" fontId="19" fillId="0" borderId="1" xfId="0" applyFont="1" applyBorder="1" applyAlignment="1" applyProtection="1"/>
    <xf numFmtId="0" fontId="19" fillId="0" borderId="1" xfId="0" applyFont="1" applyBorder="1" applyAlignment="1" applyProtection="1">
      <alignment horizontal="center"/>
    </xf>
    <xf numFmtId="49" fontId="27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center"/>
    </xf>
    <xf numFmtId="239" fontId="26" fillId="0" borderId="1" xfId="0" applyNumberFormat="1" applyFont="1" applyFill="1" applyBorder="1" applyAlignment="1" applyProtection="1">
      <alignment horizontal="right" vertical="center"/>
    </xf>
    <xf numFmtId="237" fontId="26" fillId="0" borderId="1" xfId="0" applyNumberFormat="1" applyFont="1" applyFill="1" applyBorder="1" applyAlignment="1" applyProtection="1">
      <alignment horizontal="right"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239" fontId="22" fillId="0" borderId="1" xfId="0" applyNumberFormat="1" applyFont="1" applyFill="1" applyBorder="1" applyAlignment="1" applyProtection="1">
      <alignment horizontal="right" vertical="center"/>
    </xf>
    <xf numFmtId="237" fontId="22" fillId="0" borderId="1" xfId="0" applyNumberFormat="1" applyFont="1" applyFill="1" applyBorder="1" applyAlignment="1" applyProtection="1">
      <alignment horizontal="right" vertical="center" wrapText="1"/>
    </xf>
    <xf numFmtId="49" fontId="26" fillId="0" borderId="1" xfId="0" applyNumberFormat="1" applyFont="1" applyFill="1" applyBorder="1" applyAlignment="1" applyProtection="1">
      <alignment horizontal="center" vertical="center"/>
    </xf>
    <xf numFmtId="0" fontId="30" fillId="0" borderId="8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0" fontId="22" fillId="3" borderId="0" xfId="0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31" fillId="0" borderId="0" xfId="0" applyFont="1" applyBorder="1" applyAlignment="1" applyProtection="1">
      <alignment horizontal="right" vertical="center"/>
    </xf>
    <xf numFmtId="0" fontId="26" fillId="0" borderId="7" xfId="0" applyFont="1" applyFill="1" applyBorder="1" applyAlignment="1" applyProtection="1">
      <alignment horizontal="left" vertical="center"/>
    </xf>
    <xf numFmtId="239" fontId="26" fillId="0" borderId="7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horizontal="right" vertical="center"/>
    </xf>
    <xf numFmtId="0" fontId="22" fillId="0" borderId="7" xfId="0" applyFont="1" applyFill="1" applyBorder="1" applyAlignment="1" applyProtection="1">
      <alignment horizontal="left" vertical="center"/>
    </xf>
    <xf numFmtId="239" fontId="22" fillId="0" borderId="7" xfId="0" applyNumberFormat="1" applyFont="1" applyFill="1" applyBorder="1" applyAlignment="1" applyProtection="1">
      <alignment horizontal="right" vertical="center" wrapText="1"/>
    </xf>
    <xf numFmtId="239" fontId="22" fillId="0" borderId="1" xfId="692" applyNumberFormat="1" applyFont="1" applyFill="1" applyBorder="1" applyAlignment="1" applyProtection="1">
      <alignment vertical="center"/>
    </xf>
    <xf numFmtId="0" fontId="22" fillId="0" borderId="7" xfId="0" applyFont="1" applyFill="1" applyBorder="1" applyAlignment="1" applyProtection="1">
      <alignment horizontal="right" vertical="center"/>
    </xf>
    <xf numFmtId="0" fontId="22" fillId="0" borderId="7" xfId="0" applyFont="1" applyBorder="1" applyAlignment="1" applyProtection="1">
      <alignment horizontal="right" vertical="center"/>
    </xf>
    <xf numFmtId="239" fontId="22" fillId="0" borderId="7" xfId="0" applyNumberFormat="1" applyFont="1" applyBorder="1" applyAlignment="1" applyProtection="1">
      <alignment horizontal="right" vertical="center" wrapText="1"/>
    </xf>
    <xf numFmtId="0" fontId="22" fillId="0" borderId="7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21" fillId="0" borderId="0" xfId="913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vertical="center"/>
    </xf>
    <xf numFmtId="0" fontId="22" fillId="0" borderId="1" xfId="692" applyFont="1" applyFill="1" applyBorder="1" applyAlignment="1" applyProtection="1">
      <alignment vertical="center"/>
    </xf>
    <xf numFmtId="239" fontId="32" fillId="0" borderId="1" xfId="0" applyNumberFormat="1" applyFont="1" applyFill="1" applyBorder="1" applyAlignment="1">
      <alignment horizontal="right" vertical="center"/>
    </xf>
    <xf numFmtId="0" fontId="22" fillId="0" borderId="1" xfId="692" applyFont="1" applyBorder="1" applyAlignment="1" applyProtection="1">
      <alignment vertical="center"/>
    </xf>
    <xf numFmtId="239" fontId="22" fillId="0" borderId="1" xfId="0" applyNumberFormat="1" applyFont="1" applyBorder="1" applyAlignment="1" applyProtection="1">
      <alignment horizontal="right" vertical="center"/>
    </xf>
    <xf numFmtId="0" fontId="26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9" fillId="0" borderId="0" xfId="692" applyFont="1" applyBorder="1" applyAlignment="1" applyProtection="1"/>
    <xf numFmtId="0" fontId="0" fillId="0" borderId="0" xfId="692"/>
    <xf numFmtId="0" fontId="25" fillId="0" borderId="0" xfId="692" applyFont="1" applyBorder="1" applyAlignment="1" applyProtection="1">
      <alignment vertical="center" wrapText="1"/>
    </xf>
    <xf numFmtId="0" fontId="21" fillId="0" borderId="0" xfId="692" applyFont="1" applyBorder="1" applyAlignment="1" applyProtection="1">
      <alignment horizontal="center" vertical="center"/>
    </xf>
    <xf numFmtId="0" fontId="22" fillId="0" borderId="0" xfId="692" applyFont="1" applyBorder="1" applyAlignment="1" applyProtection="1">
      <alignment vertical="center"/>
    </xf>
    <xf numFmtId="0" fontId="22" fillId="0" borderId="0" xfId="692" applyFont="1" applyBorder="1" applyAlignment="1" applyProtection="1"/>
    <xf numFmtId="0" fontId="22" fillId="0" borderId="0" xfId="692" applyFont="1" applyBorder="1" applyAlignment="1" applyProtection="1">
      <alignment horizontal="right" vertical="center"/>
    </xf>
    <xf numFmtId="0" fontId="26" fillId="0" borderId="1" xfId="692" applyFont="1" applyBorder="1" applyAlignment="1" applyProtection="1">
      <alignment horizontal="center" vertical="center"/>
    </xf>
    <xf numFmtId="239" fontId="22" fillId="0" borderId="1" xfId="692" applyNumberFormat="1" applyFont="1" applyFill="1" applyBorder="1" applyAlignment="1" applyProtection="1">
      <alignment horizontal="right" vertical="center"/>
    </xf>
    <xf numFmtId="239" fontId="22" fillId="0" borderId="1" xfId="692" applyNumberFormat="1" applyFont="1" applyFill="1" applyBorder="1" applyAlignment="1" applyProtection="1">
      <alignment horizontal="right" vertical="center" wrapText="1"/>
    </xf>
    <xf numFmtId="0" fontId="19" fillId="0" borderId="0" xfId="692" applyFont="1" applyFill="1" applyBorder="1" applyAlignment="1" applyProtection="1"/>
    <xf numFmtId="239" fontId="22" fillId="0" borderId="1" xfId="692" applyNumberFormat="1" applyFont="1" applyBorder="1" applyAlignment="1" applyProtection="1">
      <alignment horizontal="right" vertical="center"/>
    </xf>
    <xf numFmtId="239" fontId="22" fillId="0" borderId="1" xfId="692" applyNumberFormat="1" applyFont="1" applyBorder="1" applyAlignment="1" applyProtection="1">
      <alignment vertical="center"/>
    </xf>
    <xf numFmtId="239" fontId="22" fillId="0" borderId="1" xfId="692" applyNumberFormat="1" applyFont="1" applyBorder="1" applyAlignment="1" applyProtection="1">
      <alignment horizontal="right" vertical="center" wrapText="1"/>
    </xf>
    <xf numFmtId="239" fontId="26" fillId="0" borderId="1" xfId="692" applyNumberFormat="1" applyFont="1" applyFill="1" applyBorder="1" applyAlignment="1" applyProtection="1">
      <alignment horizontal="right" vertical="center" wrapText="1"/>
    </xf>
    <xf numFmtId="239" fontId="26" fillId="0" borderId="1" xfId="692" applyNumberFormat="1" applyFont="1" applyFill="1" applyBorder="1" applyAlignment="1" applyProtection="1">
      <alignment horizontal="center" vertical="center"/>
    </xf>
    <xf numFmtId="237" fontId="22" fillId="0" borderId="1" xfId="692" applyNumberFormat="1" applyFont="1" applyFill="1" applyBorder="1" applyAlignment="1" applyProtection="1">
      <alignment horizontal="right" vertical="center" wrapText="1"/>
    </xf>
    <xf numFmtId="239" fontId="22" fillId="0" borderId="1" xfId="692" applyNumberFormat="1" applyFont="1" applyFill="1" applyBorder="1" applyAlignment="1" applyProtection="1"/>
    <xf numFmtId="0" fontId="33" fillId="0" borderId="0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center"/>
    </xf>
    <xf numFmtId="0" fontId="20" fillId="0" borderId="9" xfId="21" applyFont="1" applyBorder="1" applyAlignment="1" applyProtection="1">
      <alignment vertical="center" wrapText="1"/>
    </xf>
    <xf numFmtId="0" fontId="24" fillId="0" borderId="10" xfId="0" applyFont="1" applyBorder="1" applyAlignment="1" applyProtection="1">
      <alignment vertical="center"/>
    </xf>
    <xf numFmtId="0" fontId="20" fillId="0" borderId="9" xfId="21" applyFont="1" applyBorder="1" applyAlignment="1" applyProtection="1">
      <alignment vertical="center"/>
    </xf>
    <xf numFmtId="0" fontId="20" fillId="0" borderId="11" xfId="21" applyFont="1" applyBorder="1" applyAlignment="1" applyProtection="1">
      <alignment vertical="center" wrapText="1"/>
    </xf>
    <xf numFmtId="0" fontId="24" fillId="0" borderId="12" xfId="0" applyFont="1" applyBorder="1" applyAlignment="1" applyProtection="1">
      <alignment vertical="center"/>
    </xf>
    <xf numFmtId="0" fontId="24" fillId="0" borderId="12" xfId="0" applyFont="1" applyBorder="1" applyAlignment="1" applyProtection="1"/>
    <xf numFmtId="0" fontId="20" fillId="0" borderId="13" xfId="21" applyFont="1" applyBorder="1" applyAlignment="1" applyProtection="1">
      <alignment vertical="center" wrapText="1"/>
    </xf>
    <xf numFmtId="0" fontId="34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20% - 强调文字颜色 3" xfId="2" builtinId="38"/>
    <cellStyle name="Heading" xfId="3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Accent2 - 40%" xfId="11"/>
    <cellStyle name="千位分隔[0]" xfId="12" builtinId="6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超链接" xfId="21" builtinId="8"/>
    <cellStyle name="Accent2 - 60%" xfId="22"/>
    <cellStyle name="日期" xfId="23"/>
    <cellStyle name="差_奖励补助测算5.23新" xfId="24"/>
    <cellStyle name="Unprotect" xfId="25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_kcb" xfId="30"/>
    <cellStyle name="已访问的超链接" xfId="31" builtinId="9"/>
    <cellStyle name="_ET_STYLE_NoName_00__Sheet3" xfId="32"/>
    <cellStyle name="注释" xfId="33" builtinId="10"/>
    <cellStyle name="60% - 强调文字颜色 2 3" xfId="34"/>
    <cellStyle name="entry" xfId="35"/>
    <cellStyle name="常规 6" xfId="36"/>
    <cellStyle name="Entered" xfId="37"/>
    <cellStyle name="PrePop Units (1)" xfId="38"/>
    <cellStyle name="60% - 强调文字颜色 2" xfId="39" builtinId="36"/>
    <cellStyle name="差_教师绩效工资测算表（离退休按各地上报数测算）2009年1月1日" xfId="40"/>
    <cellStyle name="差_2007年政法部门业务指标" xfId="41"/>
    <cellStyle name="百分比 7" xfId="42"/>
    <cellStyle name="标题 4" xfId="43" builtinId="19"/>
    <cellStyle name="好_奖励补助测算5.23新" xfId="44"/>
    <cellStyle name="差_指标五" xfId="45"/>
    <cellStyle name="警告文本" xfId="46" builtinId="11"/>
    <cellStyle name="常规 5 2" xfId="47"/>
    <cellStyle name="Calc Units (0)" xfId="48"/>
    <cellStyle name="差_奖励补助测算5.22测试" xfId="49"/>
    <cellStyle name="Currency$[0]" xfId="50"/>
    <cellStyle name="标题" xfId="51" builtinId="15"/>
    <cellStyle name="t_HVAC Equipment (3)_2013年部门预算车辆情况统计表" xfId="52"/>
    <cellStyle name="解释性文本" xfId="53" builtinId="53"/>
    <cellStyle name="_国贸底稿zhj" xfId="54"/>
    <cellStyle name="百分比 4" xfId="55"/>
    <cellStyle name="常规 2_2011年战略性业务激励费用挂价表（0301）" xfId="56"/>
    <cellStyle name="标题 1" xfId="57" builtinId="16"/>
    <cellStyle name="0,0_x000d__x000a_NA_x000d__x000a_" xfId="58"/>
    <cellStyle name="0%" xfId="59"/>
    <cellStyle name="百分比 5" xfId="60"/>
    <cellStyle name="标题 2" xfId="61" builtinId="17"/>
    <cellStyle name="60% - 强调文字颜色 1" xfId="62" builtinId="32"/>
    <cellStyle name="Accent6_2013年部门预算车辆情况统计表" xfId="63"/>
    <cellStyle name="桁区切り_１１月価格表" xfId="64"/>
    <cellStyle name="百分比 6" xfId="65"/>
    <cellStyle name="标题 3" xfId="66" builtinId="18"/>
    <cellStyle name="60% - 强调文字颜色 4" xfId="67" builtinId="44"/>
    <cellStyle name="_ZMN-赵王宾馆底稿" xfId="68"/>
    <cellStyle name="好_Book1_1_项目支出明细表科室第二稿(汇报郭局长修改后）" xfId="69"/>
    <cellStyle name="输出" xfId="70" builtinId="21"/>
    <cellStyle name="计算" xfId="71" builtinId="22"/>
    <cellStyle name="?? 2" xfId="72"/>
    <cellStyle name="标Ƙ" xfId="73"/>
    <cellStyle name="Input" xfId="74"/>
    <cellStyle name="_ET_STYLE_NoName_00__Book1_2013年部门预算车辆情况统计表" xfId="75"/>
    <cellStyle name="40% - 强调文字颜色 4 2" xfId="76"/>
    <cellStyle name="检查单元格" xfId="77" builtinId="23"/>
    <cellStyle name="Link Units (1)" xfId="78"/>
    <cellStyle name="差_Book1_1_2013年部门预算车辆情况统计表" xfId="79"/>
    <cellStyle name="20% - 强调文字颜色 6" xfId="80" builtinId="50"/>
    <cellStyle name="_1123试算平衡表（模板）（马雪泉）" xfId="81"/>
    <cellStyle name="Accent3_2013年部门预算车辆情况统计表" xfId="82"/>
    <cellStyle name="_long term loan - others 300504" xfId="83"/>
    <cellStyle name="好_三季度－表二" xfId="84"/>
    <cellStyle name="Currency [0]" xfId="85"/>
    <cellStyle name="强调文字颜色 2" xfId="86" builtinId="33"/>
    <cellStyle name="_2007年一季报(待披露0422)" xfId="87"/>
    <cellStyle name="差_教育厅提供义务教育及高中教师人数（2009年1月6日）" xfId="88"/>
    <cellStyle name="链接单元格" xfId="89" builtinId="24"/>
    <cellStyle name="汇总" xfId="90" builtinId="25"/>
    <cellStyle name="差_Book2" xfId="91"/>
    <cellStyle name="Enter Units (0)" xfId="92"/>
    <cellStyle name="好" xfId="93" builtinId="26"/>
    <cellStyle name="Heading 3" xfId="94"/>
    <cellStyle name="20% - 强调文字颜色 3 3" xfId="95"/>
    <cellStyle name="适中" xfId="96" builtinId="28"/>
    <cellStyle name="常规 8 2" xfId="97"/>
    <cellStyle name="20% - 强调文字颜色 5" xfId="98" builtinId="46"/>
    <cellStyle name="强调文字颜色 1" xfId="99" builtinId="29"/>
    <cellStyle name="Link Units (0)" xfId="100"/>
    <cellStyle name="链接单元格 3" xfId="101"/>
    <cellStyle name="20% - 强调文字颜色 1" xfId="102" builtinId="30"/>
    <cellStyle name="_ET_STYLE_NoName_00__Book1_2_项目支出明细表科室第二稿(汇报郭局长修改后）" xfId="103"/>
    <cellStyle name="40% - 强调文字颜色 1" xfId="104" builtinId="31"/>
    <cellStyle name="0.0%" xfId="105"/>
    <cellStyle name="输出 2" xfId="106"/>
    <cellStyle name="Output Line Items" xfId="107"/>
    <cellStyle name="20% - 强调文字颜色 2" xfId="108" builtinId="34"/>
    <cellStyle name="40% - 强调文字颜色 2" xfId="109" builtinId="35"/>
    <cellStyle name="_部门分解表" xfId="110"/>
    <cellStyle name="强调文字颜色 3" xfId="111" builtinId="37"/>
    <cellStyle name="PSChar" xfId="112"/>
    <cellStyle name="_Part III.200406.Loan and Liabilities details.(Site Name)_Shenhua PBC package 050530" xfId="113"/>
    <cellStyle name="强调文字颜色 4" xfId="114" builtinId="41"/>
    <cellStyle name="20% - 强调文字颜色 4" xfId="115" builtinId="42"/>
    <cellStyle name="_特色理财产品统计表1" xfId="116"/>
    <cellStyle name="常规 2 2_Book1" xfId="117"/>
    <cellStyle name="?? 2 3" xfId="118"/>
    <cellStyle name="计算 3" xfId="119"/>
    <cellStyle name="40% - 强调文字颜色 4" xfId="120" builtinId="43"/>
    <cellStyle name="强调文字颜色 5" xfId="121" builtinId="45"/>
    <cellStyle name="40% - 强调文字颜色 5" xfId="122" builtinId="47"/>
    <cellStyle name="差_Book1_Book1_1" xfId="123"/>
    <cellStyle name="F2" xfId="124"/>
    <cellStyle name="差_2006年全省财力计算表（中央、决算）" xfId="125"/>
    <cellStyle name="60% - 强调文字颜色 5" xfId="126" builtinId="48"/>
    <cellStyle name="强调文字颜色 6" xfId="127" builtinId="49"/>
    <cellStyle name="40% - 强调文字颜色 6" xfId="128" builtinId="51"/>
    <cellStyle name="差_Book1_Book1_2" xfId="129"/>
    <cellStyle name="F3" xfId="130"/>
    <cellStyle name="_弱电系统设备配置报价清单" xfId="131"/>
    <cellStyle name="だ[0]_PLDT" xfId="132"/>
    <cellStyle name="适中 2" xfId="133"/>
    <cellStyle name="1" xfId="134"/>
    <cellStyle name="好_业务工作量指标" xfId="135"/>
    <cellStyle name="60% - 强调文字颜色 6" xfId="136" builtinId="52"/>
    <cellStyle name="Œ…‹æØ‚è_Region Orders (2)" xfId="137"/>
    <cellStyle name="好_县级公安机关公用经费标准奖励测算方案（定稿）" xfId="138"/>
    <cellStyle name="????_Analysis of Loans" xfId="139"/>
    <cellStyle name="好_云南省2008年中小学教职工情况（教育厅提供20090101加工整理）" xfId="140"/>
    <cellStyle name="好_Book1_表2" xfId="141"/>
    <cellStyle name="Calc Percent (0)" xfId="142"/>
    <cellStyle name="??_????????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t_项目支出明细表科室第二稿(汇报郭局长修改后）" xfId="148"/>
    <cellStyle name="?_临夏市_7" xfId="149"/>
    <cellStyle name="常规 7 2 2 2" xfId="150"/>
    <cellStyle name="_x0007_" xfId="151"/>
    <cellStyle name="差_2009年一般性转移支付标准工资_奖励补助测算7.25 (version 1) (version 1)" xfId="152"/>
    <cellStyle name="_ET_STYLE_NoName_00__Book1_1_项目支出明细表科室第二稿(汇报郭局长修改后）" xfId="153"/>
    <cellStyle name="?" xfId="154"/>
    <cellStyle name="_Book1" xfId="155"/>
    <cellStyle name="常规 2 7 2" xfId="156"/>
    <cellStyle name="??" xfId="157"/>
    <cellStyle name="常规 20 2 2" xfId="158"/>
    <cellStyle name="?? [0]" xfId="159"/>
    <cellStyle name="Accent4 - 60%" xfId="160"/>
    <cellStyle name="捠壿 [0.00]_Region Orders (2)" xfId="161"/>
    <cellStyle name="常规 11_修改—3.25日市政府常务会定—2015年市级部门预算表(4.17)" xfId="162"/>
    <cellStyle name="烹拳_ +Foil &amp; -FOIL &amp; PAPER" xfId="163"/>
    <cellStyle name="Percent[2]" xfId="164"/>
    <cellStyle name="???? [0.00]_Analysis of Loans" xfId="165"/>
    <cellStyle name="style2" xfId="166"/>
    <cellStyle name="60% - 强调文字颜色 3 3" xfId="167"/>
    <cellStyle name="砯刽 [0]_PLDT" xfId="168"/>
    <cellStyle name="?_临夏市_5" xfId="169"/>
    <cellStyle name="_建会〔2007〕209号附件：核算码与COA段值映射关系表" xfId="170"/>
    <cellStyle name="?鹎%U龡&amp;H?_x0008__x001c__x001c_?_x0007__x0001__x0001_" xfId="171"/>
    <cellStyle name="常规 3 3 3" xfId="172"/>
    <cellStyle name="ColLevel_0" xfId="173"/>
    <cellStyle name="Calc Currency (0) 2" xfId="174"/>
    <cellStyle name="_KPMG original version_(中企华)审计评估联合申报明细表.V1" xfId="175"/>
    <cellStyle name="差_2006年水利统计指标统计表" xfId="176"/>
    <cellStyle name="@_text" xfId="177"/>
    <cellStyle name="@ET_Style?@font-face" xfId="178"/>
    <cellStyle name="好_Book1_1_公务费分类分档定额标准" xfId="179"/>
    <cellStyle name="Header2" xfId="180"/>
    <cellStyle name="40% - Accent2" xfId="181"/>
    <cellStyle name="_#2011六项定额预测表" xfId="182"/>
    <cellStyle name="Accent3 - 60%" xfId="183"/>
    <cellStyle name="好_2009年一般性转移支付标准工资_~4190974" xfId="184"/>
    <cellStyle name="㼿㼿?" xfId="185"/>
    <cellStyle name="_(电解铝)报表调整模板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常规 17 2" xfId="193"/>
    <cellStyle name="_~1542229" xfId="194"/>
    <cellStyle name="_2007年综合经营计划表样(计划处20061016)" xfId="195"/>
    <cellStyle name="KPMG Heading 3" xfId="196"/>
    <cellStyle name="_~1723196" xfId="197"/>
    <cellStyle name="_☆2010年综合经营计划长期摊销费测算表" xfId="198"/>
    <cellStyle name="Link Currency (0)" xfId="199"/>
    <cellStyle name="_Book1_公务费分类分档定额标准" xfId="200"/>
    <cellStyle name="百分比 2 2" xfId="201"/>
    <cellStyle name="_02青岛新增" xfId="202"/>
    <cellStyle name="Enter Currency (2)" xfId="203"/>
    <cellStyle name="_0712中间业务通报0112" xfId="204"/>
    <cellStyle name="差_奖励补助测算7.25" xfId="205"/>
    <cellStyle name="Millares_96 Risk" xfId="206"/>
    <cellStyle name="_07城北利润计划0" xfId="207"/>
    <cellStyle name="_财务处工作底稿-WB" xfId="208"/>
    <cellStyle name="好_2006年全省财力计算表（中央、决算）" xfId="209"/>
    <cellStyle name="_07年1月考核上报表" xfId="210"/>
    <cellStyle name="常规 23" xfId="211"/>
    <cellStyle name="常规 18" xfId="212"/>
    <cellStyle name="style" xfId="213"/>
    <cellStyle name="_07年中间业务调整计划（报总行公司部20070731）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差 2" xfId="221"/>
    <cellStyle name="_1季度计划" xfId="222"/>
    <cellStyle name="_ZMN-3514底稿－年审" xfId="223"/>
    <cellStyle name="好_2007年政法部门业务指标" xfId="224"/>
    <cellStyle name="_2005年综合经营计划表（调整后公式）" xfId="225"/>
    <cellStyle name="category" xfId="226"/>
    <cellStyle name="_2006年报表调整-常林股份公司(本部)" xfId="227"/>
    <cellStyle name="Comma  - Style3" xfId="228"/>
    <cellStyle name="_审计调查表.V3" xfId="229"/>
    <cellStyle name="_2006国贸报表及附注修改后" xfId="230"/>
    <cellStyle name="_2006年度报表" xfId="231"/>
    <cellStyle name="_2006年统筹外资金划拨" xfId="232"/>
    <cellStyle name="20% - Accent2" xfId="233"/>
    <cellStyle name="_2006年综合经营计划表（云南行用表）" xfId="234"/>
    <cellStyle name="常规 2 2 3" xfId="235"/>
    <cellStyle name="砯刽_PLDT" xfId="236"/>
    <cellStyle name="_2007各网点中间业务月收入通报工作表070708" xfId="237"/>
    <cellStyle name="差_2009年一般性转移支付标准工资_不用软件计算9.1不考虑经费管理评价xl" xfId="238"/>
    <cellStyle name="_2007年KPI计划分解表(部门上报样表)" xfId="239"/>
    <cellStyle name="0.00%" xfId="240"/>
    <cellStyle name="_2007综合经营计划表" xfId="241"/>
    <cellStyle name="百分比 5 2" xfId="242"/>
    <cellStyle name="Column_Title" xfId="243"/>
    <cellStyle name="标题 2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kcb1" xfId="250"/>
    <cellStyle name="分级显示行_1_13区汇总" xfId="251"/>
    <cellStyle name="差_汇总-县级财政报表附表" xfId="252"/>
    <cellStyle name="_2009-1" xfId="253"/>
    <cellStyle name="_20100326高清市院遂宁检察院1080P配置清单26日改" xfId="254"/>
    <cellStyle name="好_2008年县级公安保障标准落实奖励经费分配测算" xfId="255"/>
    <cellStyle name="_ET_STYLE_NoName_00__Book1_2_社保口项目支出明细表科室第二稿(汇报郭局长修改后）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Subtotal" xfId="266"/>
    <cellStyle name="_8月各行减值计算" xfId="267"/>
    <cellStyle name="㼿㼿㼿㼿?" xfId="268"/>
    <cellStyle name="差_Book1_2013年部门预算车辆情况统计表" xfId="269"/>
    <cellStyle name="常规 3 2 2" xfId="270"/>
    <cellStyle name="_long term loan - others 300504_Shenhua PBC package 050530_(中企华)审计评估联合申报明细表.V1" xfId="271"/>
    <cellStyle name="好_汇总-县级财政报表附表" xfId="272"/>
    <cellStyle name="_ZMN05年审底稿－桂林橡胶‘" xfId="273"/>
    <cellStyle name="F5" xfId="274"/>
    <cellStyle name="Calc Percent (2)" xfId="275"/>
    <cellStyle name="_Book1_1" xfId="276"/>
    <cellStyle name="_Book1_1_Book1" xfId="277"/>
    <cellStyle name="_Book1_1_公务费分类分档定额标准" xfId="278"/>
    <cellStyle name="_ET_STYLE_NoName_00__Book1" xfId="279"/>
    <cellStyle name="wrap" xfId="280"/>
    <cellStyle name="_Book1_1_社保口项目支出明细表科室第二稿(汇报郭局长修改后）" xfId="281"/>
    <cellStyle name="常规 3 12" xfId="282"/>
    <cellStyle name="千位_ 方正PC" xfId="283"/>
    <cellStyle name="_Book1_1_项目支出明细表科室第二稿(汇报郭局长修改后）" xfId="284"/>
    <cellStyle name="好_城建部门" xfId="285"/>
    <cellStyle name="汇总 2" xfId="286"/>
    <cellStyle name="Comma  - Style5" xfId="287"/>
    <cellStyle name="F6" xfId="288"/>
    <cellStyle name="_Book1_2" xfId="289"/>
    <cellStyle name="_Book1_3_公务费分类分档定额标准" xfId="290"/>
    <cellStyle name="Accent2 - 20%" xfId="291"/>
    <cellStyle name="常规 3 2 3" xfId="292"/>
    <cellStyle name="_计划表2－3：产品业务计划表" xfId="293"/>
    <cellStyle name="千位分隔 5" xfId="294"/>
    <cellStyle name="_Book1_2_Book1" xfId="295"/>
    <cellStyle name="好_Book1_4" xfId="296"/>
    <cellStyle name="检查单元格 2" xfId="297"/>
    <cellStyle name="Linked Cell" xfId="298"/>
    <cellStyle name="Currency\[0]" xfId="299"/>
    <cellStyle name="归盒啦_95" xfId="300"/>
    <cellStyle name="_Book1_2_公务费分类分档定额标准" xfId="301"/>
    <cellStyle name="常规 23 2" xfId="302"/>
    <cellStyle name="_钞币安防汇总" xfId="303"/>
    <cellStyle name="Comma[2]" xfId="304"/>
    <cellStyle name="_Book1_2_社保口项目支出明细表科室第二稿(汇报郭局长修改后）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好_Book1_项目支出明细表科室第二稿(汇报郭局长修改后）" xfId="310"/>
    <cellStyle name="sstot" xfId="311"/>
    <cellStyle name="KPMG Normal Text" xfId="312"/>
    <cellStyle name="F7" xfId="313"/>
    <cellStyle name="_Book1_3" xfId="314"/>
    <cellStyle name="常规 3 2 4" xfId="315"/>
    <cellStyle name="Heading 1" xfId="316"/>
    <cellStyle name="_Book1_3_2013年部门预算车辆情况统计表" xfId="317"/>
    <cellStyle name="_审计资料清单附件3—2004年" xfId="318"/>
    <cellStyle name="_Part III.200406.Loan and Liabilities details.(Site Name)_KPMG original version_附件1：审计评估联合申报明细表" xfId="319"/>
    <cellStyle name="Accent1 - 20%" xfId="320"/>
    <cellStyle name="20% - Accent1" xfId="321"/>
    <cellStyle name="_分行操作风险测算" xfId="322"/>
    <cellStyle name="_费用_Book1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Heading 2" xfId="327"/>
    <cellStyle name="20% - 强调文字颜色 3 2" xfId="328"/>
    <cellStyle name="好_03昭通" xfId="329"/>
    <cellStyle name="F8" xfId="330"/>
    <cellStyle name="_Book1_4" xfId="331"/>
    <cellStyle name="寘嬫愗傝 [0.00]_Region Orders (2)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姓名核对信息备案表" xfId="337"/>
    <cellStyle name="_CBRE明细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Accent1 - 40%" xfId="352"/>
    <cellStyle name="差_2006年基础数据" xfId="353"/>
    <cellStyle name="Accent5 - 20%" xfId="354"/>
    <cellStyle name="_ET_STYLE_NoName_00__Book1_2" xfId="355"/>
    <cellStyle name="Mon閠aũre_!!!GO" xfId="356"/>
    <cellStyle name="好_11大理" xfId="357"/>
    <cellStyle name="_ET_STYLE_NoName_00__Book1_2_公务费分类分档定额标准" xfId="358"/>
    <cellStyle name="40% - 强调文字颜色 3 2" xfId="359"/>
    <cellStyle name="_ET_STYLE_NoName_00__Book1_3" xfId="360"/>
    <cellStyle name="_分解表（调整）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_ET_STYLE_NoName_00__公务费分类分档定额标准" xfId="368"/>
    <cellStyle name="强调文字颜色 3 2" xfId="369"/>
    <cellStyle name="_ET_STYLE_NoName_00__社保口项目支出明细表科室第二稿(汇报郭局长修改后）" xfId="370"/>
    <cellStyle name="好_高中教师人数（教育厅1.6日提供）" xfId="371"/>
    <cellStyle name="好_~5676413" xfId="372"/>
    <cellStyle name="Percent [0%]" xfId="373"/>
    <cellStyle name="_ET_STYLE_NoName_00__项目支出明细表科室第二稿(汇报郭局长修改后）" xfId="374"/>
    <cellStyle name="_ET_STYLE_NoName_00__修改—3.25日市政府常务会定—2015年市级部门预算表(4.17)" xfId="375"/>
    <cellStyle name="Mon閠aire_!!!GO" xfId="376"/>
    <cellStyle name="20% - 强调文字颜色 4 2" xfId="377"/>
    <cellStyle name="_IPO 财务报表" xfId="378"/>
    <cellStyle name="通貨 [0.00]_１１月価格表" xfId="379"/>
    <cellStyle name="revised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常规 13" xfId="390"/>
    <cellStyle name="_long term loan - others 300504_Shenhua PBC package 050530" xfId="391"/>
    <cellStyle name="Currency1" xfId="392"/>
    <cellStyle name="F4" xfId="393"/>
    <cellStyle name="_long term loan - others 300504_Shenhua PBC package 050530_附件1：审计评估联合申报明细表" xfId="394"/>
    <cellStyle name="{Thousand}" xfId="395"/>
    <cellStyle name="适中 3" xfId="396"/>
    <cellStyle name="_long term loan - others 300504_附件1：审计评估联合申报明细表" xfId="397"/>
    <cellStyle name="常规 2 5" xfId="398"/>
    <cellStyle name="_long term loan - others 300504_审计调查表.V3" xfId="399"/>
    <cellStyle name="差_云南农村义务教育统计表" xfId="400"/>
    <cellStyle name="60% - Accent5" xfId="401"/>
    <cellStyle name="强调文字颜色 4 2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差_县级基础数据" xfId="406"/>
    <cellStyle name="Moneda [0]_96 Risk" xfId="407"/>
    <cellStyle name="Currency [00]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entry box" xfId="415"/>
    <cellStyle name="好 2" xfId="416"/>
    <cellStyle name="_Part III.200406.Loan and Liabilities details.(Site Name)_附件1：审计评估联合申报明细表" xfId="417"/>
    <cellStyle name="20% - 强调文字颜色 2 3" xfId="418"/>
    <cellStyle name="_Part III.200406.Loan and Liabilities details.(Site Name)_审计调查表.V3" xfId="419"/>
    <cellStyle name="千位分隔 2" xfId="420"/>
    <cellStyle name="好_Book1_1" xfId="421"/>
    <cellStyle name="_定稿表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ZMN原料厂底稿2005" xfId="429"/>
    <cellStyle name="_双沟集团长期投资" xfId="430"/>
    <cellStyle name="_综合考评2007" xfId="431"/>
    <cellStyle name="_常林股份2006合并报表" xfId="432"/>
    <cellStyle name="_城北支行2008年KPI计划考核上报样表" xfId="433"/>
    <cellStyle name="_川崎报表TB" xfId="434"/>
    <cellStyle name="_主要指标监测表0930" xfId="435"/>
    <cellStyle name="Input Cells 2" xfId="436"/>
    <cellStyle name="_川崎正式报表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_费用" xfId="447"/>
    <cellStyle name="强调文字颜色 5 2" xfId="448"/>
    <cellStyle name="_附件1：审计评估联合申报明细表" xfId="449"/>
    <cellStyle name="60% - Accent2" xfId="450"/>
    <cellStyle name="_附件一 分行责任中心预算管理相关报表071212" xfId="451"/>
    <cellStyle name="强调 3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_济铁财务处税金底稿-WB" xfId="457"/>
    <cellStyle name="標準_1.中国建行主要会表格式" xfId="458"/>
    <cellStyle name="Accent4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期间费用1" xfId="467"/>
    <cellStyle name="pricing" xfId="468"/>
    <cellStyle name="_实业公司ZMN底稿" xfId="469"/>
    <cellStyle name="_取数" xfId="470"/>
    <cellStyle name="Accent5 - 60%" xfId="471"/>
    <cellStyle name="_人力费用测算表" xfId="472"/>
    <cellStyle name="常规 12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_网络改造通信费用测算表（20090820）" xfId="479"/>
    <cellStyle name="Accent3" xfId="480"/>
    <cellStyle name="差_2007年检察院案件数" xfId="481"/>
    <cellStyle name="Prefilled" xfId="482"/>
    <cellStyle name="_网上公布名单" xfId="483"/>
    <cellStyle name="样式 1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price" xfId="489"/>
    <cellStyle name="强调 2" xfId="490"/>
    <cellStyle name="む|靇Revenuenuesy L" xfId="491"/>
    <cellStyle name="60% - Accent1" xfId="492"/>
    <cellStyle name="_中间业务挂价表（公司部+500）2" xfId="493"/>
    <cellStyle name="{Comma [0]}" xfId="494"/>
    <cellStyle name="{Comma}" xfId="495"/>
    <cellStyle name="差 3" xfId="496"/>
    <cellStyle name="{Date}" xfId="497"/>
    <cellStyle name="{Thousand [0]}" xfId="498"/>
    <cellStyle name="常规 2 4" xfId="499"/>
    <cellStyle name="PSInt" xfId="500"/>
    <cellStyle name="per.style" xfId="501"/>
    <cellStyle name="60% - Accent4" xfId="502"/>
    <cellStyle name="{Month}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差_奖励补助测算5.24冯铸" xfId="512"/>
    <cellStyle name="20% - 强调文字颜色 1 2" xfId="513"/>
    <cellStyle name="t_HVAC Equipment (3)_Book1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霓付 [0]_ +Foil &amp; -FOIL &amp; PAPER" xfId="637"/>
    <cellStyle name="好_表2" xfId="638"/>
    <cellStyle name="Enter Currency (0)" xfId="639"/>
    <cellStyle name="comma-d" xfId="640"/>
    <cellStyle name="差_2009年一般性转移支付标准工资_~5676413" xfId="641"/>
    <cellStyle name="Copied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常规 10" xfId="664"/>
    <cellStyle name="Good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差_0605石屏县" xfId="674"/>
    <cellStyle name="Hyperlink_8-邢台折~3" xfId="675"/>
    <cellStyle name="Input [yellow]" xfId="676"/>
    <cellStyle name="强调文字颜色 3 3" xfId="677"/>
    <cellStyle name="常规 2 10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注释 3" xfId="683"/>
    <cellStyle name="InputArea" xfId="684"/>
    <cellStyle name="KPMG Heading 1" xfId="685"/>
    <cellStyle name="好_奖励补助测算7.25 (version 1) (version 1)" xfId="686"/>
    <cellStyle name="KPMG Heading 4" xfId="687"/>
    <cellStyle name="好_1110洱源县" xfId="688"/>
    <cellStyle name="Output_2013年部门预算车辆情况统计表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常规 19 2" xfId="697"/>
    <cellStyle name="Linked Cells_2013年部门预算车辆情况统计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好_基础数据分析" xfId="714"/>
    <cellStyle name="强调 1" xfId="715"/>
    <cellStyle name="PrePop Currency (0)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好_Book1_1_Book1" xfId="749"/>
    <cellStyle name="Warning Text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常规 20 2" xfId="765"/>
    <cellStyle name="常规 15 2" xfId="766"/>
    <cellStyle name="百分比 2 6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千位分隔 3" xfId="783"/>
    <cellStyle name="标题 4 2" xfId="784"/>
    <cellStyle name="好_Book1_3" xfId="785"/>
    <cellStyle name="千位分隔 4" xfId="786"/>
    <cellStyle name="标题 4 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好_地方配套按人均增幅控制8.31（调整结案率后）xl" xfId="821"/>
    <cellStyle name="差_Book1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好_M01-2(州市补助收入)" xfId="869"/>
    <cellStyle name="常规 10 2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好_Book1_Book1_2" xfId="909"/>
    <cellStyle name="常规 2 8 2" xfId="910"/>
    <cellStyle name="输入 3" xfId="911"/>
    <cellStyle name="常规 2 9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㼿" xfId="953"/>
    <cellStyle name="好_奖励补助测算5.24冯铸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opLeftCell="A7" workbookViewId="0">
      <selection activeCell="C26" sqref="C26"/>
    </sheetView>
  </sheetViews>
  <sheetFormatPr defaultColWidth="9" defaultRowHeight="12.75" customHeight="1"/>
  <cols>
    <col min="1" max="9" width="17.1428571428571" style="36" customWidth="1"/>
    <col min="10" max="10" width="9" style="36" customWidth="1"/>
  </cols>
  <sheetData>
    <row r="2" ht="14.25" customHeight="1" spans="1:10">
      <c r="A2" s="137"/>
      <c r="B2"/>
      <c r="C2"/>
      <c r="D2"/>
      <c r="E2"/>
      <c r="F2"/>
      <c r="G2"/>
      <c r="H2"/>
      <c r="I2"/>
      <c r="J2"/>
    </row>
    <row r="3" ht="18.75" customHeight="1" spans="1:10">
      <c r="A3" s="138" t="s">
        <v>0</v>
      </c>
      <c r="B3" s="138"/>
      <c r="C3" s="138"/>
      <c r="D3" s="138"/>
      <c r="E3" s="138"/>
      <c r="F3" s="138"/>
      <c r="G3" s="138"/>
      <c r="H3" s="138"/>
      <c r="I3" s="138"/>
      <c r="J3"/>
    </row>
    <row r="4" ht="24" customHeight="1" spans="1:10">
      <c r="A4" s="138" t="s">
        <v>1</v>
      </c>
      <c r="B4" s="138"/>
      <c r="C4" s="138"/>
      <c r="D4" s="138"/>
      <c r="E4" s="138"/>
      <c r="F4" s="138"/>
      <c r="G4" s="138"/>
      <c r="H4" s="138"/>
      <c r="I4" s="138"/>
      <c r="J4"/>
    </row>
    <row r="5" ht="14.25" customHeight="1" spans="1:10">
      <c r="A5" s="138"/>
      <c r="B5" s="138"/>
      <c r="C5" s="138"/>
      <c r="D5" s="138"/>
      <c r="E5" s="138"/>
      <c r="F5" s="138"/>
      <c r="G5" s="138"/>
      <c r="H5" s="138"/>
      <c r="I5" s="138"/>
      <c r="J5"/>
    </row>
    <row r="6" ht="14.25" customHeight="1" spans="1:10">
      <c r="A6" s="138"/>
      <c r="B6" s="138"/>
      <c r="C6" s="138"/>
      <c r="D6" s="138"/>
      <c r="E6" s="138"/>
      <c r="F6" s="138"/>
      <c r="G6" s="138"/>
      <c r="H6" s="138"/>
      <c r="I6" s="138"/>
      <c r="J6"/>
    </row>
    <row r="7" ht="14.25" customHeight="1" spans="1:10">
      <c r="A7" s="138"/>
      <c r="B7" s="138"/>
      <c r="C7" s="138"/>
      <c r="D7" s="138"/>
      <c r="E7" s="138"/>
      <c r="F7" s="138"/>
      <c r="G7" s="138"/>
      <c r="H7" s="138"/>
      <c r="I7" s="138"/>
      <c r="J7"/>
    </row>
    <row r="8" ht="14.25" customHeight="1" spans="1:10">
      <c r="A8" s="138"/>
      <c r="B8" s="138"/>
      <c r="C8" s="138"/>
      <c r="D8" s="138"/>
      <c r="E8" s="138"/>
      <c r="F8" s="138"/>
      <c r="G8" s="138"/>
      <c r="H8" s="138"/>
      <c r="I8" s="138"/>
      <c r="J8"/>
    </row>
    <row r="9" ht="33" customHeight="1" spans="1:10">
      <c r="A9" s="139" t="s">
        <v>2</v>
      </c>
      <c r="B9" s="139"/>
      <c r="C9" s="139"/>
      <c r="D9" s="139"/>
      <c r="E9" s="139"/>
      <c r="F9" s="139"/>
      <c r="G9" s="139"/>
      <c r="H9" s="139"/>
      <c r="I9" s="139"/>
      <c r="J9"/>
    </row>
    <row r="10" ht="14.25" customHeight="1" spans="1:10">
      <c r="A10" s="138"/>
      <c r="B10" s="138"/>
      <c r="C10" s="138"/>
      <c r="D10" s="138"/>
      <c r="E10" s="138"/>
      <c r="F10" s="138"/>
      <c r="G10" s="138"/>
      <c r="H10" s="138"/>
      <c r="I10" s="138"/>
      <c r="J10"/>
    </row>
    <row r="11" ht="14.25" customHeight="1" spans="1:10">
      <c r="A11" s="138"/>
      <c r="B11" s="138"/>
      <c r="C11" s="138"/>
      <c r="D11" s="138"/>
      <c r="E11" s="138"/>
      <c r="F11" s="138"/>
      <c r="G11" s="138"/>
      <c r="H11" s="138"/>
      <c r="I11" s="138"/>
      <c r="J11"/>
    </row>
    <row r="12" ht="14.25" customHeight="1" spans="1:10">
      <c r="A12" s="138"/>
      <c r="B12" s="138"/>
      <c r="C12" s="138"/>
      <c r="D12" s="138"/>
      <c r="E12" s="138"/>
      <c r="F12" s="138"/>
      <c r="G12" s="138"/>
      <c r="H12" s="138"/>
      <c r="I12" s="138"/>
      <c r="J12"/>
    </row>
    <row r="13" ht="14.25" customHeight="1" spans="1:10">
      <c r="A13" s="138"/>
      <c r="B13" s="138"/>
      <c r="C13" s="138"/>
      <c r="D13" s="138"/>
      <c r="E13" s="138"/>
      <c r="F13" s="138"/>
      <c r="G13" s="138"/>
      <c r="H13" s="138"/>
      <c r="I13" s="138"/>
      <c r="J13"/>
    </row>
    <row r="14" ht="14.25" customHeight="1" spans="1:10">
      <c r="A14" s="138"/>
      <c r="B14" s="138"/>
      <c r="C14" s="138"/>
      <c r="D14" s="138"/>
      <c r="E14" s="138"/>
      <c r="F14" s="138"/>
      <c r="G14" s="138"/>
      <c r="H14" s="138"/>
      <c r="I14" s="138"/>
      <c r="J14"/>
    </row>
    <row r="15" ht="14.25" customHeight="1" spans="1:10">
      <c r="A15" s="138"/>
      <c r="B15" s="138"/>
      <c r="C15" s="138"/>
      <c r="D15" s="138"/>
      <c r="E15" s="138"/>
      <c r="F15" s="138"/>
      <c r="G15" s="138"/>
      <c r="H15" s="138"/>
      <c r="I15" s="138"/>
      <c r="J15"/>
    </row>
    <row r="16" ht="14.25" customHeight="1" spans="1:10">
      <c r="A16" s="138"/>
      <c r="B16" s="138"/>
      <c r="C16" s="138"/>
      <c r="D16" s="138"/>
      <c r="E16" s="138"/>
      <c r="F16" s="138"/>
      <c r="G16" s="138"/>
      <c r="H16" s="138"/>
      <c r="I16" s="138"/>
      <c r="J16"/>
    </row>
    <row r="17" ht="14.25" customHeight="1" spans="1:10">
      <c r="A17" s="138"/>
      <c r="B17" s="138"/>
      <c r="C17" s="138"/>
      <c r="D17" s="138"/>
      <c r="E17" s="138"/>
      <c r="F17" s="138"/>
      <c r="G17" s="138"/>
      <c r="H17" s="138"/>
      <c r="I17" s="138"/>
      <c r="J17"/>
    </row>
    <row r="18" ht="14.25" customHeight="1" spans="1:10">
      <c r="A18" s="138"/>
      <c r="B18" s="138"/>
      <c r="C18" s="138"/>
      <c r="D18" s="138"/>
      <c r="E18" s="138"/>
      <c r="F18" s="138"/>
      <c r="G18" s="138"/>
      <c r="H18" s="138"/>
      <c r="I18" s="138"/>
      <c r="J18"/>
    </row>
    <row r="19" ht="14.25" customHeight="1" spans="1:10">
      <c r="A19" s="140" t="s">
        <v>3</v>
      </c>
      <c r="B19" s="138"/>
      <c r="C19" s="138"/>
      <c r="D19" s="138"/>
      <c r="E19" s="138"/>
      <c r="F19" s="138"/>
      <c r="G19" s="138"/>
      <c r="H19" s="138"/>
      <c r="I19" s="138"/>
      <c r="J19"/>
    </row>
    <row r="20" ht="14.25" customHeight="1" spans="1:10">
      <c r="A20" s="138"/>
      <c r="B20" s="138"/>
      <c r="C20" s="138"/>
      <c r="D20" s="138"/>
      <c r="E20" s="138"/>
      <c r="F20" s="138"/>
      <c r="G20" s="138"/>
      <c r="H20" s="138"/>
      <c r="I20" s="138"/>
      <c r="J20"/>
    </row>
    <row r="21" ht="14.25" customHeight="1" spans="1:10">
      <c r="A21" s="138"/>
      <c r="B21" s="138"/>
      <c r="C21" s="138"/>
      <c r="D21" s="138"/>
      <c r="E21" s="138"/>
      <c r="F21" s="138"/>
      <c r="G21" s="138"/>
      <c r="H21"/>
      <c r="I21" s="138"/>
      <c r="J21"/>
    </row>
    <row r="22" ht="14.25" customHeight="1" spans="1:10">
      <c r="A22" s="138"/>
      <c r="B22" s="138" t="s">
        <v>4</v>
      </c>
      <c r="C22"/>
      <c r="D22"/>
      <c r="E22" s="138" t="s">
        <v>5</v>
      </c>
      <c r="F22"/>
      <c r="G22" s="138" t="s">
        <v>6</v>
      </c>
      <c r="H22"/>
      <c r="I22" s="138"/>
      <c r="J22"/>
    </row>
    <row r="23" ht="15.75" customHeight="1" spans="1:10">
      <c r="A23"/>
      <c r="B23" s="141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E8" sqref="E8"/>
    </sheetView>
  </sheetViews>
  <sheetFormatPr defaultColWidth="9" defaultRowHeight="12.75" customHeight="1" outlineLevelRow="7" outlineLevelCol="6"/>
  <cols>
    <col min="1" max="1" width="14.2857142857143" style="36" customWidth="1"/>
    <col min="2" max="2" width="36.8571428571429" style="36" customWidth="1"/>
    <col min="3" max="3" width="20.2857142857143" style="36" customWidth="1"/>
    <col min="4" max="4" width="18.8571428571429" style="36" customWidth="1"/>
    <col min="5" max="5" width="17.2857142857143" style="36" customWidth="1"/>
    <col min="6" max="6" width="17.5714285714286" style="36" customWidth="1"/>
    <col min="7" max="7" width="17.1428571428571" style="36" customWidth="1"/>
    <col min="8" max="8" width="9.14285714285714" style="36"/>
  </cols>
  <sheetData>
    <row r="1" ht="24.75" customHeight="1" spans="1:2">
      <c r="A1" s="60"/>
      <c r="B1" s="60"/>
    </row>
    <row r="2" ht="24.75" customHeight="1" spans="1:7">
      <c r="A2" s="38" t="s">
        <v>179</v>
      </c>
      <c r="B2" s="38"/>
      <c r="C2" s="38"/>
      <c r="D2" s="38"/>
      <c r="E2" s="38"/>
      <c r="F2" s="38"/>
      <c r="G2" s="38"/>
    </row>
    <row r="3" ht="24.75" customHeight="1" spans="7:7">
      <c r="G3" s="39" t="s">
        <v>28</v>
      </c>
    </row>
    <row r="4" ht="24.75" customHeight="1" spans="1:7">
      <c r="A4" s="61" t="s">
        <v>127</v>
      </c>
      <c r="B4" s="61" t="s">
        <v>128</v>
      </c>
      <c r="C4" s="62" t="s">
        <v>180</v>
      </c>
      <c r="D4" s="62"/>
      <c r="E4" s="62"/>
      <c r="F4" s="62"/>
      <c r="G4" s="62"/>
    </row>
    <row r="5" ht="24.75" customHeight="1" spans="1:7">
      <c r="A5" s="61"/>
      <c r="B5" s="61"/>
      <c r="C5" s="62" t="s">
        <v>99</v>
      </c>
      <c r="D5" s="62" t="s">
        <v>181</v>
      </c>
      <c r="E5" s="62" t="s">
        <v>182</v>
      </c>
      <c r="F5" s="62" t="s">
        <v>183</v>
      </c>
      <c r="G5" s="63"/>
    </row>
    <row r="6" ht="24.75" customHeight="1" spans="1:7">
      <c r="A6" s="61"/>
      <c r="B6" s="61"/>
      <c r="C6" s="62"/>
      <c r="D6" s="62"/>
      <c r="E6" s="62"/>
      <c r="F6" s="62" t="s">
        <v>184</v>
      </c>
      <c r="G6" s="62" t="s">
        <v>185</v>
      </c>
    </row>
    <row r="7" ht="24.75" customHeight="1" spans="1:7">
      <c r="A7" s="61"/>
      <c r="B7" s="61"/>
      <c r="C7" s="62"/>
      <c r="D7" s="62"/>
      <c r="E7" s="62"/>
      <c r="F7" s="62"/>
      <c r="G7" s="62"/>
    </row>
    <row r="8" ht="24.75" customHeight="1" spans="1:7">
      <c r="A8" s="42" t="s">
        <v>132</v>
      </c>
      <c r="B8" s="43" t="s">
        <v>186</v>
      </c>
      <c r="C8" s="64">
        <f>E8+G8</f>
        <v>75000</v>
      </c>
      <c r="D8" s="64"/>
      <c r="E8" s="64">
        <v>40000</v>
      </c>
      <c r="F8" s="64"/>
      <c r="G8" s="64">
        <v>35000</v>
      </c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view="pageBreakPreview" zoomScaleNormal="100" zoomScaleSheetLayoutView="100" workbookViewId="0">
      <selection activeCell="C24" sqref="C24"/>
    </sheetView>
  </sheetViews>
  <sheetFormatPr defaultColWidth="9" defaultRowHeight="12.75" customHeight="1" outlineLevelCol="3"/>
  <cols>
    <col min="1" max="1" width="6.57142857142857" style="36" customWidth="1"/>
    <col min="2" max="2" width="13.7142857142857" style="36" customWidth="1"/>
    <col min="3" max="3" width="33.8571428571429" style="36" customWidth="1"/>
    <col min="4" max="4" width="31.8571428571429" style="36" customWidth="1"/>
  </cols>
  <sheetData>
    <row r="1" ht="18" customHeight="1" spans="1:3">
      <c r="A1" s="47"/>
      <c r="B1" s="47"/>
      <c r="C1" s="48"/>
    </row>
    <row r="2" ht="24.75" customHeight="1" spans="1:4">
      <c r="A2" s="38" t="s">
        <v>187</v>
      </c>
      <c r="B2" s="38"/>
      <c r="C2" s="38"/>
      <c r="D2" s="38"/>
    </row>
    <row r="3" ht="24.75" customHeight="1" spans="4:4">
      <c r="D3" s="39" t="s">
        <v>28</v>
      </c>
    </row>
    <row r="4" ht="24.75" customHeight="1" spans="1:4">
      <c r="A4" s="49" t="s">
        <v>188</v>
      </c>
      <c r="B4" s="50" t="s">
        <v>189</v>
      </c>
      <c r="C4" s="49" t="s">
        <v>190</v>
      </c>
      <c r="D4" s="49" t="s">
        <v>95</v>
      </c>
    </row>
    <row r="5" ht="24.75" customHeight="1" spans="1:4">
      <c r="A5" s="49" t="s">
        <v>97</v>
      </c>
      <c r="B5" s="49" t="s">
        <v>97</v>
      </c>
      <c r="C5" s="49" t="s">
        <v>97</v>
      </c>
      <c r="D5" s="49">
        <v>3</v>
      </c>
    </row>
    <row r="6" s="35" customFormat="1" ht="25.5" customHeight="1" spans="1:4">
      <c r="A6" s="51">
        <f>ROW()-6</f>
        <v>0</v>
      </c>
      <c r="B6" s="52"/>
      <c r="C6" s="53" t="s">
        <v>99</v>
      </c>
      <c r="D6" s="54">
        <f>D7</f>
        <v>1236419</v>
      </c>
    </row>
    <row r="7" ht="25.5" customHeight="1" spans="1:4">
      <c r="A7" s="55">
        <v>1</v>
      </c>
      <c r="B7" s="56" t="s">
        <v>149</v>
      </c>
      <c r="C7" s="56" t="s">
        <v>150</v>
      </c>
      <c r="D7" s="57">
        <f>SUM(D8:D20)</f>
        <v>1236419</v>
      </c>
    </row>
    <row r="8" ht="25.5" customHeight="1" spans="1:4">
      <c r="A8" s="55">
        <v>2</v>
      </c>
      <c r="B8" s="58" t="s">
        <v>151</v>
      </c>
      <c r="C8" s="59" t="s">
        <v>152</v>
      </c>
      <c r="D8" s="57">
        <v>92000</v>
      </c>
    </row>
    <row r="9" ht="25.5" customHeight="1" spans="1:4">
      <c r="A9" s="55">
        <v>3</v>
      </c>
      <c r="B9" s="58" t="s">
        <v>153</v>
      </c>
      <c r="C9" s="59" t="s">
        <v>154</v>
      </c>
      <c r="D9" s="57">
        <v>11200</v>
      </c>
    </row>
    <row r="10" ht="25.5" customHeight="1" spans="1:4">
      <c r="A10" s="55">
        <v>4</v>
      </c>
      <c r="B10" s="58" t="s">
        <v>155</v>
      </c>
      <c r="C10" s="59" t="s">
        <v>156</v>
      </c>
      <c r="D10" s="57">
        <v>54500</v>
      </c>
    </row>
    <row r="11" ht="25.5" customHeight="1" spans="1:4">
      <c r="A11" s="55">
        <v>5</v>
      </c>
      <c r="B11" s="58" t="s">
        <v>157</v>
      </c>
      <c r="C11" s="59" t="s">
        <v>158</v>
      </c>
      <c r="D11" s="57">
        <v>22000</v>
      </c>
    </row>
    <row r="12" ht="25.5" customHeight="1" spans="1:4">
      <c r="A12" s="55">
        <v>6</v>
      </c>
      <c r="B12" s="58" t="s">
        <v>159</v>
      </c>
      <c r="C12" s="59" t="s">
        <v>160</v>
      </c>
      <c r="D12" s="57">
        <v>81904</v>
      </c>
    </row>
    <row r="13" ht="25.5" customHeight="1" spans="1:4">
      <c r="A13" s="55">
        <v>7</v>
      </c>
      <c r="B13" s="58" t="s">
        <v>161</v>
      </c>
      <c r="C13" s="59" t="s">
        <v>162</v>
      </c>
      <c r="D13" s="57">
        <v>84500</v>
      </c>
    </row>
    <row r="14" ht="25.5" customHeight="1" spans="1:4">
      <c r="A14" s="55">
        <v>8</v>
      </c>
      <c r="B14" s="58" t="s">
        <v>163</v>
      </c>
      <c r="C14" s="59" t="s">
        <v>164</v>
      </c>
      <c r="D14" s="57">
        <v>429500</v>
      </c>
    </row>
    <row r="15" ht="25.5" customHeight="1" spans="1:4">
      <c r="A15" s="55">
        <v>9</v>
      </c>
      <c r="B15" s="58" t="s">
        <v>165</v>
      </c>
      <c r="C15" s="59" t="s">
        <v>166</v>
      </c>
      <c r="D15" s="57">
        <v>40000</v>
      </c>
    </row>
    <row r="16" ht="25.5" customHeight="1" spans="1:4">
      <c r="A16" s="55">
        <v>10</v>
      </c>
      <c r="B16" s="58" t="s">
        <v>167</v>
      </c>
      <c r="C16" s="59" t="s">
        <v>168</v>
      </c>
      <c r="D16" s="57">
        <v>105000</v>
      </c>
    </row>
    <row r="17" ht="25.5" customHeight="1" spans="1:4">
      <c r="A17" s="55">
        <v>11</v>
      </c>
      <c r="B17" s="58" t="s">
        <v>173</v>
      </c>
      <c r="C17" s="59" t="s">
        <v>174</v>
      </c>
      <c r="D17" s="57">
        <v>35000</v>
      </c>
    </row>
    <row r="18" ht="25.5" customHeight="1" spans="1:4">
      <c r="A18" s="55">
        <v>12</v>
      </c>
      <c r="B18" s="58" t="s">
        <v>169</v>
      </c>
      <c r="C18" s="59" t="s">
        <v>170</v>
      </c>
      <c r="D18" s="57">
        <v>86676</v>
      </c>
    </row>
    <row r="19" ht="25.5" customHeight="1" spans="1:4">
      <c r="A19" s="55">
        <v>13</v>
      </c>
      <c r="B19" s="58" t="s">
        <v>171</v>
      </c>
      <c r="C19" s="59" t="s">
        <v>172</v>
      </c>
      <c r="D19" s="57">
        <v>65739</v>
      </c>
    </row>
    <row r="20" ht="25.5" customHeight="1" spans="1:4">
      <c r="A20" s="55">
        <v>14</v>
      </c>
      <c r="B20" s="58" t="s">
        <v>175</v>
      </c>
      <c r="C20" s="59" t="s">
        <v>176</v>
      </c>
      <c r="D20" s="57">
        <v>128400</v>
      </c>
    </row>
    <row r="21" customHeight="1" spans="1:4">
      <c r="A21"/>
      <c r="B21"/>
      <c r="C21"/>
      <c r="D21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9" sqref="B9"/>
    </sheetView>
  </sheetViews>
  <sheetFormatPr defaultColWidth="9" defaultRowHeight="12.75" customHeight="1"/>
  <cols>
    <col min="1" max="1" width="19.4285714285714" style="36" customWidth="1"/>
    <col min="2" max="2" width="47.2857142857143" style="36" customWidth="1"/>
    <col min="3" max="3" width="33.5714285714286" style="36" customWidth="1"/>
    <col min="4" max="4" width="2.85714285714286" style="36" customWidth="1"/>
    <col min="5" max="16" width="9.14285714285714" style="36"/>
  </cols>
  <sheetData>
    <row r="1" ht="15" customHeight="1" spans="1:16">
      <c r="A1" s="37"/>
      <c r="B1" s="37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38" t="s">
        <v>191</v>
      </c>
      <c r="B2" s="38"/>
      <c r="C2" s="38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39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0" t="s">
        <v>192</v>
      </c>
      <c r="B4" s="40"/>
      <c r="C4" s="41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0" t="s">
        <v>193</v>
      </c>
      <c r="B5" s="40" t="s">
        <v>194</v>
      </c>
      <c r="C5" s="41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40" t="s">
        <v>99</v>
      </c>
      <c r="B6" s="40"/>
      <c r="C6" s="41"/>
    </row>
    <row r="7" s="35" customFormat="1" ht="26.25" customHeight="1" spans="1:4">
      <c r="A7" s="42" t="s">
        <v>132</v>
      </c>
      <c r="B7" s="43" t="s">
        <v>133</v>
      </c>
      <c r="C7" s="44">
        <v>0</v>
      </c>
      <c r="D7" s="45"/>
    </row>
    <row r="8" ht="26.25" customHeight="1" spans="1:16">
      <c r="A8" s="46"/>
      <c r="B8" s="46"/>
      <c r="C8" s="44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6"/>
      <c r="B9" s="46"/>
      <c r="C9" s="44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6"/>
      <c r="B10" s="46"/>
      <c r="C10" s="44"/>
    </row>
    <row r="11" ht="26.25" customHeight="1" spans="1:3">
      <c r="A11" s="46"/>
      <c r="B11" s="46"/>
      <c r="C11" s="44"/>
    </row>
    <row r="12" ht="26.25" customHeight="1" spans="1:3">
      <c r="A12" s="46"/>
      <c r="B12" s="46"/>
      <c r="C12" s="44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11" sqref="D11"/>
    </sheetView>
  </sheetViews>
  <sheetFormatPr defaultColWidth="11.4285714285714" defaultRowHeight="13.5" outlineLevelRow="4" outlineLevelCol="4"/>
  <cols>
    <col min="1" max="1" width="22.0857142857143" style="1" customWidth="1"/>
    <col min="2" max="2" width="20.847619047619" style="1" customWidth="1"/>
    <col min="3" max="3" width="23.0761904761905" style="1" customWidth="1"/>
    <col min="4" max="4" width="27.6666666666667" style="1" customWidth="1"/>
    <col min="5" max="5" width="33.5047619047619" style="1" customWidth="1"/>
    <col min="6" max="16384" width="11.4285714285714" style="1"/>
  </cols>
  <sheetData>
    <row r="1" s="1" customFormat="1" ht="14.3" customHeight="1" spans="1:5">
      <c r="A1" s="28"/>
      <c r="B1" s="28"/>
      <c r="C1" s="28"/>
      <c r="D1" s="28"/>
      <c r="E1" s="28"/>
    </row>
    <row r="2" s="1" customFormat="1" ht="39.85" customHeight="1" spans="1:5">
      <c r="A2" s="29" t="s">
        <v>195</v>
      </c>
      <c r="B2" s="29"/>
      <c r="C2" s="29"/>
      <c r="D2" s="29"/>
      <c r="E2" s="29"/>
    </row>
    <row r="3" s="1" customFormat="1" ht="22.75" customHeight="1" spans="1:5">
      <c r="A3" s="30"/>
      <c r="B3" s="30"/>
      <c r="C3" s="30"/>
      <c r="D3" s="30"/>
      <c r="E3" s="31" t="s">
        <v>28</v>
      </c>
    </row>
    <row r="4" s="1" customFormat="1" ht="22.75" customHeight="1" spans="1:5">
      <c r="A4" s="32" t="s">
        <v>128</v>
      </c>
      <c r="B4" s="32" t="s">
        <v>99</v>
      </c>
      <c r="C4" s="32" t="s">
        <v>196</v>
      </c>
      <c r="D4" s="32" t="s">
        <v>197</v>
      </c>
      <c r="E4" s="32" t="s">
        <v>198</v>
      </c>
    </row>
    <row r="5" s="1" customFormat="1" ht="22.75" customHeight="1" spans="1:5">
      <c r="A5" s="33"/>
      <c r="B5" s="34"/>
      <c r="C5" s="34"/>
      <c r="D5" s="34"/>
      <c r="E5" s="34"/>
    </row>
  </sheetData>
  <mergeCells count="1">
    <mergeCell ref="A2:E2"/>
  </mergeCells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" sqref="$A1:$XFD1048576"/>
    </sheetView>
  </sheetViews>
  <sheetFormatPr defaultColWidth="10.2857142857143" defaultRowHeight="13.5" outlineLevelCol="1"/>
  <cols>
    <col min="1" max="1" width="39" style="1" customWidth="1"/>
    <col min="2" max="2" width="52.5714285714286" style="1" customWidth="1"/>
    <col min="3" max="16384" width="10.2857142857143" style="1"/>
  </cols>
  <sheetData>
    <row r="1" s="1" customFormat="1" ht="20.25" spans="1:2">
      <c r="A1" s="20" t="s">
        <v>199</v>
      </c>
      <c r="B1" s="20"/>
    </row>
    <row r="2" s="1" customFormat="1" spans="1:1">
      <c r="A2" s="21" t="s">
        <v>200</v>
      </c>
    </row>
    <row r="3" s="1" customFormat="1" ht="15" customHeight="1" spans="1:2">
      <c r="A3" s="22" t="s">
        <v>31</v>
      </c>
      <c r="B3" s="23" t="s">
        <v>32</v>
      </c>
    </row>
    <row r="4" s="1" customFormat="1" spans="1:2">
      <c r="A4" s="22"/>
      <c r="B4" s="23"/>
    </row>
    <row r="5" s="1" customFormat="1" spans="1:2">
      <c r="A5" s="18" t="s">
        <v>97</v>
      </c>
      <c r="B5" s="23">
        <v>1</v>
      </c>
    </row>
    <row r="6" s="1" customFormat="1" spans="1:2">
      <c r="A6" s="24" t="s">
        <v>201</v>
      </c>
      <c r="B6" s="25"/>
    </row>
    <row r="7" s="1" customFormat="1" spans="1:2">
      <c r="A7" s="26" t="s">
        <v>202</v>
      </c>
      <c r="B7" s="25"/>
    </row>
    <row r="8" s="1" customFormat="1" spans="1:2">
      <c r="A8" s="26"/>
      <c r="B8" s="25"/>
    </row>
    <row r="9" s="1" customFormat="1" spans="1:2">
      <c r="A9" s="26"/>
      <c r="B9" s="25"/>
    </row>
    <row r="10" s="1" customFormat="1" spans="1:2">
      <c r="A10" s="26"/>
      <c r="B10" s="25"/>
    </row>
    <row r="11" s="1" customFormat="1" spans="1:2">
      <c r="A11" s="26"/>
      <c r="B11" s="25"/>
    </row>
    <row r="12" s="1" customFormat="1" spans="1:2">
      <c r="A12" s="26"/>
      <c r="B12" s="25"/>
    </row>
    <row r="13" s="1" customFormat="1" spans="1:2">
      <c r="A13" s="26"/>
      <c r="B13" s="25"/>
    </row>
    <row r="14" s="1" customFormat="1" spans="1:2">
      <c r="A14" s="26"/>
      <c r="B14" s="25"/>
    </row>
    <row r="15" s="1" customFormat="1" spans="1:2">
      <c r="A15" s="26"/>
      <c r="B15" s="25"/>
    </row>
    <row r="16" s="1" customFormat="1" spans="1:1">
      <c r="A16" s="27" t="s">
        <v>203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opLeftCell="A22" workbookViewId="0">
      <selection activeCell="Q7" sqref="Q7"/>
    </sheetView>
  </sheetViews>
  <sheetFormatPr defaultColWidth="10.2857142857143" defaultRowHeight="13.5"/>
  <cols>
    <col min="1" max="1" width="10.2857142857143" style="1"/>
    <col min="2" max="2" width="8.85714285714286" style="1" customWidth="1"/>
    <col min="3" max="3" width="10.2857142857143" style="1"/>
    <col min="4" max="7" width="6.57142857142857" style="1" customWidth="1"/>
    <col min="8" max="8" width="3.57142857142857" style="1" customWidth="1"/>
    <col min="9" max="9" width="6.57142857142857" style="1" customWidth="1"/>
    <col min="10" max="10" width="3.71428571428571" style="1" customWidth="1"/>
    <col min="11" max="11" width="6.57142857142857" style="1" customWidth="1"/>
    <col min="12" max="12" width="4" style="1" customWidth="1"/>
    <col min="13" max="13" width="6.57142857142857" style="1" customWidth="1"/>
    <col min="14" max="14" width="1.14285714285714" style="1" customWidth="1"/>
    <col min="15" max="16" width="6.57142857142857" style="1" customWidth="1"/>
    <col min="17" max="16384" width="10.2857142857143" style="1"/>
  </cols>
  <sheetData>
    <row r="1" s="1" customFormat="1" ht="18.75" spans="1:16">
      <c r="A1" s="2" t="s">
        <v>204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205</v>
      </c>
    </row>
    <row r="3" s="1" customFormat="1" ht="33" customHeight="1" spans="1:16">
      <c r="A3" s="4" t="s">
        <v>206</v>
      </c>
      <c r="B3" s="14" t="s">
        <v>133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="1" customFormat="1" ht="36" customHeight="1" spans="1:16">
      <c r="A4" s="4" t="s">
        <v>207</v>
      </c>
      <c r="B4" s="16" t="s">
        <v>208</v>
      </c>
      <c r="C4" s="8"/>
      <c r="D4" s="8"/>
      <c r="E4" s="8"/>
      <c r="F4" s="4" t="s">
        <v>209</v>
      </c>
      <c r="G4" s="4"/>
      <c r="H4" s="4"/>
      <c r="I4" s="4"/>
      <c r="J4" s="8">
        <v>18719755153</v>
      </c>
      <c r="K4" s="8"/>
      <c r="L4" s="8"/>
      <c r="M4" s="8"/>
      <c r="N4" s="8"/>
      <c r="O4" s="8"/>
      <c r="P4" s="8"/>
    </row>
    <row r="5" s="1" customFormat="1" ht="36" customHeight="1" spans="1:16">
      <c r="A5" s="4" t="s">
        <v>210</v>
      </c>
      <c r="B5" s="4" t="s">
        <v>211</v>
      </c>
      <c r="C5" s="4"/>
      <c r="D5" s="14" t="s">
        <v>212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="1" customFormat="1" ht="36" customHeight="1" spans="1:16">
      <c r="A6" s="4"/>
      <c r="B6" s="4" t="s">
        <v>213</v>
      </c>
      <c r="C6" s="4"/>
      <c r="D6" s="14" t="s">
        <v>214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="1" customFormat="1" ht="36" customHeight="1" spans="1:16">
      <c r="A7" s="4"/>
      <c r="B7" s="4" t="s">
        <v>215</v>
      </c>
      <c r="C7" s="4"/>
      <c r="D7" s="17" t="s">
        <v>216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="1" customFormat="1" ht="36" customHeight="1" spans="1:16">
      <c r="A8" s="4"/>
      <c r="B8" s="4" t="s">
        <v>217</v>
      </c>
      <c r="C8" s="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="1" customFormat="1" ht="36" customHeight="1" spans="1:16">
      <c r="A9" s="4" t="s">
        <v>218</v>
      </c>
      <c r="B9" s="4" t="s">
        <v>219</v>
      </c>
      <c r="C9" s="4"/>
      <c r="D9" s="17" t="s">
        <v>220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="1" customFormat="1" ht="36" customHeight="1" spans="1:16">
      <c r="A10" s="4"/>
      <c r="B10" s="18" t="s">
        <v>221</v>
      </c>
      <c r="C10" s="18"/>
      <c r="D10" s="14" t="s">
        <v>222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="1" customFormat="1" ht="36" customHeight="1" spans="1:16">
      <c r="A11" s="4"/>
      <c r="B11" s="18" t="s">
        <v>223</v>
      </c>
      <c r="C11" s="18"/>
      <c r="D11" s="4" t="s">
        <v>224</v>
      </c>
      <c r="E11" s="4"/>
      <c r="F11" s="4"/>
      <c r="G11" s="4"/>
      <c r="H11" s="4" t="s">
        <v>225</v>
      </c>
      <c r="I11" s="4"/>
      <c r="J11" s="4"/>
      <c r="K11" s="4"/>
      <c r="L11" s="4" t="s">
        <v>226</v>
      </c>
      <c r="M11" s="4"/>
      <c r="N11" s="4"/>
      <c r="O11" s="4"/>
      <c r="P11" s="4" t="s">
        <v>227</v>
      </c>
    </row>
    <row r="12" s="1" customFormat="1" ht="36" customHeight="1" spans="1:16">
      <c r="A12" s="4"/>
      <c r="B12" s="7">
        <v>61</v>
      </c>
      <c r="C12" s="7"/>
      <c r="D12" s="6">
        <v>68</v>
      </c>
      <c r="E12" s="6"/>
      <c r="F12" s="6"/>
      <c r="G12" s="6"/>
      <c r="H12" s="6">
        <v>20</v>
      </c>
      <c r="I12" s="6"/>
      <c r="J12" s="6"/>
      <c r="K12" s="6"/>
      <c r="L12" s="6">
        <v>35</v>
      </c>
      <c r="M12" s="6"/>
      <c r="N12" s="6"/>
      <c r="O12" s="6"/>
      <c r="P12" s="6">
        <v>13</v>
      </c>
    </row>
    <row r="13" s="1" customFormat="1" ht="36" customHeight="1" spans="1:16">
      <c r="A13" s="4" t="s">
        <v>228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="1" customFormat="1" ht="36" customHeight="1" spans="1:16">
      <c r="A14" s="4" t="s">
        <v>229</v>
      </c>
      <c r="B14" s="4" t="s">
        <v>230</v>
      </c>
      <c r="C14" s="4" t="s">
        <v>231</v>
      </c>
      <c r="D14" s="4"/>
      <c r="E14" s="4"/>
      <c r="F14" s="4"/>
      <c r="G14" s="4" t="s">
        <v>232</v>
      </c>
      <c r="H14" s="4"/>
      <c r="I14" s="4"/>
      <c r="J14" s="4"/>
      <c r="K14" s="4" t="s">
        <v>233</v>
      </c>
      <c r="L14" s="4"/>
      <c r="M14" s="4"/>
      <c r="N14" s="4"/>
      <c r="O14" s="4" t="s">
        <v>234</v>
      </c>
      <c r="P14" s="4"/>
    </row>
    <row r="15" s="1" customFormat="1" ht="36" customHeight="1" spans="1:16">
      <c r="A15" s="4"/>
      <c r="B15" s="8">
        <v>5642327</v>
      </c>
      <c r="C15" s="8"/>
      <c r="D15" s="8"/>
      <c r="E15" s="8"/>
      <c r="F15" s="8"/>
      <c r="G15" s="8">
        <v>5642327</v>
      </c>
      <c r="H15" s="8"/>
      <c r="I15" s="8"/>
      <c r="J15" s="8"/>
      <c r="K15" s="19">
        <v>1</v>
      </c>
      <c r="L15" s="8"/>
      <c r="M15" s="8"/>
      <c r="N15" s="8"/>
      <c r="O15" s="8">
        <v>0</v>
      </c>
      <c r="P15" s="8"/>
    </row>
    <row r="16" s="1" customFormat="1" ht="36" customHeight="1" spans="1:16">
      <c r="A16" s="4" t="s">
        <v>235</v>
      </c>
      <c r="B16" s="4" t="s">
        <v>236</v>
      </c>
      <c r="C16" s="4"/>
      <c r="D16" s="4"/>
      <c r="E16" s="4"/>
      <c r="F16" s="4"/>
      <c r="G16" s="4"/>
      <c r="H16" s="4"/>
      <c r="I16" s="4" t="s">
        <v>237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238</v>
      </c>
      <c r="C17" s="4"/>
      <c r="D17" s="4"/>
      <c r="E17" s="8">
        <v>5642327</v>
      </c>
      <c r="F17" s="8"/>
      <c r="G17" s="8"/>
      <c r="H17" s="8"/>
      <c r="I17" s="4" t="s">
        <v>141</v>
      </c>
      <c r="J17" s="4"/>
      <c r="K17" s="4"/>
      <c r="L17" s="4"/>
      <c r="M17" s="4"/>
      <c r="N17" s="8">
        <v>4405908</v>
      </c>
      <c r="O17" s="8"/>
      <c r="P17" s="8"/>
    </row>
    <row r="18" s="1" customFormat="1" ht="36" customHeight="1" spans="1:16">
      <c r="A18" s="4"/>
      <c r="B18" s="4" t="s">
        <v>239</v>
      </c>
      <c r="C18" s="4"/>
      <c r="D18" s="4"/>
      <c r="E18" s="8"/>
      <c r="F18" s="8"/>
      <c r="G18" s="8"/>
      <c r="H18" s="8"/>
      <c r="I18" s="4" t="s">
        <v>142</v>
      </c>
      <c r="J18" s="4"/>
      <c r="K18" s="4"/>
      <c r="L18" s="4"/>
      <c r="M18" s="4"/>
      <c r="N18" s="8">
        <v>1236419</v>
      </c>
      <c r="O18" s="8"/>
      <c r="P18" s="8"/>
    </row>
    <row r="19" s="1" customFormat="1" ht="36" customHeight="1" spans="1:16">
      <c r="A19" s="4"/>
      <c r="B19" s="4" t="s">
        <v>240</v>
      </c>
      <c r="C19" s="4"/>
      <c r="D19" s="4"/>
      <c r="E19" s="8"/>
      <c r="F19" s="8"/>
      <c r="G19" s="8"/>
      <c r="H19" s="8"/>
      <c r="I19" s="4" t="s">
        <v>241</v>
      </c>
      <c r="J19" s="4"/>
      <c r="K19" s="4"/>
      <c r="L19" s="4"/>
      <c r="M19" s="4"/>
      <c r="N19" s="8"/>
      <c r="O19" s="8"/>
      <c r="P19" s="8"/>
    </row>
    <row r="20" s="1" customFormat="1" ht="36" customHeight="1" spans="1:16">
      <c r="A20" s="4"/>
      <c r="B20" s="4" t="s">
        <v>242</v>
      </c>
      <c r="C20" s="4"/>
      <c r="D20" s="4"/>
      <c r="E20" s="8">
        <f>SUM(E17:E19)</f>
        <v>5642327</v>
      </c>
      <c r="F20" s="8"/>
      <c r="G20" s="8"/>
      <c r="H20" s="8"/>
      <c r="I20" s="4" t="s">
        <v>243</v>
      </c>
      <c r="J20" s="4"/>
      <c r="K20" s="4"/>
      <c r="L20" s="4"/>
      <c r="M20" s="4"/>
      <c r="N20" s="8">
        <f>SUM(N17:N19)</f>
        <v>5642327</v>
      </c>
      <c r="O20" s="8"/>
      <c r="P20" s="8"/>
    </row>
    <row r="21" s="1" customFormat="1" ht="36" customHeight="1" spans="1:16">
      <c r="A21" s="4" t="s">
        <v>244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="1" customFormat="1" ht="36" customHeight="1" spans="1:16">
      <c r="A22" s="4" t="s">
        <v>245</v>
      </c>
      <c r="B22" s="4" t="s">
        <v>246</v>
      </c>
      <c r="C22" s="4"/>
      <c r="D22" s="4" t="s">
        <v>247</v>
      </c>
      <c r="E22" s="4"/>
      <c r="F22" s="4"/>
      <c r="G22" s="4"/>
      <c r="H22" s="4"/>
      <c r="I22" s="4"/>
      <c r="J22" s="4"/>
      <c r="K22" s="4"/>
      <c r="L22" s="4"/>
      <c r="M22" s="4" t="s">
        <v>248</v>
      </c>
      <c r="N22" s="4"/>
      <c r="O22" s="4"/>
      <c r="P22" s="4"/>
    </row>
    <row r="23" s="1" customFormat="1" ht="25" customHeight="1" spans="1:16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="1" customFormat="1" ht="25" customHeight="1" spans="1:16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</sheetData>
  <mergeCells count="66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A5:A8"/>
    <mergeCell ref="A9:A12"/>
    <mergeCell ref="A14:A15"/>
    <mergeCell ref="A16:A20"/>
  </mergeCells>
  <printOptions horizontalCentered="1"/>
  <pageMargins left="0.161111111111111" right="0.161111111111111" top="0.409027777777778" bottom="0.409027777777778" header="0.5" footer="0.5"/>
  <pageSetup paperSize="9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M8" sqref="M8"/>
    </sheetView>
  </sheetViews>
  <sheetFormatPr defaultColWidth="10.2857142857143" defaultRowHeight="13.5"/>
  <cols>
    <col min="1" max="2" width="10.2857142857143" style="1"/>
    <col min="3" max="3" width="7" style="1" customWidth="1"/>
    <col min="4" max="4" width="5.28571428571429" style="1" customWidth="1"/>
    <col min="5" max="5" width="5.14285714285714" style="1" customWidth="1"/>
    <col min="6" max="7" width="10.2857142857143" style="1"/>
    <col min="8" max="8" width="8" style="1" customWidth="1"/>
    <col min="9" max="9" width="7.28571428571429" style="1" customWidth="1"/>
    <col min="10" max="10" width="7.71428571428571" style="1" customWidth="1"/>
    <col min="11" max="16384" width="10.2857142857143" style="1"/>
  </cols>
  <sheetData>
    <row r="1" s="1" customFormat="1" ht="18.75" spans="1:11">
      <c r="A1" s="2" t="s">
        <v>249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205</v>
      </c>
    </row>
    <row r="3" s="1" customFormat="1" ht="46" customHeight="1" spans="1:11">
      <c r="A3" s="4" t="s">
        <v>250</v>
      </c>
      <c r="B3" s="5"/>
      <c r="C3" s="6"/>
      <c r="D3" s="6"/>
      <c r="E3" s="6"/>
      <c r="F3" s="4" t="s">
        <v>251</v>
      </c>
      <c r="G3" s="4"/>
      <c r="H3" s="7"/>
      <c r="I3" s="8"/>
      <c r="J3" s="8"/>
      <c r="K3" s="8"/>
    </row>
    <row r="4" s="1" customFormat="1" ht="46" customHeight="1" spans="1:11">
      <c r="A4" s="4" t="s">
        <v>252</v>
      </c>
      <c r="B4" s="5"/>
      <c r="C4" s="6"/>
      <c r="D4" s="6"/>
      <c r="E4" s="6"/>
      <c r="F4" s="4" t="s">
        <v>253</v>
      </c>
      <c r="G4" s="4"/>
      <c r="H4" s="8"/>
      <c r="I4" s="8"/>
      <c r="J4" s="8"/>
      <c r="K4" s="8"/>
    </row>
    <row r="5" s="1" customFormat="1" ht="46" customHeight="1" spans="1:11">
      <c r="A5" s="4" t="s">
        <v>254</v>
      </c>
      <c r="B5" s="6"/>
      <c r="C5" s="6"/>
      <c r="D5" s="6"/>
      <c r="E5" s="6"/>
      <c r="F5" s="4" t="s">
        <v>255</v>
      </c>
      <c r="G5" s="4"/>
      <c r="H5" s="8"/>
      <c r="I5" s="8"/>
      <c r="J5" s="8"/>
      <c r="K5" s="8"/>
    </row>
    <row r="6" s="1" customFormat="1" ht="46" customHeight="1" spans="1:11">
      <c r="A6" s="4" t="s">
        <v>256</v>
      </c>
      <c r="B6" s="6"/>
      <c r="C6" s="6"/>
      <c r="D6" s="6"/>
      <c r="E6" s="6"/>
      <c r="F6" s="4" t="s">
        <v>257</v>
      </c>
      <c r="G6" s="4"/>
      <c r="H6" s="8"/>
      <c r="I6" s="8"/>
      <c r="J6" s="8"/>
      <c r="K6" s="8"/>
    </row>
    <row r="7" s="1" customFormat="1" ht="46" customHeight="1" spans="1:11">
      <c r="A7" s="4" t="s">
        <v>258</v>
      </c>
      <c r="B7" s="9" t="s">
        <v>259</v>
      </c>
      <c r="C7" s="8"/>
      <c r="D7" s="8"/>
      <c r="E7" s="9" t="s">
        <v>260</v>
      </c>
      <c r="F7" s="9"/>
      <c r="G7" s="8"/>
      <c r="H7" s="8"/>
      <c r="I7" s="9" t="s">
        <v>261</v>
      </c>
      <c r="J7" s="9"/>
      <c r="K7" s="8"/>
    </row>
    <row r="8" s="1" customFormat="1" ht="46" customHeight="1" spans="1:11">
      <c r="A8" s="4" t="s">
        <v>262</v>
      </c>
      <c r="B8" s="10"/>
      <c r="C8" s="11"/>
      <c r="D8" s="11"/>
      <c r="E8" s="11"/>
      <c r="F8" s="11"/>
      <c r="G8" s="11"/>
      <c r="H8" s="11"/>
      <c r="I8" s="11"/>
      <c r="J8" s="11"/>
      <c r="K8" s="11"/>
    </row>
    <row r="9" s="1" customFormat="1" ht="46" customHeight="1" spans="1:11">
      <c r="A9" s="4" t="s">
        <v>245</v>
      </c>
      <c r="B9" s="4" t="s">
        <v>246</v>
      </c>
      <c r="C9" s="4"/>
      <c r="D9" s="4" t="s">
        <v>247</v>
      </c>
      <c r="E9" s="4"/>
      <c r="F9" s="4"/>
      <c r="G9" s="4"/>
      <c r="H9" s="4"/>
      <c r="I9" s="4"/>
      <c r="J9" s="4" t="s">
        <v>263</v>
      </c>
      <c r="K9" s="4"/>
    </row>
    <row r="10" s="1" customFormat="1" ht="46" customHeight="1" spans="1:11">
      <c r="A10" s="5"/>
      <c r="B10" s="12"/>
      <c r="C10" s="13"/>
      <c r="D10" s="5"/>
      <c r="E10" s="6"/>
      <c r="F10" s="6"/>
      <c r="G10" s="6"/>
      <c r="H10" s="6"/>
      <c r="I10" s="6"/>
      <c r="J10" s="6"/>
      <c r="K10" s="6"/>
    </row>
    <row r="11" s="1" customFormat="1" ht="46" customHeight="1" spans="1:11">
      <c r="A11" s="5"/>
      <c r="B11" s="12"/>
      <c r="C11" s="13"/>
      <c r="D11" s="5"/>
      <c r="E11" s="6"/>
      <c r="F11" s="6"/>
      <c r="G11" s="6"/>
      <c r="H11" s="6"/>
      <c r="I11" s="6"/>
      <c r="J11" s="6"/>
      <c r="K11" s="6"/>
    </row>
    <row r="12" s="1" customFormat="1" ht="46" customHeight="1" spans="1:11">
      <c r="A12" s="5"/>
      <c r="B12" s="12"/>
      <c r="C12" s="13"/>
      <c r="D12" s="5"/>
      <c r="E12" s="6"/>
      <c r="F12" s="6"/>
      <c r="G12" s="6"/>
      <c r="H12" s="6"/>
      <c r="I12" s="6"/>
      <c r="J12" s="6"/>
      <c r="K12" s="6"/>
    </row>
    <row r="13" s="1" customFormat="1" ht="46" customHeight="1" spans="1:11">
      <c r="A13" s="5"/>
      <c r="B13" s="12"/>
      <c r="C13" s="13"/>
      <c r="D13" s="5"/>
      <c r="E13" s="6"/>
      <c r="F13" s="6"/>
      <c r="G13" s="6"/>
      <c r="H13" s="6"/>
      <c r="I13" s="6"/>
      <c r="J13" s="6"/>
      <c r="K13" s="6"/>
    </row>
    <row r="14" s="1" customFormat="1" ht="46" customHeight="1" spans="1:11">
      <c r="A14" s="5"/>
      <c r="B14" s="12"/>
      <c r="C14" s="13"/>
      <c r="D14" s="5"/>
      <c r="E14" s="6"/>
      <c r="F14" s="6"/>
      <c r="G14" s="6"/>
      <c r="H14" s="6"/>
      <c r="I14" s="6"/>
      <c r="J14" s="6"/>
      <c r="K14" s="6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rintOptions horizontalCentered="1"/>
  <pageMargins left="0.357638888888889" right="0.357638888888889" top="0.409027777777778" bottom="0.40902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36"/>
    <col min="2" max="2" width="65.2857142857143" style="36" customWidth="1"/>
    <col min="3" max="3" width="45.7142857142857" style="36" customWidth="1"/>
    <col min="4" max="4" width="9.14285714285714" style="36"/>
  </cols>
  <sheetData>
    <row r="1" ht="24.75" customHeight="1" spans="1:4">
      <c r="A1"/>
      <c r="B1"/>
      <c r="C1"/>
      <c r="D1"/>
    </row>
    <row r="2" ht="24.75" customHeight="1" spans="1:4">
      <c r="A2"/>
      <c r="B2" s="38" t="s">
        <v>8</v>
      </c>
      <c r="C2" s="38"/>
      <c r="D2"/>
    </row>
    <row r="3" ht="24.75" customHeight="1" spans="1:4">
      <c r="A3"/>
      <c r="B3" s="127"/>
      <c r="C3"/>
      <c r="D3"/>
    </row>
    <row r="4" ht="24.75" customHeight="1" spans="1:4">
      <c r="A4"/>
      <c r="B4" s="128" t="s">
        <v>9</v>
      </c>
      <c r="C4" s="129" t="s">
        <v>10</v>
      </c>
      <c r="D4"/>
    </row>
    <row r="5" ht="24.75" customHeight="1" spans="1:4">
      <c r="A5"/>
      <c r="B5" s="130" t="s">
        <v>11</v>
      </c>
      <c r="C5" s="131"/>
      <c r="D5"/>
    </row>
    <row r="6" ht="24.75" customHeight="1" spans="1:4">
      <c r="A6"/>
      <c r="B6" s="130" t="s">
        <v>12</v>
      </c>
      <c r="C6" s="131" t="s">
        <v>13</v>
      </c>
      <c r="D6"/>
    </row>
    <row r="7" ht="24.75" customHeight="1" spans="1:4">
      <c r="A7"/>
      <c r="B7" s="130" t="s">
        <v>14</v>
      </c>
      <c r="C7" s="131" t="s">
        <v>15</v>
      </c>
      <c r="D7"/>
    </row>
    <row r="8" ht="24.75" customHeight="1" spans="1:4">
      <c r="A8"/>
      <c r="B8" s="130" t="s">
        <v>16</v>
      </c>
      <c r="C8" s="131"/>
      <c r="D8"/>
    </row>
    <row r="9" ht="24.75" customHeight="1" spans="1:4">
      <c r="A9"/>
      <c r="B9" s="130" t="s">
        <v>17</v>
      </c>
      <c r="C9" s="131" t="s">
        <v>18</v>
      </c>
      <c r="D9"/>
    </row>
    <row r="10" ht="24.75" customHeight="1" spans="1:4">
      <c r="A10"/>
      <c r="B10" s="130" t="s">
        <v>19</v>
      </c>
      <c r="C10" s="131" t="s">
        <v>20</v>
      </c>
      <c r="D10"/>
    </row>
    <row r="11" ht="24.75" customHeight="1" spans="1:4">
      <c r="A11"/>
      <c r="B11" s="132" t="s">
        <v>21</v>
      </c>
      <c r="C11" s="131" t="s">
        <v>22</v>
      </c>
      <c r="D11"/>
    </row>
    <row r="12" ht="24.75" customHeight="1" spans="1:4">
      <c r="A12"/>
      <c r="B12" s="133" t="s">
        <v>23</v>
      </c>
      <c r="C12" s="134" t="s">
        <v>24</v>
      </c>
      <c r="D12"/>
    </row>
    <row r="13" ht="24.75" customHeight="1" spans="1:4">
      <c r="A13"/>
      <c r="B13" s="133" t="s">
        <v>25</v>
      </c>
      <c r="C13" s="135"/>
      <c r="D13"/>
    </row>
    <row r="14" ht="24.75" customHeight="1" spans="1:4">
      <c r="A14"/>
      <c r="B14" s="136" t="s">
        <v>26</v>
      </c>
      <c r="C14" s="135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B12" sqref="B12"/>
    </sheetView>
  </sheetViews>
  <sheetFormatPr defaultColWidth="9" defaultRowHeight="12.75" customHeight="1" outlineLevelCol="4"/>
  <cols>
    <col min="1" max="1" width="34.8571428571429" style="109" customWidth="1"/>
    <col min="2" max="2" width="27.2857142857143" style="109" customWidth="1"/>
    <col min="3" max="3" width="34.5714285714286" style="109" customWidth="1"/>
    <col min="4" max="4" width="27.4285714285714" style="109" customWidth="1"/>
    <col min="5" max="5" width="31.2857142857143" style="109" customWidth="1"/>
    <col min="6" max="16384" width="9.14285714285714" style="110"/>
  </cols>
  <sheetData>
    <row r="1" ht="24.75" customHeight="1" spans="1:1">
      <c r="A1" s="111"/>
    </row>
    <row r="2" ht="24.75" customHeight="1" spans="1:4">
      <c r="A2" s="112" t="s">
        <v>27</v>
      </c>
      <c r="B2" s="112"/>
      <c r="C2" s="112"/>
      <c r="D2" s="112"/>
    </row>
    <row r="3" ht="24.75" customHeight="1" spans="1:4">
      <c r="A3" s="113"/>
      <c r="B3" s="114"/>
      <c r="C3" s="114"/>
      <c r="D3" s="115" t="s">
        <v>28</v>
      </c>
    </row>
    <row r="4" ht="24.75" customHeight="1" spans="1:4">
      <c r="A4" s="116" t="s">
        <v>29</v>
      </c>
      <c r="B4" s="116"/>
      <c r="C4" s="116" t="s">
        <v>30</v>
      </c>
      <c r="D4" s="116"/>
    </row>
    <row r="5" ht="24.75" customHeight="1" spans="1:4">
      <c r="A5" s="116" t="s">
        <v>31</v>
      </c>
      <c r="B5" s="116" t="s">
        <v>32</v>
      </c>
      <c r="C5" s="116" t="s">
        <v>31</v>
      </c>
      <c r="D5" s="116" t="s">
        <v>32</v>
      </c>
    </row>
    <row r="6" s="108" customFormat="1" ht="22" customHeight="1" spans="1:5">
      <c r="A6" s="103" t="s">
        <v>33</v>
      </c>
      <c r="B6" s="117">
        <v>5642327</v>
      </c>
      <c r="C6" s="93" t="s">
        <v>34</v>
      </c>
      <c r="D6" s="118">
        <v>5599847</v>
      </c>
      <c r="E6" s="119"/>
    </row>
    <row r="7" s="108" customFormat="1" ht="22" customHeight="1" spans="1:5">
      <c r="A7" s="103" t="s">
        <v>35</v>
      </c>
      <c r="B7" s="117">
        <v>5642327</v>
      </c>
      <c r="C7" s="93" t="s">
        <v>36</v>
      </c>
      <c r="D7" s="118"/>
      <c r="E7" s="119"/>
    </row>
    <row r="8" s="108" customFormat="1" ht="22" customHeight="1" spans="1:5">
      <c r="A8" s="103" t="s">
        <v>37</v>
      </c>
      <c r="B8" s="118"/>
      <c r="C8" s="93" t="s">
        <v>38</v>
      </c>
      <c r="D8" s="118"/>
      <c r="E8" s="119"/>
    </row>
    <row r="9" s="108" customFormat="1" ht="22" customHeight="1" spans="1:5">
      <c r="A9" s="103" t="s">
        <v>39</v>
      </c>
      <c r="B9" s="118">
        <f>B10+B11</f>
        <v>0</v>
      </c>
      <c r="C9" s="93" t="s">
        <v>40</v>
      </c>
      <c r="D9" s="118"/>
      <c r="E9" s="119"/>
    </row>
    <row r="10" s="108" customFormat="1" ht="22" customHeight="1" spans="1:5">
      <c r="A10" s="103" t="s">
        <v>41</v>
      </c>
      <c r="B10" s="118"/>
      <c r="C10" s="93" t="s">
        <v>42</v>
      </c>
      <c r="D10" s="118"/>
      <c r="E10" s="119"/>
    </row>
    <row r="11" s="108" customFormat="1" ht="22" customHeight="1" spans="1:5">
      <c r="A11" s="103" t="s">
        <v>43</v>
      </c>
      <c r="B11" s="118"/>
      <c r="C11" s="93" t="s">
        <v>44</v>
      </c>
      <c r="D11" s="118"/>
      <c r="E11" s="119"/>
    </row>
    <row r="12" s="108" customFormat="1" ht="22" customHeight="1" spans="1:5">
      <c r="A12" s="103" t="s">
        <v>45</v>
      </c>
      <c r="B12" s="118">
        <f>B13+B14+B15</f>
        <v>0</v>
      </c>
      <c r="C12" s="93" t="s">
        <v>46</v>
      </c>
      <c r="D12" s="118"/>
      <c r="E12" s="119"/>
    </row>
    <row r="13" s="108" customFormat="1" ht="22" customHeight="1" spans="1:5">
      <c r="A13" s="103" t="s">
        <v>47</v>
      </c>
      <c r="B13" s="118">
        <v>0</v>
      </c>
      <c r="C13" s="93" t="s">
        <v>48</v>
      </c>
      <c r="D13" s="118">
        <v>42480</v>
      </c>
      <c r="E13" s="119"/>
    </row>
    <row r="14" s="108" customFormat="1" ht="22" customHeight="1" spans="1:5">
      <c r="A14" s="103" t="s">
        <v>49</v>
      </c>
      <c r="B14" s="118">
        <v>0</v>
      </c>
      <c r="C14" s="93" t="s">
        <v>50</v>
      </c>
      <c r="D14" s="118"/>
      <c r="E14" s="119"/>
    </row>
    <row r="15" s="108" customFormat="1" ht="22" customHeight="1" spans="1:5">
      <c r="A15" s="103" t="s">
        <v>51</v>
      </c>
      <c r="B15" s="117">
        <v>0</v>
      </c>
      <c r="C15" s="93" t="s">
        <v>52</v>
      </c>
      <c r="D15" s="118"/>
      <c r="E15" s="119"/>
    </row>
    <row r="16" s="108" customFormat="1" ht="22" customHeight="1" spans="1:5">
      <c r="A16" s="103" t="s">
        <v>53</v>
      </c>
      <c r="B16" s="117">
        <v>0</v>
      </c>
      <c r="C16" s="93" t="s">
        <v>54</v>
      </c>
      <c r="D16" s="118"/>
      <c r="E16" s="119"/>
    </row>
    <row r="17" s="108" customFormat="1" ht="22" customHeight="1" spans="1:5">
      <c r="A17" s="103" t="s">
        <v>55</v>
      </c>
      <c r="B17" s="117">
        <v>0</v>
      </c>
      <c r="C17" s="93" t="s">
        <v>56</v>
      </c>
      <c r="D17" s="118"/>
      <c r="E17" s="119"/>
    </row>
    <row r="18" s="108" customFormat="1" ht="22" customHeight="1" spans="1:5">
      <c r="A18" s="103" t="s">
        <v>57</v>
      </c>
      <c r="B18" s="117">
        <v>0</v>
      </c>
      <c r="C18" s="93" t="s">
        <v>58</v>
      </c>
      <c r="D18" s="118"/>
      <c r="E18" s="119"/>
    </row>
    <row r="19" s="108" customFormat="1" ht="22" customHeight="1" spans="1:5">
      <c r="A19" s="103" t="s">
        <v>59</v>
      </c>
      <c r="B19" s="117">
        <v>0</v>
      </c>
      <c r="C19" s="93" t="s">
        <v>60</v>
      </c>
      <c r="D19" s="118"/>
      <c r="E19" s="119"/>
    </row>
    <row r="20" s="108" customFormat="1" ht="22" customHeight="1" spans="1:5">
      <c r="A20" s="103"/>
      <c r="B20" s="117"/>
      <c r="C20" s="93" t="s">
        <v>61</v>
      </c>
      <c r="D20" s="118"/>
      <c r="E20" s="119"/>
    </row>
    <row r="21" s="108" customFormat="1" ht="22" customHeight="1" spans="1:5">
      <c r="A21" s="103"/>
      <c r="B21" s="117"/>
      <c r="C21" s="93" t="s">
        <v>62</v>
      </c>
      <c r="D21" s="118"/>
      <c r="E21" s="119"/>
    </row>
    <row r="22" s="108" customFormat="1" ht="22" customHeight="1" spans="1:5">
      <c r="A22" s="103"/>
      <c r="B22" s="117"/>
      <c r="C22" s="93" t="s">
        <v>63</v>
      </c>
      <c r="D22" s="118"/>
      <c r="E22" s="119"/>
    </row>
    <row r="23" s="108" customFormat="1" ht="22" customHeight="1" spans="1:5">
      <c r="A23" s="103"/>
      <c r="B23" s="117"/>
      <c r="C23" s="93" t="s">
        <v>64</v>
      </c>
      <c r="D23" s="118"/>
      <c r="E23" s="119"/>
    </row>
    <row r="24" s="108" customFormat="1" ht="22" customHeight="1" spans="1:5">
      <c r="A24" s="103"/>
      <c r="B24" s="117"/>
      <c r="C24" s="93" t="s">
        <v>65</v>
      </c>
      <c r="D24" s="118"/>
      <c r="E24" s="119"/>
    </row>
    <row r="25" s="108" customFormat="1" ht="22" customHeight="1" spans="1:5">
      <c r="A25" s="103"/>
      <c r="B25" s="117"/>
      <c r="C25" s="93" t="s">
        <v>66</v>
      </c>
      <c r="D25" s="118"/>
      <c r="E25" s="119"/>
    </row>
    <row r="26" s="108" customFormat="1" ht="22" customHeight="1" spans="1:5">
      <c r="A26" s="103"/>
      <c r="B26" s="117"/>
      <c r="C26" s="93" t="s">
        <v>67</v>
      </c>
      <c r="D26" s="118">
        <v>0</v>
      </c>
      <c r="E26" s="119"/>
    </row>
    <row r="27" s="108" customFormat="1" ht="22" customHeight="1" spans="1:5">
      <c r="A27" s="103"/>
      <c r="B27" s="117"/>
      <c r="C27" s="93" t="s">
        <v>68</v>
      </c>
      <c r="D27" s="118">
        <v>0</v>
      </c>
      <c r="E27" s="119"/>
    </row>
    <row r="28" s="108" customFormat="1" ht="22" customHeight="1" spans="1:5">
      <c r="A28" s="103"/>
      <c r="B28" s="117"/>
      <c r="C28" s="93" t="s">
        <v>69</v>
      </c>
      <c r="D28" s="118">
        <v>0</v>
      </c>
      <c r="E28" s="119"/>
    </row>
    <row r="29" s="108" customFormat="1" ht="22" customHeight="1" spans="1:5">
      <c r="A29" s="103"/>
      <c r="B29" s="117"/>
      <c r="C29" s="93" t="s">
        <v>70</v>
      </c>
      <c r="D29" s="118">
        <v>0</v>
      </c>
      <c r="E29" s="119"/>
    </row>
    <row r="30" s="108" customFormat="1" ht="22" customHeight="1" spans="1:5">
      <c r="A30" s="103"/>
      <c r="B30" s="117"/>
      <c r="C30" s="93" t="s">
        <v>71</v>
      </c>
      <c r="D30" s="118">
        <v>0</v>
      </c>
      <c r="E30" s="119"/>
    </row>
    <row r="31" s="108" customFormat="1" ht="22" customHeight="1" spans="1:5">
      <c r="A31" s="103"/>
      <c r="B31" s="117"/>
      <c r="C31" s="93" t="s">
        <v>72</v>
      </c>
      <c r="D31" s="118">
        <v>0</v>
      </c>
      <c r="E31" s="119"/>
    </row>
    <row r="32" s="108" customFormat="1" ht="22" customHeight="1" spans="1:5">
      <c r="A32" s="103"/>
      <c r="B32" s="117"/>
      <c r="C32" s="93" t="s">
        <v>73</v>
      </c>
      <c r="D32" s="118">
        <v>0</v>
      </c>
      <c r="E32" s="119"/>
    </row>
    <row r="33" s="108" customFormat="1" ht="22" customHeight="1" spans="1:5">
      <c r="A33" s="103"/>
      <c r="B33" s="117"/>
      <c r="C33" s="93" t="s">
        <v>74</v>
      </c>
      <c r="D33" s="118">
        <v>0</v>
      </c>
      <c r="E33" s="119"/>
    </row>
    <row r="34" s="108" customFormat="1" ht="22" customHeight="1" spans="1:5">
      <c r="A34" s="103"/>
      <c r="B34" s="117"/>
      <c r="C34" s="93" t="s">
        <v>75</v>
      </c>
      <c r="D34" s="118">
        <v>0</v>
      </c>
      <c r="E34" s="119"/>
    </row>
    <row r="35" ht="22" customHeight="1" spans="1:4">
      <c r="A35" s="105"/>
      <c r="B35" s="120"/>
      <c r="C35" s="121"/>
      <c r="D35" s="122"/>
    </row>
    <row r="36" s="108" customFormat="1" ht="22" customHeight="1" spans="1:5">
      <c r="A36" s="107" t="s">
        <v>76</v>
      </c>
      <c r="B36" s="123">
        <f>B6+B9+B12+B16+B17+B18+B19</f>
        <v>5642327</v>
      </c>
      <c r="C36" s="124" t="s">
        <v>77</v>
      </c>
      <c r="D36" s="123">
        <f>SUM(D6:D34)</f>
        <v>5642327</v>
      </c>
      <c r="E36" s="119"/>
    </row>
    <row r="37" s="108" customFormat="1" ht="22" customHeight="1" spans="1:5">
      <c r="A37" s="103" t="s">
        <v>78</v>
      </c>
      <c r="B37" s="125">
        <f>B38+B41+B44+B45</f>
        <v>0</v>
      </c>
      <c r="C37" s="93" t="s">
        <v>79</v>
      </c>
      <c r="D37" s="123">
        <v>0</v>
      </c>
      <c r="E37" s="119"/>
    </row>
    <row r="38" s="108" customFormat="1" ht="22" customHeight="1" spans="1:5">
      <c r="A38" s="103" t="s">
        <v>80</v>
      </c>
      <c r="B38" s="118">
        <f>B39+B40</f>
        <v>0</v>
      </c>
      <c r="C38" s="93"/>
      <c r="D38" s="118"/>
      <c r="E38" s="119"/>
    </row>
    <row r="39" s="108" customFormat="1" ht="22" customHeight="1" spans="1:5">
      <c r="A39" s="103" t="s">
        <v>81</v>
      </c>
      <c r="B39" s="118">
        <v>0</v>
      </c>
      <c r="C39" s="126"/>
      <c r="D39" s="118"/>
      <c r="E39" s="119"/>
    </row>
    <row r="40" s="108" customFormat="1" ht="22" customHeight="1" spans="1:5">
      <c r="A40" s="103" t="s">
        <v>82</v>
      </c>
      <c r="B40" s="118">
        <v>0</v>
      </c>
      <c r="C40" s="126"/>
      <c r="D40" s="118"/>
      <c r="E40" s="119"/>
    </row>
    <row r="41" s="108" customFormat="1" ht="22" customHeight="1" spans="1:5">
      <c r="A41" s="103" t="s">
        <v>83</v>
      </c>
      <c r="B41" s="118">
        <f>B43+B42</f>
        <v>0</v>
      </c>
      <c r="C41" s="126"/>
      <c r="D41" s="118"/>
      <c r="E41" s="119"/>
    </row>
    <row r="42" s="108" customFormat="1" ht="22" customHeight="1" spans="1:5">
      <c r="A42" s="103" t="s">
        <v>84</v>
      </c>
      <c r="B42" s="118">
        <v>0</v>
      </c>
      <c r="C42" s="126"/>
      <c r="D42" s="118"/>
      <c r="E42" s="119"/>
    </row>
    <row r="43" s="108" customFormat="1" ht="22" customHeight="1" spans="1:5">
      <c r="A43" s="103" t="s">
        <v>85</v>
      </c>
      <c r="B43" s="118">
        <v>0</v>
      </c>
      <c r="C43" s="126"/>
      <c r="D43" s="118"/>
      <c r="E43" s="119"/>
    </row>
    <row r="44" s="108" customFormat="1" ht="22" customHeight="1" spans="1:5">
      <c r="A44" s="103" t="s">
        <v>86</v>
      </c>
      <c r="B44" s="118">
        <v>0</v>
      </c>
      <c r="C44" s="126"/>
      <c r="D44" s="118"/>
      <c r="E44" s="119"/>
    </row>
    <row r="45" s="108" customFormat="1" ht="22" customHeight="1" spans="1:5">
      <c r="A45" s="103" t="s">
        <v>87</v>
      </c>
      <c r="B45" s="118">
        <v>0</v>
      </c>
      <c r="C45" s="126"/>
      <c r="D45" s="118"/>
      <c r="E45" s="119"/>
    </row>
    <row r="46" s="108" customFormat="1" ht="22" customHeight="1" spans="1:5">
      <c r="A46" s="107" t="s">
        <v>88</v>
      </c>
      <c r="B46" s="123">
        <f>B36+B37</f>
        <v>5642327</v>
      </c>
      <c r="C46" s="124" t="s">
        <v>89</v>
      </c>
      <c r="D46" s="123">
        <f>D36+D37</f>
        <v>5642327</v>
      </c>
      <c r="E46" s="119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A24" sqref="A24"/>
    </sheetView>
  </sheetViews>
  <sheetFormatPr defaultColWidth="9" defaultRowHeight="12.75" customHeight="1" outlineLevelCol="2"/>
  <cols>
    <col min="1" max="1" width="45.1428571428571" style="36" customWidth="1"/>
    <col min="2" max="2" width="40.7142857142857" style="36" customWidth="1"/>
    <col min="3" max="3" width="31.2857142857143" style="36" customWidth="1"/>
  </cols>
  <sheetData>
    <row r="1" ht="24.75" customHeight="1" spans="1:1">
      <c r="A1" s="47"/>
    </row>
    <row r="2" ht="24.75" customHeight="1" spans="1:2">
      <c r="A2" s="38" t="s">
        <v>90</v>
      </c>
      <c r="B2" s="38"/>
    </row>
    <row r="3" ht="24.75" customHeight="1" spans="1:2">
      <c r="A3" s="102"/>
      <c r="B3" s="39" t="s">
        <v>28</v>
      </c>
    </row>
    <row r="4" ht="24" customHeight="1" spans="1:2">
      <c r="A4" s="67" t="s">
        <v>31</v>
      </c>
      <c r="B4" s="67" t="s">
        <v>32</v>
      </c>
    </row>
    <row r="5" s="35" customFormat="1" ht="25" customHeight="1" spans="1:3">
      <c r="A5" s="103" t="s">
        <v>33</v>
      </c>
      <c r="B5" s="79">
        <f>'1'!B6</f>
        <v>5642327</v>
      </c>
      <c r="C5" s="45"/>
    </row>
    <row r="6" s="35" customFormat="1" ht="25" customHeight="1" spans="1:3">
      <c r="A6" s="103" t="s">
        <v>35</v>
      </c>
      <c r="B6" s="79">
        <f>'1'!B7</f>
        <v>5642327</v>
      </c>
      <c r="C6" s="45"/>
    </row>
    <row r="7" s="35" customFormat="1" ht="25" customHeight="1" spans="1:3">
      <c r="A7" s="103" t="s">
        <v>37</v>
      </c>
      <c r="B7" s="104"/>
      <c r="C7" s="45"/>
    </row>
    <row r="8" s="35" customFormat="1" ht="25" customHeight="1" spans="1:3">
      <c r="A8" s="103" t="s">
        <v>39</v>
      </c>
      <c r="B8" s="104">
        <f>B9+B10</f>
        <v>0</v>
      </c>
      <c r="C8" s="45"/>
    </row>
    <row r="9" s="35" customFormat="1" ht="25" customHeight="1" spans="1:3">
      <c r="A9" s="103" t="s">
        <v>41</v>
      </c>
      <c r="B9" s="104"/>
      <c r="C9" s="45"/>
    </row>
    <row r="10" s="35" customFormat="1" ht="25" customHeight="1" spans="1:3">
      <c r="A10" s="103" t="s">
        <v>43</v>
      </c>
      <c r="B10" s="104"/>
      <c r="C10" s="45"/>
    </row>
    <row r="11" s="35" customFormat="1" ht="25" customHeight="1" spans="1:3">
      <c r="A11" s="103" t="s">
        <v>45</v>
      </c>
      <c r="B11" s="104">
        <f>SUM(B12:B14)</f>
        <v>0</v>
      </c>
      <c r="C11" s="45"/>
    </row>
    <row r="12" s="35" customFormat="1" ht="25" customHeight="1" spans="1:3">
      <c r="A12" s="103" t="s">
        <v>47</v>
      </c>
      <c r="B12" s="104"/>
      <c r="C12" s="45"/>
    </row>
    <row r="13" s="35" customFormat="1" ht="25" customHeight="1" spans="1:3">
      <c r="A13" s="103" t="s">
        <v>49</v>
      </c>
      <c r="B13" s="104"/>
      <c r="C13" s="45"/>
    </row>
    <row r="14" s="35" customFormat="1" ht="25" customHeight="1" spans="1:3">
      <c r="A14" s="103" t="s">
        <v>51</v>
      </c>
      <c r="B14" s="104"/>
      <c r="C14" s="45"/>
    </row>
    <row r="15" s="35" customFormat="1" ht="25" customHeight="1" spans="1:3">
      <c r="A15" s="103" t="s">
        <v>53</v>
      </c>
      <c r="B15" s="104"/>
      <c r="C15" s="45"/>
    </row>
    <row r="16" s="35" customFormat="1" ht="25" customHeight="1" spans="1:3">
      <c r="A16" s="103" t="s">
        <v>55</v>
      </c>
      <c r="B16" s="104"/>
      <c r="C16" s="45"/>
    </row>
    <row r="17" s="35" customFormat="1" ht="25" customHeight="1" spans="1:3">
      <c r="A17" s="103" t="s">
        <v>57</v>
      </c>
      <c r="B17" s="104"/>
      <c r="C17" s="45"/>
    </row>
    <row r="18" s="35" customFormat="1" ht="25" customHeight="1" spans="1:3">
      <c r="A18" s="103" t="s">
        <v>59</v>
      </c>
      <c r="B18" s="104"/>
      <c r="C18" s="45"/>
    </row>
    <row r="19" s="35" customFormat="1" ht="25" customHeight="1" spans="1:3">
      <c r="A19" s="103" t="s">
        <v>78</v>
      </c>
      <c r="B19" s="79">
        <f>B20+B23+B26+B27</f>
        <v>0</v>
      </c>
      <c r="C19" s="45"/>
    </row>
    <row r="20" s="35" customFormat="1" ht="25" customHeight="1" spans="1:3">
      <c r="A20" s="103" t="s">
        <v>80</v>
      </c>
      <c r="B20" s="79">
        <f>B21+B22</f>
        <v>0</v>
      </c>
      <c r="C20" s="45"/>
    </row>
    <row r="21" s="35" customFormat="1" ht="25" customHeight="1" spans="1:3">
      <c r="A21" s="103" t="s">
        <v>81</v>
      </c>
      <c r="B21" s="79"/>
      <c r="C21" s="45"/>
    </row>
    <row r="22" s="35" customFormat="1" ht="25" customHeight="1" spans="1:3">
      <c r="A22" s="103" t="s">
        <v>82</v>
      </c>
      <c r="B22" s="79"/>
      <c r="C22" s="45"/>
    </row>
    <row r="23" s="35" customFormat="1" ht="25" customHeight="1" spans="1:3">
      <c r="A23" s="103" t="s">
        <v>83</v>
      </c>
      <c r="B23" s="79">
        <f>B24+B25</f>
        <v>0</v>
      </c>
      <c r="C23" s="45"/>
    </row>
    <row r="24" s="35" customFormat="1" ht="25" customHeight="1" spans="1:3">
      <c r="A24" s="103" t="s">
        <v>84</v>
      </c>
      <c r="B24" s="79"/>
      <c r="C24" s="45"/>
    </row>
    <row r="25" s="35" customFormat="1" ht="25" customHeight="1" spans="1:3">
      <c r="A25" s="103" t="s">
        <v>85</v>
      </c>
      <c r="B25" s="79"/>
      <c r="C25" s="45"/>
    </row>
    <row r="26" s="35" customFormat="1" ht="25" customHeight="1" spans="1:3">
      <c r="A26" s="103" t="s">
        <v>86</v>
      </c>
      <c r="B26" s="79"/>
      <c r="C26" s="45"/>
    </row>
    <row r="27" s="35" customFormat="1" ht="25" customHeight="1" spans="1:3">
      <c r="A27" s="103" t="s">
        <v>87</v>
      </c>
      <c r="B27" s="79"/>
      <c r="C27" s="45"/>
    </row>
    <row r="28" ht="25" customHeight="1" spans="1:2">
      <c r="A28" s="105"/>
      <c r="B28" s="106"/>
    </row>
    <row r="29" s="35" customFormat="1" ht="25" customHeight="1" spans="1:3">
      <c r="A29" s="107" t="s">
        <v>88</v>
      </c>
      <c r="B29" s="76">
        <f>B5+B8+B11+B15+B16+B17+B18+B19</f>
        <v>5642327</v>
      </c>
      <c r="C29" s="45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topLeftCell="A18" workbookViewId="0">
      <selection activeCell="D17" sqref="D17"/>
    </sheetView>
  </sheetViews>
  <sheetFormatPr defaultColWidth="9" defaultRowHeight="12.75" customHeight="1" outlineLevelCol="6"/>
  <cols>
    <col min="1" max="1" width="14.4285714285714" style="36" customWidth="1"/>
    <col min="2" max="2" width="26.552380952381" style="36" customWidth="1"/>
    <col min="3" max="3" width="21.4285714285714" style="36" customWidth="1"/>
    <col min="4" max="5" width="19.7142857142857" style="36" customWidth="1"/>
    <col min="6" max="7" width="6.85714285714286" style="36" customWidth="1"/>
  </cols>
  <sheetData>
    <row r="1" ht="17.25" customHeight="1" spans="1:2">
      <c r="A1" s="47"/>
      <c r="B1" s="47"/>
    </row>
    <row r="2" ht="24.75" customHeight="1" spans="1:5">
      <c r="A2" s="99" t="s">
        <v>91</v>
      </c>
      <c r="B2" s="99"/>
      <c r="C2" s="99"/>
      <c r="D2" s="99"/>
      <c r="E2" s="99"/>
    </row>
    <row r="3" ht="24.75" customHeight="1" spans="1:5">
      <c r="A3" s="100"/>
      <c r="B3" s="100"/>
      <c r="C3" s="100"/>
      <c r="E3" s="101" t="s">
        <v>28</v>
      </c>
    </row>
    <row r="4" ht="24.75" customHeight="1" spans="1:5">
      <c r="A4" s="67" t="s">
        <v>92</v>
      </c>
      <c r="B4" s="67" t="s">
        <v>93</v>
      </c>
      <c r="C4" s="67" t="s">
        <v>94</v>
      </c>
      <c r="D4" s="67" t="s">
        <v>95</v>
      </c>
      <c r="E4" s="67" t="s">
        <v>96</v>
      </c>
    </row>
    <row r="5" ht="24.75" customHeight="1" spans="1:5">
      <c r="A5" s="67"/>
      <c r="B5" s="67"/>
      <c r="C5" s="67"/>
      <c r="D5" s="67"/>
      <c r="E5" s="67"/>
    </row>
    <row r="6" ht="18" customHeight="1" spans="1:5">
      <c r="A6" s="61" t="s">
        <v>97</v>
      </c>
      <c r="B6" s="61" t="s">
        <v>98</v>
      </c>
      <c r="C6" s="61">
        <v>1</v>
      </c>
      <c r="D6" s="61">
        <v>2</v>
      </c>
      <c r="E6" s="61">
        <v>3</v>
      </c>
    </row>
    <row r="7" s="35" customFormat="1" ht="24" customHeight="1" spans="1:7">
      <c r="A7" s="70"/>
      <c r="B7" s="70" t="s">
        <v>99</v>
      </c>
      <c r="C7" s="77">
        <f>D7</f>
        <v>5642327</v>
      </c>
      <c r="D7" s="77">
        <f>D8+D13</f>
        <v>5642327</v>
      </c>
      <c r="E7" s="77"/>
      <c r="F7" s="45"/>
      <c r="G7" s="45"/>
    </row>
    <row r="8" ht="24" customHeight="1" spans="1:5">
      <c r="A8" s="70" t="s">
        <v>100</v>
      </c>
      <c r="B8" s="70" t="s">
        <v>101</v>
      </c>
      <c r="C8" s="77">
        <f t="shared" ref="C8:C15" si="0">D8</f>
        <v>5599847</v>
      </c>
      <c r="D8" s="77">
        <f>D9+D11</f>
        <v>5599847</v>
      </c>
      <c r="E8" s="77"/>
    </row>
    <row r="9" ht="24" customHeight="1" spans="1:5">
      <c r="A9" s="70" t="s">
        <v>102</v>
      </c>
      <c r="B9" s="70" t="s">
        <v>103</v>
      </c>
      <c r="C9" s="77">
        <f t="shared" si="0"/>
        <v>5215094</v>
      </c>
      <c r="D9" s="77">
        <f>D10</f>
        <v>5215094</v>
      </c>
      <c r="E9" s="77"/>
    </row>
    <row r="10" ht="24" customHeight="1" spans="1:5">
      <c r="A10" s="78" t="s">
        <v>104</v>
      </c>
      <c r="B10" s="70" t="s">
        <v>105</v>
      </c>
      <c r="C10" s="77">
        <f t="shared" si="0"/>
        <v>5215094</v>
      </c>
      <c r="D10" s="77">
        <v>5215094</v>
      </c>
      <c r="E10" s="80"/>
    </row>
    <row r="11" ht="24" customHeight="1" spans="1:5">
      <c r="A11" s="70" t="s">
        <v>106</v>
      </c>
      <c r="B11" s="78" t="s">
        <v>107</v>
      </c>
      <c r="C11" s="77">
        <f t="shared" si="0"/>
        <v>384753</v>
      </c>
      <c r="D11" s="80">
        <v>384753</v>
      </c>
      <c r="E11" s="80"/>
    </row>
    <row r="12" ht="24" customHeight="1" spans="1:5">
      <c r="A12" s="70" t="s">
        <v>108</v>
      </c>
      <c r="B12" s="78" t="s">
        <v>109</v>
      </c>
      <c r="C12" s="77">
        <f t="shared" si="0"/>
        <v>384753</v>
      </c>
      <c r="D12" s="80">
        <v>384753</v>
      </c>
      <c r="E12" s="80"/>
    </row>
    <row r="13" ht="24" customHeight="1" spans="1:5">
      <c r="A13" s="70" t="s">
        <v>110</v>
      </c>
      <c r="B13" s="70" t="s">
        <v>111</v>
      </c>
      <c r="C13" s="77">
        <f t="shared" si="0"/>
        <v>42480</v>
      </c>
      <c r="D13" s="77">
        <f>D14</f>
        <v>42480</v>
      </c>
      <c r="E13" s="80"/>
    </row>
    <row r="14" ht="24" customHeight="1" spans="1:5">
      <c r="A14" s="70" t="s">
        <v>112</v>
      </c>
      <c r="B14" s="78" t="s">
        <v>113</v>
      </c>
      <c r="C14" s="77">
        <f t="shared" si="0"/>
        <v>42480</v>
      </c>
      <c r="D14" s="80">
        <f>D15</f>
        <v>42480</v>
      </c>
      <c r="E14" s="77"/>
    </row>
    <row r="15" ht="24" customHeight="1" spans="1:5">
      <c r="A15" s="70" t="s">
        <v>114</v>
      </c>
      <c r="B15" s="78" t="s">
        <v>115</v>
      </c>
      <c r="C15" s="77">
        <f t="shared" si="0"/>
        <v>42480</v>
      </c>
      <c r="D15" s="80">
        <v>42480</v>
      </c>
      <c r="E15" s="77"/>
    </row>
    <row r="16" ht="24" customHeight="1" spans="1:5">
      <c r="A16" s="78"/>
      <c r="B16" s="78"/>
      <c r="C16" s="77"/>
      <c r="D16" s="80"/>
      <c r="E16" s="80"/>
    </row>
    <row r="17" ht="24" customHeight="1" spans="1:5">
      <c r="A17" s="78"/>
      <c r="B17" s="78"/>
      <c r="C17" s="77"/>
      <c r="D17" s="80"/>
      <c r="E17" s="80"/>
    </row>
    <row r="18" ht="24" customHeight="1" spans="1:5">
      <c r="A18" s="78"/>
      <c r="B18" s="78"/>
      <c r="C18" s="77"/>
      <c r="D18" s="80"/>
      <c r="E18" s="80"/>
    </row>
    <row r="19" ht="24" customHeight="1" spans="1:5">
      <c r="A19" s="70"/>
      <c r="B19" s="70"/>
      <c r="C19" s="77"/>
      <c r="D19" s="77"/>
      <c r="E19" s="77"/>
    </row>
    <row r="20" ht="24" customHeight="1" spans="1:5">
      <c r="A20" s="78"/>
      <c r="B20" s="78"/>
      <c r="C20" s="77"/>
      <c r="D20" s="80"/>
      <c r="E20" s="80"/>
    </row>
    <row r="21" ht="24" customHeight="1" spans="1:5">
      <c r="A21" s="78"/>
      <c r="B21" s="78"/>
      <c r="C21" s="77"/>
      <c r="D21" s="80"/>
      <c r="E21" s="80"/>
    </row>
    <row r="22" ht="24" customHeight="1" spans="1:5">
      <c r="A22" s="70"/>
      <c r="B22" s="70"/>
      <c r="C22" s="77"/>
      <c r="D22" s="77"/>
      <c r="E22" s="77"/>
    </row>
    <row r="23" ht="24" customHeight="1" spans="1:5">
      <c r="A23" s="70"/>
      <c r="B23" s="70"/>
      <c r="C23" s="77"/>
      <c r="D23" s="77"/>
      <c r="E23" s="77"/>
    </row>
    <row r="24" ht="24" customHeight="1" spans="1:5">
      <c r="A24" s="78"/>
      <c r="B24" s="78"/>
      <c r="C24" s="77"/>
      <c r="D24" s="80"/>
      <c r="E24" s="80"/>
    </row>
    <row r="25" ht="24" customHeight="1" spans="1:5">
      <c r="A25" s="78"/>
      <c r="B25" s="78"/>
      <c r="C25" s="77"/>
      <c r="D25" s="80"/>
      <c r="E25" s="80"/>
    </row>
    <row r="26" ht="24" customHeight="1" spans="1:5">
      <c r="A26" s="70"/>
      <c r="B26" s="70"/>
      <c r="C26" s="77"/>
      <c r="D26" s="77"/>
      <c r="E26" s="77"/>
    </row>
    <row r="27" ht="24" customHeight="1" spans="1:5">
      <c r="A27" s="70"/>
      <c r="B27" s="70"/>
      <c r="C27" s="77"/>
      <c r="D27" s="77"/>
      <c r="E27" s="77"/>
    </row>
    <row r="28" ht="24" customHeight="1" spans="1:5">
      <c r="A28" s="78"/>
      <c r="B28" s="78"/>
      <c r="C28" s="77"/>
      <c r="D28" s="80"/>
      <c r="E28" s="80"/>
    </row>
    <row r="29" ht="24" customHeight="1" spans="1:5">
      <c r="A29" s="70"/>
      <c r="B29" s="70"/>
      <c r="C29" s="77"/>
      <c r="D29" s="77"/>
      <c r="E29" s="77"/>
    </row>
    <row r="30" ht="24" customHeight="1" spans="1:5">
      <c r="A30" s="70"/>
      <c r="B30" s="70"/>
      <c r="C30" s="77"/>
      <c r="D30" s="77"/>
      <c r="E30" s="77"/>
    </row>
    <row r="31" ht="24" customHeight="1" spans="1:5">
      <c r="A31" s="78"/>
      <c r="B31" s="78"/>
      <c r="C31" s="77"/>
      <c r="D31" s="80"/>
      <c r="E31" s="80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90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D10" sqref="D10"/>
    </sheetView>
  </sheetViews>
  <sheetFormatPr defaultColWidth="9" defaultRowHeight="12.75" customHeight="1"/>
  <cols>
    <col min="1" max="1" width="37.2857142857143" style="36" customWidth="1"/>
    <col min="2" max="2" width="24.5714285714286" style="36" customWidth="1"/>
    <col min="3" max="3" width="35.8571428571429" style="36" customWidth="1"/>
    <col min="4" max="4" width="28" style="36" customWidth="1"/>
    <col min="5" max="99" width="9" style="36" customWidth="1"/>
  </cols>
  <sheetData>
    <row r="1" ht="25.5" customHeight="1" spans="1:98">
      <c r="A1" s="47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</row>
    <row r="2" ht="25.5" customHeight="1" spans="1:98">
      <c r="A2" s="82" t="s">
        <v>116</v>
      </c>
      <c r="B2" s="82"/>
      <c r="C2" s="82"/>
      <c r="D2" s="82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</row>
    <row r="3" ht="16.5" customHeight="1" spans="2:98">
      <c r="B3" s="84"/>
      <c r="C3" s="85"/>
      <c r="D3" s="39" t="s">
        <v>28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</row>
    <row r="4" ht="27" customHeight="1" spans="1:98">
      <c r="A4" s="49" t="s">
        <v>117</v>
      </c>
      <c r="B4" s="49"/>
      <c r="C4" s="49" t="s">
        <v>118</v>
      </c>
      <c r="D4" s="4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</row>
    <row r="5" ht="27" customHeight="1" spans="1:98">
      <c r="A5" s="49" t="s">
        <v>31</v>
      </c>
      <c r="B5" s="49" t="s">
        <v>32</v>
      </c>
      <c r="C5" s="49" t="s">
        <v>31</v>
      </c>
      <c r="D5" s="49" t="s">
        <v>99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</row>
    <row r="6" s="35" customFormat="1" ht="33" customHeight="1" spans="1:99">
      <c r="A6" s="87" t="s">
        <v>119</v>
      </c>
      <c r="B6" s="88">
        <f>B7+B8+B9</f>
        <v>5642327</v>
      </c>
      <c r="C6" s="87" t="s">
        <v>120</v>
      </c>
      <c r="D6" s="88">
        <f>SUM(D7:D35)</f>
        <v>5642327</v>
      </c>
      <c r="E6" s="89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45"/>
    </row>
    <row r="7" s="35" customFormat="1" ht="33" customHeight="1" spans="1:99">
      <c r="A7" s="91" t="s">
        <v>121</v>
      </c>
      <c r="B7" s="92">
        <f>D6</f>
        <v>5642327</v>
      </c>
      <c r="C7" s="93" t="s">
        <v>34</v>
      </c>
      <c r="D7" s="92">
        <f>'3'!D8</f>
        <v>5599847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45"/>
    </row>
    <row r="8" s="35" customFormat="1" ht="33" customHeight="1" spans="1:99">
      <c r="A8" s="91" t="s">
        <v>122</v>
      </c>
      <c r="B8" s="92">
        <v>0</v>
      </c>
      <c r="C8" s="93" t="s">
        <v>36</v>
      </c>
      <c r="D8" s="92"/>
      <c r="E8" s="89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45"/>
    </row>
    <row r="9" s="35" customFormat="1" ht="33" customHeight="1" spans="1:99">
      <c r="A9" s="91" t="s">
        <v>123</v>
      </c>
      <c r="B9" s="92">
        <v>0</v>
      </c>
      <c r="C9" s="93" t="s">
        <v>38</v>
      </c>
      <c r="D9" s="92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45"/>
    </row>
    <row r="10" s="35" customFormat="1" ht="33" customHeight="1" spans="1:99">
      <c r="A10" s="91"/>
      <c r="B10" s="92"/>
      <c r="C10" s="93" t="s">
        <v>40</v>
      </c>
      <c r="D10" s="92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45"/>
    </row>
    <row r="11" s="35" customFormat="1" ht="33" customHeight="1" spans="1:99">
      <c r="A11" s="91"/>
      <c r="B11" s="92"/>
      <c r="C11" s="93" t="s">
        <v>42</v>
      </c>
      <c r="D11" s="92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45"/>
    </row>
    <row r="12" s="35" customFormat="1" ht="33" customHeight="1" spans="1:99">
      <c r="A12" s="91"/>
      <c r="B12" s="92"/>
      <c r="C12" s="93" t="s">
        <v>44</v>
      </c>
      <c r="D12" s="92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45"/>
    </row>
    <row r="13" s="35" customFormat="1" ht="33" customHeight="1" spans="1:99">
      <c r="A13" s="94"/>
      <c r="B13" s="92"/>
      <c r="C13" s="93" t="s">
        <v>46</v>
      </c>
      <c r="D13" s="92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45"/>
    </row>
    <row r="14" s="35" customFormat="1" ht="33" customHeight="1" spans="1:99">
      <c r="A14" s="94"/>
      <c r="B14" s="92"/>
      <c r="C14" s="93" t="s">
        <v>48</v>
      </c>
      <c r="D14" s="92">
        <v>42480</v>
      </c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45"/>
    </row>
    <row r="15" s="35" customFormat="1" ht="33" customHeight="1" spans="1:99">
      <c r="A15" s="94"/>
      <c r="B15" s="92"/>
      <c r="C15" s="93" t="s">
        <v>50</v>
      </c>
      <c r="D15" s="92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45"/>
    </row>
    <row r="16" s="35" customFormat="1" ht="33" customHeight="1" spans="1:99">
      <c r="A16" s="94"/>
      <c r="B16" s="92"/>
      <c r="C16" s="93" t="s">
        <v>52</v>
      </c>
      <c r="D16" s="92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45"/>
    </row>
    <row r="17" s="35" customFormat="1" ht="33" customHeight="1" spans="1:99">
      <c r="A17" s="94"/>
      <c r="B17" s="92"/>
      <c r="C17" s="93" t="s">
        <v>54</v>
      </c>
      <c r="D17" s="92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45"/>
    </row>
    <row r="18" s="35" customFormat="1" ht="33" customHeight="1" spans="1:99">
      <c r="A18" s="94"/>
      <c r="B18" s="92"/>
      <c r="C18" s="93" t="s">
        <v>56</v>
      </c>
      <c r="D18" s="92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45"/>
    </row>
    <row r="19" s="35" customFormat="1" ht="33" customHeight="1" spans="1:99">
      <c r="A19" s="94"/>
      <c r="B19" s="92"/>
      <c r="C19" s="93" t="s">
        <v>58</v>
      </c>
      <c r="D19" s="92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45"/>
    </row>
    <row r="20" s="35" customFormat="1" ht="33" customHeight="1" spans="1:99">
      <c r="A20" s="94"/>
      <c r="B20" s="92"/>
      <c r="C20" s="93" t="s">
        <v>60</v>
      </c>
      <c r="D20" s="92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45"/>
    </row>
    <row r="21" s="35" customFormat="1" ht="33" customHeight="1" spans="1:99">
      <c r="A21" s="94"/>
      <c r="B21" s="92"/>
      <c r="C21" s="93" t="s">
        <v>61</v>
      </c>
      <c r="D21" s="92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45"/>
    </row>
    <row r="22" s="35" customFormat="1" ht="33" customHeight="1" spans="1:99">
      <c r="A22" s="94"/>
      <c r="B22" s="92"/>
      <c r="C22" s="93" t="s">
        <v>62</v>
      </c>
      <c r="D22" s="92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45"/>
    </row>
    <row r="23" s="35" customFormat="1" ht="33" customHeight="1" spans="1:99">
      <c r="A23" s="94"/>
      <c r="B23" s="92"/>
      <c r="C23" s="93" t="s">
        <v>63</v>
      </c>
      <c r="D23" s="92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45"/>
    </row>
    <row r="24" s="35" customFormat="1" ht="33" customHeight="1" spans="1:99">
      <c r="A24" s="94"/>
      <c r="B24" s="92"/>
      <c r="C24" s="93" t="s">
        <v>64</v>
      </c>
      <c r="D24" s="92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45"/>
    </row>
    <row r="25" s="35" customFormat="1" ht="33" customHeight="1" spans="1:99">
      <c r="A25" s="94"/>
      <c r="B25" s="92"/>
      <c r="C25" s="93" t="s">
        <v>65</v>
      </c>
      <c r="D25" s="92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45"/>
    </row>
    <row r="26" s="35" customFormat="1" ht="33" customHeight="1" spans="1:99">
      <c r="A26" s="94"/>
      <c r="B26" s="92"/>
      <c r="C26" s="93" t="s">
        <v>66</v>
      </c>
      <c r="D26" s="92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45"/>
    </row>
    <row r="27" s="35" customFormat="1" ht="33" customHeight="1" spans="1:99">
      <c r="A27" s="94"/>
      <c r="B27" s="92"/>
      <c r="C27" s="93" t="s">
        <v>67</v>
      </c>
      <c r="D27" s="92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45"/>
    </row>
    <row r="28" s="35" customFormat="1" ht="33" customHeight="1" spans="1:99">
      <c r="A28" s="94"/>
      <c r="B28" s="92"/>
      <c r="C28" s="93" t="s">
        <v>68</v>
      </c>
      <c r="D28" s="92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45"/>
    </row>
    <row r="29" s="35" customFormat="1" ht="33" customHeight="1" spans="1:99">
      <c r="A29" s="94"/>
      <c r="B29" s="92"/>
      <c r="C29" s="93" t="s">
        <v>69</v>
      </c>
      <c r="D29" s="92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45"/>
    </row>
    <row r="30" s="35" customFormat="1" ht="33" customHeight="1" spans="1:99">
      <c r="A30" s="94"/>
      <c r="B30" s="92"/>
      <c r="C30" s="93" t="s">
        <v>70</v>
      </c>
      <c r="D30" s="92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45"/>
    </row>
    <row r="31" s="35" customFormat="1" ht="33" customHeight="1" spans="1:99">
      <c r="A31" s="94"/>
      <c r="B31" s="92"/>
      <c r="C31" s="93" t="s">
        <v>71</v>
      </c>
      <c r="D31" s="92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45"/>
    </row>
    <row r="32" s="35" customFormat="1" ht="33" customHeight="1" spans="1:99">
      <c r="A32" s="94"/>
      <c r="B32" s="92"/>
      <c r="C32" s="93" t="s">
        <v>72</v>
      </c>
      <c r="D32" s="92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45"/>
    </row>
    <row r="33" s="35" customFormat="1" ht="33" customHeight="1" spans="1:99">
      <c r="A33" s="94"/>
      <c r="B33" s="92"/>
      <c r="C33" s="93" t="s">
        <v>73</v>
      </c>
      <c r="D33" s="92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45"/>
    </row>
    <row r="34" s="35" customFormat="1" ht="33" customHeight="1" spans="1:99">
      <c r="A34" s="94"/>
      <c r="B34" s="92"/>
      <c r="C34" s="93" t="s">
        <v>74</v>
      </c>
      <c r="D34" s="92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45"/>
    </row>
    <row r="35" s="35" customFormat="1" ht="33" customHeight="1" spans="1:99">
      <c r="A35" s="94"/>
      <c r="B35" s="92"/>
      <c r="C35" s="93" t="s">
        <v>75</v>
      </c>
      <c r="D35" s="92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45"/>
    </row>
    <row r="36" ht="33" customHeight="1" spans="1:98">
      <c r="A36" s="95"/>
      <c r="B36" s="96"/>
      <c r="C36" s="97"/>
      <c r="D36" s="98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</row>
    <row r="37" ht="33" customHeight="1" spans="1:98">
      <c r="A37" s="49" t="s">
        <v>124</v>
      </c>
      <c r="B37" s="88">
        <f>B6</f>
        <v>5642327</v>
      </c>
      <c r="C37" s="49" t="s">
        <v>125</v>
      </c>
      <c r="D37" s="88">
        <f>D6</f>
        <v>5642327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A7" sqref="A7:B7"/>
    </sheetView>
  </sheetViews>
  <sheetFormatPr defaultColWidth="9" defaultRowHeight="12.75" customHeight="1"/>
  <cols>
    <col min="1" max="1" width="16.8571428571429" style="36" customWidth="1"/>
    <col min="2" max="2" width="26.7809523809524" style="36" customWidth="1"/>
    <col min="3" max="3" width="21" style="36" customWidth="1"/>
    <col min="4" max="4" width="15.7142857142857" style="36" customWidth="1"/>
    <col min="5" max="5" width="16.8571428571429" style="36" customWidth="1"/>
    <col min="6" max="12" width="14.2857142857143" style="36" customWidth="1"/>
    <col min="13" max="14" width="6.85714285714286" style="36" customWidth="1"/>
  </cols>
  <sheetData>
    <row r="1" ht="24.75" customHeight="1" spans="1:2">
      <c r="A1" s="47"/>
      <c r="B1" s="47"/>
    </row>
    <row r="2" ht="24.75" customHeight="1" spans="1:12">
      <c r="A2" s="38" t="s">
        <v>126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4.75" customHeight="1" spans="12:12">
      <c r="L3" s="39" t="s">
        <v>28</v>
      </c>
    </row>
    <row r="4" ht="24.75" customHeight="1" spans="1:12">
      <c r="A4" s="67" t="s">
        <v>127</v>
      </c>
      <c r="B4" s="67" t="s">
        <v>128</v>
      </c>
      <c r="C4" s="67" t="s">
        <v>99</v>
      </c>
      <c r="D4" s="67" t="s">
        <v>129</v>
      </c>
      <c r="E4" s="67"/>
      <c r="F4" s="67"/>
      <c r="G4" s="67" t="s">
        <v>130</v>
      </c>
      <c r="H4" s="67"/>
      <c r="I4" s="67"/>
      <c r="J4" s="67" t="s">
        <v>131</v>
      </c>
      <c r="K4" s="67"/>
      <c r="L4" s="67"/>
    </row>
    <row r="5" ht="24.75" customHeight="1" spans="1:12">
      <c r="A5" s="67"/>
      <c r="B5" s="67"/>
      <c r="C5" s="67"/>
      <c r="D5" s="67" t="s">
        <v>99</v>
      </c>
      <c r="E5" s="67" t="s">
        <v>95</v>
      </c>
      <c r="F5" s="67" t="s">
        <v>96</v>
      </c>
      <c r="G5" s="67" t="s">
        <v>99</v>
      </c>
      <c r="H5" s="67" t="s">
        <v>95</v>
      </c>
      <c r="I5" s="67" t="s">
        <v>96</v>
      </c>
      <c r="J5" s="67" t="s">
        <v>99</v>
      </c>
      <c r="K5" s="67" t="s">
        <v>95</v>
      </c>
      <c r="L5" s="67" t="s">
        <v>96</v>
      </c>
    </row>
    <row r="6" ht="24.75" customHeight="1" spans="1:12">
      <c r="A6" s="61" t="s">
        <v>97</v>
      </c>
      <c r="B6" s="61" t="s">
        <v>98</v>
      </c>
      <c r="C6" s="61">
        <v>1</v>
      </c>
      <c r="D6" s="61">
        <v>2</v>
      </c>
      <c r="E6" s="61">
        <v>3</v>
      </c>
      <c r="F6" s="61">
        <v>4</v>
      </c>
      <c r="G6" s="61">
        <v>2</v>
      </c>
      <c r="H6" s="61">
        <v>3</v>
      </c>
      <c r="I6" s="61">
        <v>4</v>
      </c>
      <c r="J6" s="61">
        <v>2</v>
      </c>
      <c r="K6" s="61">
        <v>3</v>
      </c>
      <c r="L6" s="61">
        <v>4</v>
      </c>
    </row>
    <row r="7" s="35" customFormat="1" ht="24.75" customHeight="1" spans="1:14">
      <c r="A7" s="81" t="s">
        <v>99</v>
      </c>
      <c r="B7" s="70"/>
      <c r="C7" s="71">
        <f>SUM(C8:C12)</f>
        <v>5642327</v>
      </c>
      <c r="D7" s="71">
        <f t="shared" ref="D7:L7" si="0">SUM(D8:D12)</f>
        <v>5642327</v>
      </c>
      <c r="E7" s="71">
        <f t="shared" si="0"/>
        <v>5642327</v>
      </c>
      <c r="F7" s="71">
        <f t="shared" si="0"/>
        <v>0</v>
      </c>
      <c r="G7" s="71">
        <f t="shared" si="0"/>
        <v>0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45"/>
      <c r="N7" s="45"/>
    </row>
    <row r="8" ht="24.75" customHeight="1" spans="1:12">
      <c r="A8" s="70" t="s">
        <v>132</v>
      </c>
      <c r="B8" s="70" t="s">
        <v>133</v>
      </c>
      <c r="C8" s="71">
        <f>D8+G8+J8</f>
        <v>5642327</v>
      </c>
      <c r="D8" s="71">
        <f>SUM(E8:F8)</f>
        <v>5642327</v>
      </c>
      <c r="E8" s="71">
        <v>5642327</v>
      </c>
      <c r="F8" s="71"/>
      <c r="G8" s="71">
        <f t="shared" ref="G8:G12" si="1">SUM(H8:I8)</f>
        <v>0</v>
      </c>
      <c r="H8" s="71">
        <v>0</v>
      </c>
      <c r="I8" s="71">
        <v>0</v>
      </c>
      <c r="J8" s="71">
        <f t="shared" ref="J8:J12" si="2">SUM(K8:L8)</f>
        <v>0</v>
      </c>
      <c r="K8" s="71">
        <v>0</v>
      </c>
      <c r="L8" s="71">
        <v>0</v>
      </c>
    </row>
    <row r="9" ht="24.75" customHeight="1" spans="1:12">
      <c r="A9" s="70"/>
      <c r="B9" s="70"/>
      <c r="C9" s="71">
        <f>D9+G9+J9</f>
        <v>0</v>
      </c>
      <c r="D9" s="71">
        <f>SUM(E9:F9)</f>
        <v>0</v>
      </c>
      <c r="E9" s="71"/>
      <c r="F9" s="71"/>
      <c r="G9" s="71">
        <f t="shared" si="1"/>
        <v>0</v>
      </c>
      <c r="H9" s="71"/>
      <c r="I9" s="71"/>
      <c r="J9" s="71">
        <f t="shared" si="2"/>
        <v>0</v>
      </c>
      <c r="K9" s="71"/>
      <c r="L9" s="71"/>
    </row>
    <row r="10" ht="24.75" customHeight="1" spans="1:12">
      <c r="A10" s="70"/>
      <c r="B10" s="70"/>
      <c r="C10" s="71">
        <f>D10+G10+J10</f>
        <v>0</v>
      </c>
      <c r="D10" s="71">
        <f>SUM(E10:F10)</f>
        <v>0</v>
      </c>
      <c r="E10" s="71"/>
      <c r="F10" s="71"/>
      <c r="G10" s="71">
        <f t="shared" si="1"/>
        <v>0</v>
      </c>
      <c r="H10" s="71"/>
      <c r="I10" s="71"/>
      <c r="J10" s="71">
        <f t="shared" si="2"/>
        <v>0</v>
      </c>
      <c r="K10" s="71"/>
      <c r="L10" s="71"/>
    </row>
    <row r="11" ht="24.75" customHeight="1" spans="1:12">
      <c r="A11" s="70"/>
      <c r="B11" s="70"/>
      <c r="C11" s="71">
        <f>D11+G11+J11</f>
        <v>0</v>
      </c>
      <c r="D11" s="71">
        <f>SUM(E11:F11)</f>
        <v>0</v>
      </c>
      <c r="E11" s="71"/>
      <c r="F11" s="71"/>
      <c r="G11" s="71">
        <f t="shared" si="1"/>
        <v>0</v>
      </c>
      <c r="H11" s="71"/>
      <c r="I11" s="71"/>
      <c r="J11" s="71">
        <f t="shared" si="2"/>
        <v>0</v>
      </c>
      <c r="K11" s="71"/>
      <c r="L11" s="71"/>
    </row>
    <row r="12" ht="24.75" customHeight="1" spans="1:12">
      <c r="A12" s="78"/>
      <c r="B12" s="78"/>
      <c r="C12" s="71">
        <f>D12+G12+J12</f>
        <v>0</v>
      </c>
      <c r="D12" s="71">
        <f>SUM(E12:F12)</f>
        <v>0</v>
      </c>
      <c r="E12" s="64"/>
      <c r="F12" s="64"/>
      <c r="G12" s="64">
        <f t="shared" si="1"/>
        <v>0</v>
      </c>
      <c r="H12" s="64">
        <v>0</v>
      </c>
      <c r="I12" s="64">
        <v>0</v>
      </c>
      <c r="J12" s="64">
        <f t="shared" si="2"/>
        <v>0</v>
      </c>
      <c r="K12" s="64">
        <v>0</v>
      </c>
      <c r="L12" s="64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9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D11" sqref="D11"/>
    </sheetView>
  </sheetViews>
  <sheetFormatPr defaultColWidth="9" defaultRowHeight="12.75" customHeight="1" outlineLevelCol="6"/>
  <cols>
    <col min="1" max="1" width="13.2857142857143" style="36" customWidth="1"/>
    <col min="2" max="2" width="35.8571428571429" style="36" customWidth="1"/>
    <col min="3" max="3" width="25.2857142857143" style="36" customWidth="1"/>
    <col min="4" max="4" width="28.4285714285714" style="36" customWidth="1"/>
    <col min="5" max="5" width="22.4285714285714" style="36" customWidth="1"/>
    <col min="6" max="7" width="6.85714285714286" style="36" customWidth="1"/>
  </cols>
  <sheetData>
    <row r="1" ht="24.75" customHeight="1" spans="1:2">
      <c r="A1" s="47"/>
      <c r="B1" s="48"/>
    </row>
    <row r="2" ht="24.75" customHeight="1" spans="1:5">
      <c r="A2" s="38" t="s">
        <v>134</v>
      </c>
      <c r="B2" s="38"/>
      <c r="C2" s="38"/>
      <c r="D2" s="38"/>
      <c r="E2" s="38"/>
    </row>
    <row r="3" ht="24.75" customHeight="1" spans="5:5">
      <c r="E3" s="39" t="s">
        <v>28</v>
      </c>
    </row>
    <row r="4" ht="24.75" customHeight="1" spans="1:5">
      <c r="A4" s="67" t="s">
        <v>135</v>
      </c>
      <c r="B4" s="67"/>
      <c r="C4" s="67" t="s">
        <v>129</v>
      </c>
      <c r="D4" s="67"/>
      <c r="E4" s="67"/>
    </row>
    <row r="5" ht="24.75" customHeight="1" spans="1:5">
      <c r="A5" s="67" t="s">
        <v>136</v>
      </c>
      <c r="B5" s="67" t="s">
        <v>137</v>
      </c>
      <c r="C5" s="67" t="s">
        <v>99</v>
      </c>
      <c r="D5" s="67" t="s">
        <v>95</v>
      </c>
      <c r="E5" s="67" t="s">
        <v>96</v>
      </c>
    </row>
    <row r="6" ht="18.75" customHeight="1" spans="1:5">
      <c r="A6" s="61" t="s">
        <v>97</v>
      </c>
      <c r="B6" s="61" t="s">
        <v>97</v>
      </c>
      <c r="C6" s="61">
        <v>1</v>
      </c>
      <c r="D6" s="61">
        <v>2</v>
      </c>
      <c r="E6" s="61">
        <v>3</v>
      </c>
    </row>
    <row r="7" s="35" customFormat="1" ht="24.75" customHeight="1" spans="1:7">
      <c r="A7" s="70"/>
      <c r="B7" s="70" t="s">
        <v>99</v>
      </c>
      <c r="C7" s="76">
        <f>D7</f>
        <v>5642327</v>
      </c>
      <c r="D7" s="76">
        <f>D8+D13</f>
        <v>5642327</v>
      </c>
      <c r="E7" s="76"/>
      <c r="F7" s="45"/>
      <c r="G7" s="45"/>
    </row>
    <row r="8" ht="24.75" customHeight="1" spans="1:5">
      <c r="A8" s="70" t="s">
        <v>100</v>
      </c>
      <c r="B8" s="70" t="s">
        <v>101</v>
      </c>
      <c r="C8" s="77">
        <f t="shared" ref="C8:C15" si="0">D8</f>
        <v>5599847</v>
      </c>
      <c r="D8" s="77">
        <f>D9+D11</f>
        <v>5599847</v>
      </c>
      <c r="E8" s="76"/>
    </row>
    <row r="9" ht="24.75" customHeight="1" spans="1:5">
      <c r="A9" s="70" t="s">
        <v>102</v>
      </c>
      <c r="B9" s="70" t="s">
        <v>103</v>
      </c>
      <c r="C9" s="77">
        <f t="shared" si="0"/>
        <v>5215094</v>
      </c>
      <c r="D9" s="77">
        <f t="shared" ref="D9:D14" si="1">D10</f>
        <v>5215094</v>
      </c>
      <c r="E9" s="76"/>
    </row>
    <row r="10" ht="24.75" customHeight="1" spans="1:5">
      <c r="A10" s="78" t="s">
        <v>104</v>
      </c>
      <c r="B10" s="70" t="s">
        <v>105</v>
      </c>
      <c r="C10" s="77">
        <f t="shared" si="0"/>
        <v>5215094</v>
      </c>
      <c r="D10" s="77">
        <v>5215094</v>
      </c>
      <c r="E10" s="79"/>
    </row>
    <row r="11" ht="24.75" customHeight="1" spans="1:5">
      <c r="A11" s="70" t="s">
        <v>106</v>
      </c>
      <c r="B11" s="78" t="s">
        <v>107</v>
      </c>
      <c r="C11" s="77">
        <f t="shared" si="0"/>
        <v>384753</v>
      </c>
      <c r="D11" s="80">
        <v>384753</v>
      </c>
      <c r="E11" s="79"/>
    </row>
    <row r="12" ht="24.75" customHeight="1" spans="1:5">
      <c r="A12" s="70" t="s">
        <v>108</v>
      </c>
      <c r="B12" s="78" t="s">
        <v>109</v>
      </c>
      <c r="C12" s="77">
        <f t="shared" si="0"/>
        <v>384753</v>
      </c>
      <c r="D12" s="80">
        <v>384753</v>
      </c>
      <c r="E12" s="79"/>
    </row>
    <row r="13" ht="24.75" customHeight="1" spans="1:5">
      <c r="A13" s="70" t="s">
        <v>110</v>
      </c>
      <c r="B13" s="70" t="s">
        <v>111</v>
      </c>
      <c r="C13" s="77">
        <f t="shared" si="0"/>
        <v>42480</v>
      </c>
      <c r="D13" s="77">
        <f t="shared" si="1"/>
        <v>42480</v>
      </c>
      <c r="E13" s="79"/>
    </row>
    <row r="14" ht="24.75" customHeight="1" spans="1:5">
      <c r="A14" s="70" t="s">
        <v>112</v>
      </c>
      <c r="B14" s="78" t="s">
        <v>113</v>
      </c>
      <c r="C14" s="77">
        <f t="shared" si="0"/>
        <v>42480</v>
      </c>
      <c r="D14" s="80">
        <f t="shared" si="1"/>
        <v>42480</v>
      </c>
      <c r="E14" s="76"/>
    </row>
    <row r="15" ht="24.75" customHeight="1" spans="1:5">
      <c r="A15" s="70" t="s">
        <v>114</v>
      </c>
      <c r="B15" s="78" t="s">
        <v>115</v>
      </c>
      <c r="C15" s="77">
        <f t="shared" si="0"/>
        <v>42480</v>
      </c>
      <c r="D15" s="80">
        <v>42480</v>
      </c>
      <c r="E15" s="76"/>
    </row>
    <row r="16" ht="24.75" customHeight="1" spans="1:5">
      <c r="A16" s="78"/>
      <c r="B16" s="78"/>
      <c r="C16" s="79"/>
      <c r="D16" s="79"/>
      <c r="E16" s="79"/>
    </row>
    <row r="17" ht="24.75" customHeight="1" spans="1:5">
      <c r="A17" s="78"/>
      <c r="B17" s="78"/>
      <c r="C17" s="79"/>
      <c r="D17" s="79"/>
      <c r="E17" s="79"/>
    </row>
    <row r="18" ht="24.75" customHeight="1" spans="1:5">
      <c r="A18" s="78"/>
      <c r="B18" s="78"/>
      <c r="C18" s="79"/>
      <c r="D18" s="79"/>
      <c r="E18" s="79"/>
    </row>
    <row r="19" ht="24.75" customHeight="1" spans="1:5">
      <c r="A19" s="70"/>
      <c r="B19" s="70"/>
      <c r="C19" s="76"/>
      <c r="D19" s="76"/>
      <c r="E19" s="76"/>
    </row>
    <row r="20" ht="24.75" customHeight="1" spans="1:5">
      <c r="A20" s="78"/>
      <c r="B20" s="78"/>
      <c r="C20" s="79"/>
      <c r="D20" s="79"/>
      <c r="E20" s="79"/>
    </row>
    <row r="21" ht="24.75" customHeight="1" spans="1:5">
      <c r="A21" s="78"/>
      <c r="B21" s="78"/>
      <c r="C21" s="79"/>
      <c r="D21" s="79"/>
      <c r="E21" s="79"/>
    </row>
    <row r="22" ht="24.75" customHeight="1" spans="1:5">
      <c r="A22" s="70"/>
      <c r="B22" s="70"/>
      <c r="C22" s="76"/>
      <c r="D22" s="76"/>
      <c r="E22" s="76"/>
    </row>
    <row r="23" ht="24.75" customHeight="1" spans="1:5">
      <c r="A23" s="70"/>
      <c r="B23" s="70"/>
      <c r="C23" s="76"/>
      <c r="D23" s="76"/>
      <c r="E23" s="76"/>
    </row>
    <row r="24" ht="24.75" customHeight="1" spans="1:5">
      <c r="A24" s="78"/>
      <c r="B24" s="78"/>
      <c r="C24" s="79"/>
      <c r="D24" s="79"/>
      <c r="E24" s="79"/>
    </row>
    <row r="25" ht="24.75" customHeight="1" spans="1:5">
      <c r="A25" s="78"/>
      <c r="B25" s="78"/>
      <c r="C25" s="79"/>
      <c r="D25" s="79"/>
      <c r="E25" s="79"/>
    </row>
    <row r="26" ht="24.75" customHeight="1" spans="1:5">
      <c r="A26" s="70"/>
      <c r="B26" s="70"/>
      <c r="C26" s="76"/>
      <c r="D26" s="76"/>
      <c r="E26" s="76"/>
    </row>
    <row r="27" ht="24.75" customHeight="1" spans="1:5">
      <c r="A27" s="70"/>
      <c r="B27" s="70"/>
      <c r="C27" s="76"/>
      <c r="D27" s="76"/>
      <c r="E27" s="76"/>
    </row>
    <row r="28" ht="24.75" customHeight="1" spans="1:5">
      <c r="A28" s="78"/>
      <c r="B28" s="78"/>
      <c r="C28" s="79"/>
      <c r="D28" s="79"/>
      <c r="E28" s="79"/>
    </row>
    <row r="29" ht="24.75" customHeight="1" spans="1:5">
      <c r="A29" s="70"/>
      <c r="B29" s="70"/>
      <c r="C29" s="76"/>
      <c r="D29" s="76"/>
      <c r="E29" s="76"/>
    </row>
    <row r="30" ht="24.75" customHeight="1" spans="1:5">
      <c r="A30" s="70"/>
      <c r="B30" s="70"/>
      <c r="C30" s="76"/>
      <c r="D30" s="76"/>
      <c r="E30" s="76"/>
    </row>
    <row r="31" ht="24.75" customHeight="1" spans="1:5">
      <c r="A31" s="78"/>
      <c r="B31" s="78"/>
      <c r="C31" s="79"/>
      <c r="D31" s="79"/>
      <c r="E31" s="79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showGridLines="0" showZeros="0" topLeftCell="A18" workbookViewId="0">
      <selection activeCell="B1" sqref="A1:E26"/>
    </sheetView>
  </sheetViews>
  <sheetFormatPr defaultColWidth="9" defaultRowHeight="12.75" customHeight="1" outlineLevelCol="6"/>
  <cols>
    <col min="1" max="1" width="13.5714285714286" style="36" customWidth="1"/>
    <col min="2" max="2" width="34.4285714285714" style="36" customWidth="1"/>
    <col min="3" max="3" width="26" style="36" customWidth="1"/>
    <col min="4" max="4" width="28.2857142857143" style="36" customWidth="1"/>
    <col min="5" max="5" width="23.2857142857143" style="36" customWidth="1"/>
    <col min="6" max="7" width="6.85714285714286" style="36" customWidth="1"/>
  </cols>
  <sheetData>
    <row r="1" ht="12" customHeight="1" spans="1:2">
      <c r="A1" s="47"/>
      <c r="B1" s="48"/>
    </row>
    <row r="2" ht="23" customHeight="1" spans="1:5">
      <c r="A2" s="66" t="s">
        <v>138</v>
      </c>
      <c r="B2" s="66"/>
      <c r="C2" s="66"/>
      <c r="D2" s="66"/>
      <c r="E2" s="66"/>
    </row>
    <row r="3" ht="21" customHeight="1" spans="5:5">
      <c r="E3" s="39" t="s">
        <v>28</v>
      </c>
    </row>
    <row r="4" ht="37" customHeight="1" spans="1:5">
      <c r="A4" s="67" t="s">
        <v>139</v>
      </c>
      <c r="B4" s="67"/>
      <c r="C4" s="67" t="s">
        <v>140</v>
      </c>
      <c r="D4" s="67"/>
      <c r="E4" s="67"/>
    </row>
    <row r="5" ht="37" customHeight="1" spans="1:5">
      <c r="A5" s="68" t="s">
        <v>136</v>
      </c>
      <c r="B5" s="67" t="s">
        <v>137</v>
      </c>
      <c r="C5" s="67" t="s">
        <v>99</v>
      </c>
      <c r="D5" s="67" t="s">
        <v>141</v>
      </c>
      <c r="E5" s="67" t="s">
        <v>142</v>
      </c>
    </row>
    <row r="6" ht="37" customHeight="1" spans="1:5">
      <c r="A6" s="69" t="s">
        <v>97</v>
      </c>
      <c r="B6" s="61" t="s">
        <v>97</v>
      </c>
      <c r="C6" s="61">
        <v>1</v>
      </c>
      <c r="D6" s="61">
        <v>2</v>
      </c>
      <c r="E6" s="61">
        <v>3</v>
      </c>
    </row>
    <row r="7" s="35" customFormat="1" ht="37" customHeight="1" spans="1:7">
      <c r="A7" s="70"/>
      <c r="B7" s="70" t="s">
        <v>99</v>
      </c>
      <c r="C7" s="71">
        <f t="shared" ref="C7:C20" si="0">E7+D7</f>
        <v>5642327</v>
      </c>
      <c r="D7" s="71">
        <f>D8+D25</f>
        <v>4405908</v>
      </c>
      <c r="E7" s="71">
        <f>E11</f>
        <v>1236419</v>
      </c>
      <c r="F7" s="45"/>
      <c r="G7" s="45"/>
    </row>
    <row r="8" ht="37" customHeight="1" spans="1:5">
      <c r="A8" s="70" t="s">
        <v>143</v>
      </c>
      <c r="B8" s="70" t="s">
        <v>144</v>
      </c>
      <c r="C8" s="71">
        <f t="shared" si="0"/>
        <v>4363428</v>
      </c>
      <c r="D8" s="71">
        <f>SUM(D9:D10)</f>
        <v>4363428</v>
      </c>
      <c r="E8" s="71"/>
    </row>
    <row r="9" ht="37" customHeight="1" spans="1:5">
      <c r="A9" s="58" t="s">
        <v>145</v>
      </c>
      <c r="B9" s="59" t="s">
        <v>146</v>
      </c>
      <c r="C9" s="71">
        <f t="shared" si="0"/>
        <v>2356176</v>
      </c>
      <c r="D9" s="71">
        <v>2356176</v>
      </c>
      <c r="E9" s="64"/>
    </row>
    <row r="10" ht="37" customHeight="1" spans="1:5">
      <c r="A10" s="58" t="s">
        <v>147</v>
      </c>
      <c r="B10" s="59" t="s">
        <v>148</v>
      </c>
      <c r="C10" s="71">
        <f t="shared" si="0"/>
        <v>2007252</v>
      </c>
      <c r="D10" s="71">
        <v>2007252</v>
      </c>
      <c r="E10" s="64"/>
    </row>
    <row r="11" ht="37" customHeight="1" spans="1:5">
      <c r="A11" s="56" t="s">
        <v>149</v>
      </c>
      <c r="B11" s="56" t="s">
        <v>150</v>
      </c>
      <c r="C11" s="71">
        <f t="shared" si="0"/>
        <v>1236419</v>
      </c>
      <c r="D11" s="72"/>
      <c r="E11" s="57">
        <f>SUM(E12:E24)</f>
        <v>1236419</v>
      </c>
    </row>
    <row r="12" ht="37" customHeight="1" spans="1:5">
      <c r="A12" s="58" t="s">
        <v>151</v>
      </c>
      <c r="B12" s="59" t="s">
        <v>152</v>
      </c>
      <c r="C12" s="71">
        <f t="shared" si="0"/>
        <v>92000</v>
      </c>
      <c r="D12" s="72"/>
      <c r="E12" s="57">
        <v>92000</v>
      </c>
    </row>
    <row r="13" ht="37" customHeight="1" spans="1:5">
      <c r="A13" s="58" t="s">
        <v>153</v>
      </c>
      <c r="B13" s="59" t="s">
        <v>154</v>
      </c>
      <c r="C13" s="71">
        <f t="shared" si="0"/>
        <v>11200</v>
      </c>
      <c r="D13" s="72"/>
      <c r="E13" s="57">
        <v>11200</v>
      </c>
    </row>
    <row r="14" ht="37" customHeight="1" spans="1:5">
      <c r="A14" s="58" t="s">
        <v>155</v>
      </c>
      <c r="B14" s="59" t="s">
        <v>156</v>
      </c>
      <c r="C14" s="71">
        <f t="shared" si="0"/>
        <v>54500</v>
      </c>
      <c r="D14" s="72"/>
      <c r="E14" s="57">
        <v>54500</v>
      </c>
    </row>
    <row r="15" ht="37" customHeight="1" spans="1:5">
      <c r="A15" s="58" t="s">
        <v>157</v>
      </c>
      <c r="B15" s="59" t="s">
        <v>158</v>
      </c>
      <c r="C15" s="71">
        <f t="shared" si="0"/>
        <v>22000</v>
      </c>
      <c r="D15" s="72"/>
      <c r="E15" s="57">
        <v>22000</v>
      </c>
    </row>
    <row r="16" ht="37" customHeight="1" spans="1:5">
      <c r="A16" s="58" t="s">
        <v>159</v>
      </c>
      <c r="B16" s="59" t="s">
        <v>160</v>
      </c>
      <c r="C16" s="71">
        <f t="shared" si="0"/>
        <v>81904</v>
      </c>
      <c r="D16" s="72"/>
      <c r="E16" s="57">
        <v>81904</v>
      </c>
    </row>
    <row r="17" ht="37" customHeight="1" spans="1:5">
      <c r="A17" s="58" t="s">
        <v>161</v>
      </c>
      <c r="B17" s="59" t="s">
        <v>162</v>
      </c>
      <c r="C17" s="71">
        <f t="shared" si="0"/>
        <v>84500</v>
      </c>
      <c r="D17" s="72"/>
      <c r="E17" s="57">
        <v>84500</v>
      </c>
    </row>
    <row r="18" ht="37" customHeight="1" spans="1:5">
      <c r="A18" s="58" t="s">
        <v>163</v>
      </c>
      <c r="B18" s="59" t="s">
        <v>164</v>
      </c>
      <c r="C18" s="71">
        <f t="shared" si="0"/>
        <v>429500</v>
      </c>
      <c r="D18" s="72"/>
      <c r="E18" s="57">
        <v>429500</v>
      </c>
    </row>
    <row r="19" ht="37" customHeight="1" spans="1:5">
      <c r="A19" s="58" t="s">
        <v>165</v>
      </c>
      <c r="B19" s="59" t="s">
        <v>166</v>
      </c>
      <c r="C19" s="71">
        <f t="shared" si="0"/>
        <v>40000</v>
      </c>
      <c r="D19" s="72"/>
      <c r="E19" s="57">
        <v>40000</v>
      </c>
    </row>
    <row r="20" ht="37" customHeight="1" spans="1:5">
      <c r="A20" s="58" t="s">
        <v>167</v>
      </c>
      <c r="B20" s="59" t="s">
        <v>168</v>
      </c>
      <c r="C20" s="71">
        <f t="shared" si="0"/>
        <v>105000</v>
      </c>
      <c r="D20" s="72"/>
      <c r="E20" s="57">
        <v>105000</v>
      </c>
    </row>
    <row r="21" ht="37" customHeight="1" spans="1:5">
      <c r="A21" s="58" t="s">
        <v>169</v>
      </c>
      <c r="B21" s="59" t="s">
        <v>170</v>
      </c>
      <c r="C21" s="71">
        <f t="shared" ref="C21:C26" si="1">E21+D21</f>
        <v>86676</v>
      </c>
      <c r="D21" s="72"/>
      <c r="E21" s="57">
        <v>86676</v>
      </c>
    </row>
    <row r="22" ht="37" customHeight="1" spans="1:5">
      <c r="A22" s="58" t="s">
        <v>171</v>
      </c>
      <c r="B22" s="59" t="s">
        <v>172</v>
      </c>
      <c r="C22" s="71">
        <f t="shared" si="1"/>
        <v>65739</v>
      </c>
      <c r="D22" s="72"/>
      <c r="E22" s="57">
        <v>65739</v>
      </c>
    </row>
    <row r="23" ht="37" customHeight="1" spans="1:5">
      <c r="A23" s="58" t="s">
        <v>173</v>
      </c>
      <c r="B23" s="59" t="s">
        <v>174</v>
      </c>
      <c r="C23" s="71">
        <f t="shared" si="1"/>
        <v>35000</v>
      </c>
      <c r="D23" s="72"/>
      <c r="E23" s="57">
        <v>35000</v>
      </c>
    </row>
    <row r="24" ht="37" customHeight="1" spans="1:5">
      <c r="A24" s="58" t="s">
        <v>175</v>
      </c>
      <c r="B24" s="59" t="s">
        <v>176</v>
      </c>
      <c r="C24" s="71">
        <f t="shared" si="1"/>
        <v>128400</v>
      </c>
      <c r="D24" s="72"/>
      <c r="E24" s="57">
        <v>128400</v>
      </c>
    </row>
    <row r="25" s="65" customFormat="1" ht="37" customHeight="1" spans="1:7">
      <c r="A25" s="73">
        <v>303</v>
      </c>
      <c r="B25" s="74" t="s">
        <v>177</v>
      </c>
      <c r="C25" s="71">
        <f t="shared" si="1"/>
        <v>42480</v>
      </c>
      <c r="D25" s="57">
        <f>D26</f>
        <v>42480</v>
      </c>
      <c r="E25" s="73"/>
      <c r="F25" s="75"/>
      <c r="G25" s="75"/>
    </row>
    <row r="26" s="65" customFormat="1" ht="37" customHeight="1" spans="1:7">
      <c r="A26" s="73">
        <v>30305</v>
      </c>
      <c r="B26" s="58" t="s">
        <v>178</v>
      </c>
      <c r="C26" s="71">
        <f t="shared" si="1"/>
        <v>42480</v>
      </c>
      <c r="D26" s="57">
        <v>42480</v>
      </c>
      <c r="E26" s="73"/>
      <c r="F26" s="75"/>
      <c r="G26" s="75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6805555555556" right="0.393055555555556" top="0.156944444444444" bottom="0.196527777777778" header="0" footer="0.393055555555556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2023-04-24T03:12:57Z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2052-11.1.0.10314</vt:lpwstr>
  </property>
  <property fmtid="{D5CDD505-2E9C-101B-9397-08002B2CF9AE}" pid="4" name="ICV">
    <vt:lpwstr>ECEA8219115341CF985F1CD366BCE7B9</vt:lpwstr>
  </property>
</Properties>
</file>