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'7'!$A$1:$E$35</definedName>
    <definedName name="_xlnm.Print_Area" localSheetId="9">'8'!$A$1:$I$8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<sst xmlns="http://schemas.openxmlformats.org/spreadsheetml/2006/main" count="486" uniqueCount="302">
  <si>
    <t>单位代码：070</t>
  </si>
  <si>
    <t>单位名称：甘肃省宁县民政局</t>
  </si>
  <si>
    <t>部门预算公开表</t>
  </si>
  <si>
    <t>编制日期：2021年12月24日</t>
  </si>
  <si>
    <t>部门领导：张文龙</t>
  </si>
  <si>
    <t>财务负责人：乔亚峰</t>
  </si>
  <si>
    <t>制表人：贺立杰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</si>
  <si>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</si>
  <si>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</si>
  <si>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</si>
  <si>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</si>
  <si>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</si>
  <si>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</si>
  <si>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</si>
  <si>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</si>
  <si>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</si>
  <si>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</si>
  <si>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</si>
  <si>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</si>
  <si>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</si>
  <si>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</si>
  <si>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</si>
  <si>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</si>
  <si>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</si>
  <si>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</si>
  <si>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</si>
  <si>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</si>
  <si>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</si>
  <si>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</si>
  <si>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</si>
  <si>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</si>
  <si>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</si>
  <si>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</si>
  <si>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</si>
  <si>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</si>
  <si>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</si>
  <si>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</si>
  <si>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</si>
  <si>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</si>
  <si>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</si>
  <si>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</si>
  <si>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</si>
  <si>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</si>
  <si>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</si>
  <si>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</si>
  <si>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</si>
  <si>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</si>
  <si>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</si>
  <si>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</si>
  <si>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</si>
  <si>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</si>
  <si>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</si>
  <si>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</si>
  <si>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</si>
  <si>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</si>
  <si>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</si>
  <si>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</si>
  <si>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</si>
  <si>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</si>
  <si>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</si>
  <si>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</si>
  <si>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</si>
  <si>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</si>
  <si>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</si>
  <si>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</si>
  <si>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</si>
  <si>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</si>
  <si>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</si>
  <si>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</si>
  <si>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</si>
  <si>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</si>
  <si>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</si>
  <si>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</si>
  <si>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</si>
  <si>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</si>
  <si>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</si>
  <si>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</si>
  <si>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</si>
  <si>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</si>
  <si>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</si>
  <si>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</si>
  <si>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</si>
  <si>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</si>
  <si>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</si>
  <si>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</si>
  <si>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</si>
  <si>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</si>
  <si>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</si>
  <si>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</si>
  <si>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</si>
  <si>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</si>
  <si>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</si>
  <si>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</si>
  <si>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</si>
  <si>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</si>
  <si>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</si>
  <si>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</si>
  <si>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</si>
  <si>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</si>
  <si>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</si>
  <si>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208</t>
  </si>
  <si>
    <t>社会保障和就业支出</t>
  </si>
  <si>
    <t>20802</t>
  </si>
  <si>
    <t>民政管理事务</t>
  </si>
  <si>
    <t>2080202</t>
  </si>
  <si>
    <t>一般行政管理事务</t>
  </si>
  <si>
    <t>20810</t>
  </si>
  <si>
    <t>社会福利</t>
  </si>
  <si>
    <t>2081005</t>
  </si>
  <si>
    <t>社会福利事业单位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</si>
  <si>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</si>
  <si>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</si>
  <si>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</si>
  <si>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</si>
  <si>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</si>
  <si>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</si>
  <si>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</si>
  <si>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</si>
  <si>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</si>
  <si>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</si>
  <si>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</si>
  <si>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</si>
  <si>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</si>
  <si>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</si>
  <si>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</si>
  <si>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</si>
  <si>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07001</t>
  </si>
  <si>
    <t>宁县民政局</t>
  </si>
  <si>
    <t>605002</t>
  </si>
  <si>
    <t>宁县社会福利院</t>
  </si>
  <si>
    <t>一般公共预算支出情况表</t>
  </si>
  <si>
    <t>功能分类科目</t>
  </si>
  <si>
    <t>科目编码</t>
  </si>
  <si>
    <t>科目名称</t>
  </si>
  <si>
    <t>******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</si>
  <si>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</si>
  <si>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</si>
  <si>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</si>
  <si>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</si>
  <si>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</si>
  <si>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</si>
  <si>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</si>
  <si>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</si>
  <si>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</si>
  <si>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</si>
  <si>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</si>
  <si>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</si>
  <si>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</si>
  <si>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</si>
  <si>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</si>
  <si>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</si>
  <si>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</si>
  <si>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</si>
  <si>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</si>
  <si>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</si>
  <si>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</si>
  <si>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</si>
  <si>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</si>
  <si>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</si>
  <si>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</si>
  <si>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</si>
  <si>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</si>
  <si>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</si>
  <si>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</si>
  <si>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</si>
  <si>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</si>
  <si>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</si>
  <si>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</si>
  <si>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</si>
  <si>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</si>
  <si>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</si>
  <si>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</si>
  <si>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</si>
  <si>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</si>
  <si>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</si>
  <si>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</si>
  <si>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</si>
  <si>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</si>
  <si>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</si>
  <si>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30303</t>
  </si>
  <si>
    <t xml:space="preserve">  退职（役）费</t>
  </si>
  <si>
    <t>30305</t>
  </si>
  <si>
    <t xml:space="preserve">  生活补助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</si>
  <si>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</si>
  <si>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</si>
  <si>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</si>
  <si>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</si>
  <si>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</si>
  <si>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</si>
  <si>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</si>
  <si>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</si>
  <si>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</si>
  <si>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</si>
  <si>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</si>
  <si>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 其他交通费用（车补）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</si>
  <si>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</si>
  <si>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</si>
  <si>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</si>
  <si>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</si>
  <si>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</si>
  <si>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</si>
  <si>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</si>
  <si>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</si>
  <si>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</si>
  <si>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</si>
  <si>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</si>
  <si>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</si>
  <si>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</si>
  <si>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</si>
  <si>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</si>
  <si>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</si>
  <si>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甘肃省宁县民政局</t>
  </si>
  <si>
    <t>联系人</t>
  </si>
  <si>
    <t>贺立杰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</si>
  <si>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</si>
  <si>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</si>
  <si>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</si>
  <si>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宁财发</t>
    </r>
    <r>
      <rPr>
        <sz val="9"/>
        <color rgb="FF000000"/>
        <rFont val="Calibri"/>
        <charset val="1"/>
      </rPr>
      <t>[2021]51</t>
    </r>
    <r>
      <rPr>
        <sz val="9"/>
        <color rgb="FF000000"/>
        <rFont val="宋体"/>
        <charset val="1"/>
      </rPr>
      <t>号</t>
    </r>
  </si>
  <si>
    <t>职能概述</t>
  </si>
  <si>
    <t>贯彻执行国家、省、市有关民政工作的方针政策和法律、法规；拟订全县民政事业中、长期发展规划和年度工作计划，并组织实施和监督检查。负责民政财务、国有资产管理和统计工作，指导、监督民政事业费管理和使用。</t>
  </si>
  <si>
    <t>近三年部门（单位）职能是否出现过重大变化</t>
  </si>
  <si>
    <t>是</t>
  </si>
  <si>
    <t>变化内容</t>
  </si>
  <si>
    <t>原属民政局大病医疗救助业务划归县医保局；原属民政局防灾、减灾、救灾业务划归县应急管理局；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</si>
  <si>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</si>
  <si>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</si>
  <si>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</si>
  <si>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</si>
  <si>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局属宁县救助服务中心、宁县婚姻登记处、宁县社会福利院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个事业单位。内设办公室、规划财务股、纪检监察室、社会组织管理区划地名基层政权社会事务股、养老服务儿童福利股、低保救助股、临时救助股、社会福利院、政务服务中心、居家养老服务中心。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</si>
  <si>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</si>
  <si>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</si>
  <si>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</si>
  <si>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</si>
  <si>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</si>
  <si>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</si>
  <si>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修订并编制了《宁县民政局管理制度》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</si>
  <si>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</si>
  <si>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</si>
  <si>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</si>
  <si>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</si>
  <si>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</si>
  <si>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</si>
  <si>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</si>
  <si>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</si>
  <si>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</si>
  <si>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</si>
  <si>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</si>
  <si>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</si>
  <si>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</si>
  <si>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</si>
  <si>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</si>
  <si>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</si>
  <si>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</si>
  <si>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</si>
  <si>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</si>
  <si>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</si>
  <si>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</si>
  <si>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</si>
  <si>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：保障职工基本工资、津补贴数量（按月平均）（</t>
    </r>
    <r>
      <rPr>
        <sz val="9"/>
        <color rgb="FF000000"/>
        <rFont val="Calibri"/>
        <charset val="1"/>
      </rPr>
      <t>≥**</t>
    </r>
    <r>
      <rPr>
        <sz val="9"/>
        <color rgb="FF000000"/>
        <rFont val="宋体"/>
        <charset val="1"/>
      </rPr>
      <t>人）</t>
    </r>
  </si>
  <si>
    <r>
      <rPr>
        <sz val="9"/>
        <color rgb="FF000000"/>
        <rFont val="Calibri"/>
        <charset val="1"/>
      </rPr>
      <t>33</t>
    </r>
    <r>
      <rPr>
        <sz val="9"/>
        <color rgb="FF000000"/>
        <rFont val="宋体"/>
        <charset val="1"/>
      </rPr>
      <t>人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</si>
  <si>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：保障水电五局人员基本生活数量（</t>
    </r>
    <r>
      <rPr>
        <sz val="9"/>
        <color rgb="FF000000"/>
        <rFont val="Calibri"/>
        <charset val="1"/>
      </rPr>
      <t>≥**</t>
    </r>
    <r>
      <rPr>
        <sz val="9"/>
        <color rgb="FF000000"/>
        <rFont val="宋体"/>
        <charset val="1"/>
      </rPr>
      <t>人）</t>
    </r>
  </si>
  <si>
    <r>
      <rPr>
        <sz val="9"/>
        <color rgb="FF000000"/>
        <rFont val="Calibri"/>
        <charset val="1"/>
      </rPr>
      <t>44</t>
    </r>
    <r>
      <rPr>
        <sz val="9"/>
        <color rgb="FF000000"/>
        <rFont val="宋体"/>
        <charset val="1"/>
      </rPr>
      <t>人</t>
    </r>
  </si>
  <si>
    <r>
      <rPr>
        <sz val="9"/>
        <color rgb="FF000000"/>
        <rFont val="宋体"/>
        <charset val="1"/>
      </rPr>
      <t>指标</t>
    </r>
    <r>
      <rPr>
        <sz val="9"/>
        <color rgb="FF000000"/>
        <rFont val="Calibri"/>
        <charset val="1"/>
      </rPr>
      <t>3</t>
    </r>
    <r>
      <rPr>
        <sz val="9"/>
        <color rgb="FF000000"/>
        <rFont val="宋体"/>
        <charset val="1"/>
      </rPr>
      <t>：保障失地农民基本生活数量（</t>
    </r>
    <r>
      <rPr>
        <sz val="9"/>
        <color rgb="FF000000"/>
        <rFont val="Calibri"/>
        <charset val="1"/>
      </rPr>
      <t>≥**</t>
    </r>
    <r>
      <rPr>
        <sz val="9"/>
        <color rgb="FF000000"/>
        <rFont val="宋体"/>
        <charset val="1"/>
      </rPr>
      <t>人）</t>
    </r>
  </si>
  <si>
    <t>1070人</t>
  </si>
  <si>
    <t>质量指标</t>
  </si>
  <si>
    <t>指标1：职工基本工资、津补贴保障率（≥**%）</t>
  </si>
  <si>
    <t>指标2：水电五局人员基本生活保障率（≥**%）</t>
  </si>
  <si>
    <t>指标3：失地农民基本生活保障率（≥**%）</t>
  </si>
  <si>
    <t>时效指标</t>
  </si>
  <si>
    <t>指标1：补助资金及时发放率（≥**%）</t>
  </si>
  <si>
    <t>效益指标</t>
  </si>
  <si>
    <t>社会效益指标</t>
  </si>
  <si>
    <t>指标1：职工基本权益（得到保障）</t>
  </si>
  <si>
    <t>得到保障</t>
  </si>
  <si>
    <t>指标2：水电五局人员生活水平（有所提高）</t>
  </si>
  <si>
    <t>有所提高</t>
  </si>
  <si>
    <t>指标3：失地农民生活水平（有所提高）</t>
  </si>
  <si>
    <t>满意度指标</t>
  </si>
  <si>
    <t>受益对象满意度</t>
  </si>
  <si>
    <t>指标1：职工满意度（≥**%）</t>
  </si>
  <si>
    <t>指标2：水电五局及失地农民满意度（≥**%）</t>
  </si>
  <si>
    <t>项目支出绩效目标表</t>
  </si>
  <si>
    <t>预算单位</t>
  </si>
  <si>
    <t>项目名称</t>
  </si>
  <si>
    <t>水电五局及九龙村失地农民生活补助</t>
  </si>
  <si>
    <t>一级项目名称</t>
  </si>
  <si>
    <t>二级项目名称</t>
  </si>
  <si>
    <t>项目类型</t>
  </si>
  <si>
    <t>经常性项目</t>
  </si>
  <si>
    <t>资金用途</t>
  </si>
  <si>
    <t>资金性质</t>
  </si>
  <si>
    <t>县级专项</t>
  </si>
  <si>
    <t>项目分类</t>
  </si>
  <si>
    <t>基本生活补助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</si>
  <si>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</si>
  <si>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</si>
  <si>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</si>
  <si>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县级财政安排</t>
  </si>
  <si>
    <t>年度绩效目标</t>
  </si>
  <si>
    <t>保障水电五局及九龙村失地农民基本生活</t>
  </si>
  <si>
    <t>指标目标值</t>
  </si>
  <si>
    <t>44人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</si>
</sst>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$_-;\-* #,##0_$_-;_-* &quot;-&quot;_$_-;_-@_-"/>
    <numFmt numFmtId="177" formatCode="_-&quot;$&quot;* #,##0.00_-;\-&quot;$&quot;* #,##0.00_-;_-&quot;$&quot;* &quot;-&quot;??_-;_-@_-"/>
    <numFmt numFmtId="178" formatCode="&quot;\&quot;#,##0;[Red]&quot;\&quot;&quot;\&quot;&quot;\&quot;&quot;\&quot;&quot;\&quot;&quot;\&quot;&quot;\&quot;\-#,##0"/>
    <numFmt numFmtId="179" formatCode="_-#,###.00,_-;\(#,###.00,\);_-\ \ &quot;-&quot;_-;_-@_-"/>
    <numFmt numFmtId="180" formatCode="#,##0.0_);\(#,##0.0\)"/>
    <numFmt numFmtId="181" formatCode="_-* #,##0_-;\-* #,##0_-;_-* &quot;-&quot;_-;_-@_-"/>
    <numFmt numFmtId="182" formatCode="_-#0&quot;.&quot;0,_-;\(#0&quot;.&quot;0,\);_-\ \ &quot;-&quot;_-;_-@_-"/>
    <numFmt numFmtId="183" formatCode="_-* #,##0.00_-;\-* #,##0.00_-;_-* &quot;-&quot;??_-;_-@_-"/>
    <numFmt numFmtId="184" formatCode="0.0%"/>
    <numFmt numFmtId="185" formatCode="[Blue]#,##0_);[Blue]\(#,##0\)"/>
    <numFmt numFmtId="186" formatCode="&quot;$&quot;\ #,##0_-;[Red]&quot;$&quot;\ #,##0\-"/>
    <numFmt numFmtId="187" formatCode="yy\.mm\.dd"/>
    <numFmt numFmtId="188" formatCode="&quot;$&quot;#,##0.00_);\(&quot;$&quot;#,##0.00\)"/>
    <numFmt numFmtId="189" formatCode="mmm/yyyy;_-\ &quot;N/A&quot;_-;_-\ &quot;-&quot;_-"/>
    <numFmt numFmtId="190" formatCode="0.0%;\(0.0%\)"/>
    <numFmt numFmtId="191" formatCode="#,##0_);[Blue]\(#,##0\)"/>
    <numFmt numFmtId="192" formatCode="\(#,##0\)\ "/>
    <numFmt numFmtId="193" formatCode="#,##0.00\¥;\-#,##0.00\¥"/>
    <numFmt numFmtId="194" formatCode="_-* #,##0.0000000000_-;\-* #,##0.0000000000_-;_-* &quot;-&quot;??_-;_-@_-"/>
    <numFmt numFmtId="195" formatCode="_-* #,##0_-;\-* #,##0_-;_-* &quot;-&quot;??_-;_-@_-"/>
    <numFmt numFmtId="196" formatCode="mmm/dd/yyyy;_-\ &quot;N/A&quot;_-;_-\ &quot;-&quot;_-"/>
    <numFmt numFmtId="197" formatCode="_-&quot;$&quot;\ * #,##0_-;_-&quot;$&quot;\ * #,##0\-;_-&quot;$&quot;\ * &quot;-&quot;_-;_-@_-"/>
    <numFmt numFmtId="198" formatCode="&quot;\&quot;#,##0.00;[Red]&quot;\&quot;\-#,##0.00"/>
    <numFmt numFmtId="199" formatCode="_-&quot;$&quot;* #,##0_-;\-&quot;$&quot;* #,##0_-;_-&quot;$&quot;* &quot;-&quot;_-;_-@_-"/>
    <numFmt numFmtId="200" formatCode="_(&quot;$&quot;* #,##0.00_);_(&quot;$&quot;* \(#,##0.00\);_(&quot;$&quot;* &quot;-&quot;??_);_(@_)"/>
    <numFmt numFmtId="201" formatCode="0_ "/>
    <numFmt numFmtId="202" formatCode="_-#,##0_-;\(#,##0\);_-\ \ &quot;-&quot;_-;_-@_-"/>
    <numFmt numFmtId="203" formatCode="&quot;$&quot;#,##0;\-&quot;$&quot;#,##0"/>
    <numFmt numFmtId="204" formatCode="#,##0.000000"/>
    <numFmt numFmtId="205" formatCode="&quot;$&quot;#,##0_);\(&quot;$&quot;#,##0\)"/>
    <numFmt numFmtId="206" formatCode="[Blue]0.0%;[Blue]\(0.0%\)"/>
    <numFmt numFmtId="207" formatCode="[Red]0.0%;[Red]\(0.0%\)"/>
    <numFmt numFmtId="208" formatCode="#,##0.0"/>
    <numFmt numFmtId="209" formatCode="_-#,##0%_-;\(#,##0%\);_-\ &quot;-&quot;_-"/>
    <numFmt numFmtId="210" formatCode="_-* #,##0.00&quot;$&quot;_-;\-* #,##0.00&quot;$&quot;_-;_-* &quot;-&quot;??&quot;$&quot;_-;_-@_-"/>
    <numFmt numFmtId="211" formatCode="_-#0&quot;.&quot;0000_-;\(#0&quot;.&quot;0000\);_-\ \ &quot;-&quot;_-;_-@_-"/>
    <numFmt numFmtId="212" formatCode="#,##0;\(#,##0\)"/>
    <numFmt numFmtId="213" formatCode="#\ ??/??"/>
    <numFmt numFmtId="214" formatCode="_-#,##0.00_-;\(#,##0.00\);_-\ \ &quot;-&quot;_-;_-@_-"/>
    <numFmt numFmtId="215" formatCode="_-* #,##0\¥_-;\-* #,##0\¥_-;_-* &quot;-&quot;\¥_-;_-@_-"/>
    <numFmt numFmtId="216" formatCode="&quot;$&quot;#,##0_);[Red]\(&quot;$&quot;#,##0\)"/>
    <numFmt numFmtId="217" formatCode="&quot;\&quot;#,##0;&quot;\&quot;\-#,##0"/>
    <numFmt numFmtId="218" formatCode="_-* #,##0&quot;$&quot;_-;\-* #,##0&quot;$&quot;_-;_-* &quot;-&quot;&quot;$&quot;_-;_-@_-"/>
    <numFmt numFmtId="219" formatCode="\$#,##0.00;\(\$#,##0.00\)"/>
    <numFmt numFmtId="220" formatCode="_-#,###,_-;\(#,###,\);_-\ \ &quot;-&quot;_-;_-@_-"/>
    <numFmt numFmtId="221" formatCode="&quot;$&quot;\ #,##0.00_-;[Red]&quot;$&quot;\ #,##0.00\-"/>
    <numFmt numFmtId="222" formatCode="#,##0;\-#,##0;&quot;-&quot;"/>
    <numFmt numFmtId="223" formatCode="\$#,##0;\(\$#,##0\)"/>
    <numFmt numFmtId="224" formatCode="_([$€-2]* #,##0.00_);_([$€-2]* \(#,##0.00\);_([$€-2]* &quot;-&quot;??_)"/>
    <numFmt numFmtId="225" formatCode="#,##0\ &quot; &quot;;\(#,##0\)\ ;&quot;—&quot;&quot; &quot;&quot; &quot;&quot; &quot;&quot; &quot;"/>
    <numFmt numFmtId="226" formatCode="0%;\(0%\)"/>
    <numFmt numFmtId="227" formatCode="&quot;$&quot;#,##0.00_);[Red]\(&quot;$&quot;#,##0.00\)"/>
    <numFmt numFmtId="228" formatCode="\ \ @"/>
    <numFmt numFmtId="229" formatCode="#,##0.00\¥;[Red]\-#,##0.00\¥"/>
    <numFmt numFmtId="230" formatCode="#,##0_);\(#,##0_)"/>
    <numFmt numFmtId="231" formatCode="_-* #,##0.00_$_-;\-* #,##0.00_$_-;_-* &quot;-&quot;??_$_-;_-@_-"/>
    <numFmt numFmtId="232" formatCode="_(* #,##0.0,_);_(* \(#,##0.0,\);_(* &quot;-&quot;_);_(@_)"/>
    <numFmt numFmtId="233" formatCode="_(&quot;$&quot;* #,##0_);_(&quot;$&quot;* \(#,##0\);_(&quot;$&quot;* &quot;-&quot;_);_(@_)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0.0"/>
    <numFmt numFmtId="236" formatCode="_ &quot;\&quot;* #,##0_ ;_ &quot;\&quot;* \-#,##0_ ;_ &quot;\&quot;* &quot;-&quot;_ ;_ @_ "/>
    <numFmt numFmtId="237" formatCode="_ &quot;\&quot;* #,##0.00_ ;_ &quot;\&quot;* \-#,##0.00_ ;_ &quot;\&quot;* &quot;-&quot;??_ ;_ @_ "/>
    <numFmt numFmtId="238" formatCode="#,##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indexed="8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b/>
      <sz val="10"/>
      <color indexed="1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/>
    <xf numFmtId="0" fontId="40" fillId="4" borderId="0" applyNumberFormat="0" applyBorder="0" applyAlignment="0" applyProtection="0">
      <alignment vertical="center"/>
    </xf>
    <xf numFmtId="0" fontId="41" fillId="5" borderId="17" applyNumberFormat="0" applyAlignment="0" applyProtection="0">
      <alignment vertical="center"/>
    </xf>
    <xf numFmtId="183" fontId="0" fillId="0" borderId="0" applyFont="0" applyFill="0" applyBorder="0" applyAlignment="0" applyProtection="0"/>
    <xf numFmtId="44" fontId="38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4" fillId="0" borderId="0"/>
    <xf numFmtId="41" fontId="38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/>
    <xf numFmtId="0" fontId="46" fillId="0" borderId="0">
      <protection locked="0"/>
    </xf>
    <xf numFmtId="0" fontId="40" fillId="8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/>
    <xf numFmtId="190" fontId="0" fillId="0" borderId="0" applyFill="0" applyBorder="0" applyAlignment="0"/>
    <xf numFmtId="0" fontId="47" fillId="9" borderId="18" applyNumberFormat="0" applyAlignment="0" applyProtection="0">
      <alignment vertical="center"/>
    </xf>
    <xf numFmtId="0" fontId="48" fillId="0" borderId="0"/>
    <xf numFmtId="0" fontId="49" fillId="10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/>
    <xf numFmtId="187" fontId="0" fillId="0" borderId="7" applyFill="0" applyProtection="0">
      <alignment horizontal="right"/>
    </xf>
    <xf numFmtId="0" fontId="51" fillId="12" borderId="0" applyNumberFormat="0" applyBorder="0" applyAlignment="0" applyProtection="0">
      <alignment vertical="center"/>
    </xf>
    <xf numFmtId="9" fontId="52" fillId="0" borderId="0" applyNumberFormat="0" applyFill="0" applyBorder="0" applyAlignment="0"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1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5" fillId="0" borderId="0"/>
    <xf numFmtId="9" fontId="38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181" fontId="48" fillId="0" borderId="0" applyFont="0" applyFill="0" applyBorder="0" applyAlignment="0" applyProtection="0"/>
    <xf numFmtId="0" fontId="55" fillId="0" borderId="0"/>
    <xf numFmtId="0" fontId="46" fillId="0" borderId="0"/>
    <xf numFmtId="0" fontId="57" fillId="14" borderId="0" applyNumberFormat="0" applyBorder="0" applyAlignment="0" applyProtection="0">
      <alignment vertical="center"/>
    </xf>
    <xf numFmtId="0" fontId="58" fillId="0" borderId="0">
      <alignment horizontal="left"/>
    </xf>
    <xf numFmtId="0" fontId="38" fillId="15" borderId="19" applyNumberFormat="0" applyFont="0" applyAlignment="0" applyProtection="0">
      <alignment vertical="center"/>
    </xf>
    <xf numFmtId="0" fontId="59" fillId="0" borderId="0">
      <alignment vertical="center"/>
    </xf>
    <xf numFmtId="0" fontId="54" fillId="16" borderId="0" applyNumberFormat="0" applyBorder="0" applyAlignment="0" applyProtection="0">
      <alignment vertical="center"/>
    </xf>
    <xf numFmtId="0" fontId="60" fillId="0" borderId="0" applyNumberFormat="0" applyAlignment="0">
      <alignment horizontal="left"/>
    </xf>
    <xf numFmtId="191" fontId="0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45" fillId="0" borderId="0">
      <alignment vertical="center"/>
    </xf>
    <xf numFmtId="185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4" fontId="66" fillId="0" borderId="0" applyFont="0" applyFill="0" applyBorder="0" applyAlignment="0" applyProtection="0"/>
    <xf numFmtId="0" fontId="48" fillId="18" borderId="20">
      <protection locked="0"/>
    </xf>
    <xf numFmtId="0" fontId="67" fillId="0" borderId="0" applyNumberFormat="0" applyFill="0" applyBorder="0" applyAlignment="0" applyProtection="0">
      <alignment vertical="center"/>
    </xf>
    <xf numFmtId="0" fontId="68" fillId="0" borderId="0"/>
    <xf numFmtId="0" fontId="69" fillId="0" borderId="21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/>
    <xf numFmtId="0" fontId="46" fillId="0" borderId="0"/>
    <xf numFmtId="194" fontId="48" fillId="0" borderId="0" applyFont="0" applyFill="0" applyBorder="0" applyAlignment="0" applyProtection="0"/>
    <xf numFmtId="0" fontId="70" fillId="0" borderId="21" applyNumberFormat="0" applyFill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/>
    <xf numFmtId="0" fontId="62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46" fillId="0" borderId="0"/>
    <xf numFmtId="0" fontId="71" fillId="22" borderId="23" applyNumberFormat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8" fillId="0" borderId="0"/>
    <xf numFmtId="0" fontId="72" fillId="22" borderId="1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3" fillId="23" borderId="18" applyNumberFormat="0" applyAlignment="0" applyProtection="0">
      <alignment vertical="center"/>
    </xf>
    <xf numFmtId="0" fontId="46" fillId="0" borderId="0"/>
    <xf numFmtId="0" fontId="35" fillId="24" borderId="0" applyNumberFormat="0" applyBorder="0" applyAlignment="0" applyProtection="0">
      <alignment vertical="center"/>
    </xf>
    <xf numFmtId="0" fontId="74" fillId="25" borderId="24" applyNumberFormat="0" applyAlignment="0" applyProtection="0">
      <alignment vertical="center"/>
    </xf>
    <xf numFmtId="191" fontId="0" fillId="0" borderId="0" applyFill="0" applyBorder="0" applyAlignment="0"/>
    <xf numFmtId="0" fontId="51" fillId="12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8" fillId="28" borderId="0" applyNumberFormat="0" applyBorder="0" applyAlignment="0" applyProtection="0"/>
    <xf numFmtId="0" fontId="0" fillId="0" borderId="0">
      <protection locked="0"/>
    </xf>
    <xf numFmtId="0" fontId="64" fillId="17" borderId="0" applyNumberFormat="0" applyBorder="0" applyAlignment="0" applyProtection="0">
      <alignment vertical="center"/>
    </xf>
    <xf numFmtId="199" fontId="0" fillId="0" borderId="0" applyFont="0" applyFill="0" applyBorder="0" applyAlignment="0" applyProtection="0"/>
    <xf numFmtId="0" fontId="46" fillId="0" borderId="0"/>
    <xf numFmtId="0" fontId="51" fillId="12" borderId="0" applyNumberFormat="0" applyBorder="0" applyAlignment="0" applyProtection="0">
      <alignment vertical="center"/>
    </xf>
    <xf numFmtId="0" fontId="75" fillId="0" borderId="25" applyNumberFormat="0" applyFill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185" fontId="0" fillId="0" borderId="0" applyFill="0" applyBorder="0" applyAlignment="0"/>
    <xf numFmtId="0" fontId="78" fillId="29" borderId="0" applyNumberFormat="0" applyBorder="0" applyAlignment="0" applyProtection="0">
      <alignment vertical="center"/>
    </xf>
    <xf numFmtId="0" fontId="79" fillId="0" borderId="27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8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8" fillId="0" borderId="0">
      <alignment vertical="center"/>
    </xf>
    <xf numFmtId="0" fontId="54" fillId="32" borderId="0" applyNumberFormat="0" applyBorder="0" applyAlignment="0" applyProtection="0">
      <alignment vertical="center"/>
    </xf>
    <xf numFmtId="185" fontId="0" fillId="0" borderId="0" applyFill="0" applyBorder="0" applyAlignment="0"/>
    <xf numFmtId="0" fontId="40" fillId="33" borderId="0" applyNumberFormat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2" fillId="0" borderId="0">
      <alignment vertical="top"/>
    </xf>
    <xf numFmtId="0" fontId="40" fillId="34" borderId="0" applyNumberFormat="0" applyBorder="0" applyAlignment="0" applyProtection="0">
      <alignment vertical="center"/>
    </xf>
    <xf numFmtId="184" fontId="83" fillId="0" borderId="0" applyFont="0" applyFill="0" applyBorder="0" applyAlignment="0" applyProtection="0"/>
    <xf numFmtId="0" fontId="84" fillId="9" borderId="29" applyNumberFormat="0" applyAlignment="0" applyProtection="0">
      <alignment vertical="center"/>
    </xf>
    <xf numFmtId="0" fontId="85" fillId="3" borderId="30"/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0" fillId="0" borderId="0"/>
    <xf numFmtId="0" fontId="54" fillId="37" borderId="0" applyNumberFormat="0" applyBorder="0" applyAlignment="0" applyProtection="0">
      <alignment vertical="center"/>
    </xf>
    <xf numFmtId="0" fontId="86" fillId="0" borderId="0" applyNumberFormat="0" applyFont="0" applyFill="0" applyBorder="0" applyAlignment="0" applyProtection="0">
      <alignment horizontal="left"/>
    </xf>
    <xf numFmtId="0" fontId="54" fillId="38" borderId="0" applyNumberFormat="0" applyBorder="0" applyAlignment="0" applyProtection="0">
      <alignment vertical="center"/>
    </xf>
    <xf numFmtId="0" fontId="0" fillId="0" borderId="0"/>
    <xf numFmtId="0" fontId="40" fillId="39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48" fillId="0" borderId="0"/>
    <xf numFmtId="0" fontId="87" fillId="9" borderId="18" applyNumberFormat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04" fontId="0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204" fontId="0" fillId="0" borderId="0">
      <protection locked="0"/>
    </xf>
    <xf numFmtId="0" fontId="40" fillId="45" borderId="0" applyNumberFormat="0" applyBorder="0" applyAlignment="0" applyProtection="0">
      <alignment vertical="center"/>
    </xf>
    <xf numFmtId="0" fontId="68" fillId="0" borderId="0"/>
    <xf numFmtId="181" fontId="46" fillId="0" borderId="0" applyFont="0" applyFill="0" applyBorder="0" applyAlignment="0" applyProtection="0"/>
    <xf numFmtId="0" fontId="89" fillId="46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>
      <alignment horizontal="center" vertical="center"/>
    </xf>
    <xf numFmtId="0" fontId="64" fillId="17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38" fontId="9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206" fontId="0" fillId="0" borderId="0" applyFill="0" applyBorder="0" applyAlignment="0"/>
    <xf numFmtId="0" fontId="0" fillId="0" borderId="0"/>
    <xf numFmtId="0" fontId="0" fillId="0" borderId="0"/>
    <xf numFmtId="198" fontId="90" fillId="0" borderId="0" applyFont="0" applyFill="0" applyBorder="0" applyAlignment="0" applyProtection="0"/>
    <xf numFmtId="178" fontId="0" fillId="0" borderId="0"/>
    <xf numFmtId="0" fontId="48" fillId="0" borderId="0"/>
    <xf numFmtId="0" fontId="48" fillId="18" borderId="20">
      <protection locked="0"/>
    </xf>
    <xf numFmtId="0" fontId="48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92" fillId="46" borderId="0" applyNumberFormat="0" applyBorder="0" applyAlignment="0" applyProtection="0">
      <alignment vertical="center"/>
    </xf>
    <xf numFmtId="0" fontId="46" fillId="0" borderId="0"/>
    <xf numFmtId="0" fontId="48" fillId="0" borderId="0"/>
    <xf numFmtId="0" fontId="48" fillId="0" borderId="0" applyFont="0" applyFill="0" applyBorder="0" applyAlignment="0" applyProtection="0"/>
    <xf numFmtId="0" fontId="48" fillId="0" borderId="0">
      <alignment vertical="center"/>
    </xf>
    <xf numFmtId="0" fontId="48" fillId="0" borderId="0" applyFont="0" applyFill="0" applyBorder="0" applyAlignment="0" applyProtection="0"/>
    <xf numFmtId="0" fontId="50" fillId="7" borderId="0" applyNumberFormat="0" applyBorder="0" applyAlignment="0" applyProtection="0"/>
    <xf numFmtId="200" fontId="0" fillId="0" borderId="0" applyFont="0" applyFill="0" applyBorder="0" applyAlignment="0" applyProtection="0"/>
    <xf numFmtId="0" fontId="59" fillId="0" borderId="0">
      <alignment vertical="center"/>
    </xf>
    <xf numFmtId="210" fontId="46" fillId="0" borderId="0" applyFont="0" applyFill="0" applyBorder="0" applyAlignment="0" applyProtection="0"/>
    <xf numFmtId="10" fontId="66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93" fillId="0" borderId="0" applyNumberFormat="0" applyFill="0">
      <alignment horizontal="left" vertical="center"/>
    </xf>
    <xf numFmtId="0" fontId="57" fillId="48" borderId="0" applyNumberFormat="0" applyBorder="0" applyAlignment="0" applyProtection="0">
      <alignment vertical="center"/>
    </xf>
    <xf numFmtId="199" fontId="46" fillId="0" borderId="0" applyFont="0" applyFill="0" applyBorder="0" applyAlignment="0" applyProtection="0"/>
    <xf numFmtId="0" fontId="4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9" fillId="0" borderId="0">
      <alignment vertical="center"/>
    </xf>
    <xf numFmtId="0" fontId="94" fillId="0" borderId="0" applyNumberFormat="0" applyFill="0" applyBorder="0" applyAlignment="0" applyProtection="0"/>
    <xf numFmtId="0" fontId="48" fillId="0" borderId="0" applyFill="0" applyBorder="0" applyAlignment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49" fontId="95" fillId="0" borderId="0" applyProtection="0">
      <alignment horizontal="left"/>
    </xf>
    <xf numFmtId="0" fontId="96" fillId="0" borderId="0" applyNumberFormat="0" applyFill="0" applyBorder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7" fillId="0" borderId="3">
      <alignment horizontal="left" vertical="center"/>
    </xf>
    <xf numFmtId="0" fontId="59" fillId="14" borderId="0" applyNumberFormat="0" applyBorder="0" applyAlignment="0" applyProtection="0">
      <alignment vertical="center"/>
    </xf>
    <xf numFmtId="0" fontId="55" fillId="0" borderId="0"/>
    <xf numFmtId="0" fontId="50" fillId="7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48" fillId="0" borderId="0"/>
    <xf numFmtId="0" fontId="98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>
      <protection locked="0"/>
    </xf>
    <xf numFmtId="183" fontId="48" fillId="0" borderId="0" applyFont="0" applyFill="0" applyBorder="0" applyAlignment="0" applyProtection="0"/>
    <xf numFmtId="0" fontId="0" fillId="0" borderId="0"/>
    <xf numFmtId="0" fontId="48" fillId="0" borderId="0">
      <alignment vertical="center"/>
    </xf>
    <xf numFmtId="0" fontId="68" fillId="0" borderId="0"/>
    <xf numFmtId="0" fontId="55" fillId="0" borderId="0"/>
    <xf numFmtId="38" fontId="99" fillId="0" borderId="0"/>
    <xf numFmtId="0" fontId="55" fillId="0" borderId="0"/>
    <xf numFmtId="0" fontId="55" fillId="0" borderId="0"/>
    <xf numFmtId="185" fontId="0" fillId="0" borderId="0" applyFill="0" applyBorder="0" applyAlignment="0"/>
    <xf numFmtId="0" fontId="68" fillId="0" borderId="0"/>
    <xf numFmtId="9" fontId="48" fillId="0" borderId="0" applyFont="0" applyFill="0" applyBorder="0" applyAlignment="0" applyProtection="0">
      <alignment vertical="center"/>
    </xf>
    <xf numFmtId="0" fontId="0" fillId="0" borderId="0"/>
    <xf numFmtId="192" fontId="0" fillId="0" borderId="0" applyFill="0" applyBorder="0" applyAlignment="0"/>
    <xf numFmtId="0" fontId="0" fillId="0" borderId="0"/>
    <xf numFmtId="0" fontId="51" fillId="12" borderId="0" applyNumberFormat="0" applyBorder="0" applyAlignment="0" applyProtection="0">
      <alignment vertical="center"/>
    </xf>
    <xf numFmtId="40" fontId="86" fillId="0" borderId="0" applyFont="0" applyFill="0" applyBorder="0" applyAlignment="0" applyProtection="0"/>
    <xf numFmtId="0" fontId="55" fillId="0" borderId="0"/>
    <xf numFmtId="0" fontId="68" fillId="0" borderId="0"/>
    <xf numFmtId="0" fontId="100" fillId="6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101" fillId="0" borderId="1">
      <alignment horizontal="center"/>
    </xf>
    <xf numFmtId="0" fontId="55" fillId="0" borderId="0"/>
    <xf numFmtId="0" fontId="0" fillId="0" borderId="0"/>
    <xf numFmtId="178" fontId="0" fillId="0" borderId="0"/>
    <xf numFmtId="0" fontId="55" fillId="0" borderId="0"/>
    <xf numFmtId="0" fontId="55" fillId="0" borderId="0"/>
    <xf numFmtId="0" fontId="48" fillId="0" borderId="0"/>
    <xf numFmtId="0" fontId="0" fillId="0" borderId="0"/>
    <xf numFmtId="0" fontId="61" fillId="12" borderId="0" applyNumberFormat="0" applyBorder="0" applyAlignment="0" applyProtection="0">
      <alignment vertical="center"/>
    </xf>
    <xf numFmtId="0" fontId="55" fillId="0" borderId="0"/>
    <xf numFmtId="0" fontId="46" fillId="0" borderId="0"/>
    <xf numFmtId="0" fontId="64" fillId="17" borderId="0" applyNumberFormat="0" applyBorder="0" applyAlignment="0" applyProtection="0">
      <alignment vertical="center"/>
    </xf>
    <xf numFmtId="0" fontId="0" fillId="0" borderId="0"/>
    <xf numFmtId="0" fontId="102" fillId="0" borderId="0"/>
    <xf numFmtId="0" fontId="46" fillId="0" borderId="0"/>
    <xf numFmtId="178" fontId="0" fillId="0" borderId="0"/>
    <xf numFmtId="0" fontId="0" fillId="0" borderId="0">
      <protection locked="0"/>
    </xf>
    <xf numFmtId="0" fontId="0" fillId="0" borderId="0"/>
    <xf numFmtId="0" fontId="68" fillId="0" borderId="0"/>
    <xf numFmtId="0" fontId="0" fillId="0" borderId="0"/>
    <xf numFmtId="0" fontId="59" fillId="12" borderId="0" applyNumberFormat="0" applyBorder="0" applyAlignment="0" applyProtection="0">
      <alignment vertical="center"/>
    </xf>
    <xf numFmtId="0" fontId="55" fillId="0" borderId="0"/>
    <xf numFmtId="0" fontId="48" fillId="0" borderId="0">
      <alignment vertical="center"/>
    </xf>
    <xf numFmtId="177" fontId="46" fillId="0" borderId="0" applyFont="0" applyFill="0" applyBorder="0" applyAlignment="0" applyProtection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5" fillId="0" borderId="0"/>
    <xf numFmtId="10" fontId="83" fillId="0" borderId="0" applyFont="0" applyFill="0" applyBorder="0" applyAlignment="0" applyProtection="0"/>
    <xf numFmtId="0" fontId="55" fillId="0" borderId="0"/>
    <xf numFmtId="9" fontId="48" fillId="0" borderId="0" applyFont="0" applyFill="0" applyBorder="0" applyAlignment="0" applyProtection="0">
      <alignment vertical="center"/>
    </xf>
    <xf numFmtId="0" fontId="103" fillId="0" borderId="31">
      <alignment horizontal="center"/>
    </xf>
    <xf numFmtId="0" fontId="104" fillId="0" borderId="32" applyNumberFormat="0" applyFill="0" applyAlignment="0" applyProtection="0">
      <alignment vertical="center"/>
    </xf>
    <xf numFmtId="0" fontId="46" fillId="0" borderId="0">
      <protection locked="0"/>
    </xf>
    <xf numFmtId="38" fontId="105" fillId="9" borderId="0" applyNumberFormat="0" applyBorder="0" applyAlignment="0" applyProtection="0"/>
    <xf numFmtId="0" fontId="55" fillId="0" borderId="0"/>
    <xf numFmtId="0" fontId="0" fillId="0" borderId="0"/>
    <xf numFmtId="0" fontId="0" fillId="0" borderId="0"/>
    <xf numFmtId="0" fontId="0" fillId="0" borderId="0"/>
    <xf numFmtId="0" fontId="48" fillId="0" borderId="0" applyNumberFormat="0" applyFill="0" applyBorder="0" applyAlignment="0" applyProtection="0"/>
    <xf numFmtId="0" fontId="106" fillId="49" borderId="0" applyNumberFormat="0" applyBorder="0" applyAlignment="0" applyProtection="0"/>
    <xf numFmtId="0" fontId="55" fillId="0" borderId="0"/>
    <xf numFmtId="0" fontId="46" fillId="0" borderId="0"/>
    <xf numFmtId="0" fontId="107" fillId="17" borderId="0" applyNumberFormat="0" applyBorder="0" applyAlignment="0" applyProtection="0">
      <alignment vertical="center"/>
    </xf>
    <xf numFmtId="0" fontId="82" fillId="0" borderId="0">
      <alignment vertical="top"/>
    </xf>
    <xf numFmtId="0" fontId="0" fillId="0" borderId="0">
      <protection locked="0"/>
    </xf>
    <xf numFmtId="0" fontId="0" fillId="0" borderId="0"/>
    <xf numFmtId="0" fontId="88" fillId="12" borderId="0" applyNumberFormat="0" applyBorder="0" applyAlignment="0" applyProtection="0">
      <alignment vertical="center"/>
    </xf>
    <xf numFmtId="0" fontId="0" fillId="0" borderId="0">
      <protection locked="0"/>
    </xf>
    <xf numFmtId="0" fontId="108" fillId="50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0" borderId="0"/>
    <xf numFmtId="0" fontId="48" fillId="18" borderId="20">
      <protection locked="0"/>
    </xf>
    <xf numFmtId="0" fontId="46" fillId="0" borderId="0"/>
    <xf numFmtId="40" fontId="109" fillId="0" borderId="0" applyBorder="0">
      <alignment horizontal="right"/>
    </xf>
    <xf numFmtId="0" fontId="0" fillId="0" borderId="0"/>
    <xf numFmtId="0" fontId="0" fillId="0" borderId="0"/>
    <xf numFmtId="0" fontId="110" fillId="12" borderId="0" applyNumberFormat="0" applyBorder="0" applyAlignment="0" applyProtection="0">
      <alignment vertical="center"/>
    </xf>
    <xf numFmtId="0" fontId="59" fillId="0" borderId="0">
      <alignment vertical="center"/>
    </xf>
    <xf numFmtId="0" fontId="0" fillId="0" borderId="0">
      <protection locked="0"/>
    </xf>
    <xf numFmtId="0" fontId="42" fillId="51" borderId="0" applyNumberFormat="0" applyBorder="0" applyAlignment="0" applyProtection="0"/>
    <xf numFmtId="0" fontId="68" fillId="0" borderId="0"/>
    <xf numFmtId="204" fontId="0" fillId="0" borderId="0">
      <protection locked="0"/>
    </xf>
    <xf numFmtId="207" fontId="0" fillId="0" borderId="0" applyFill="0" applyBorder="0" applyAlignment="0"/>
    <xf numFmtId="0" fontId="0" fillId="0" borderId="0">
      <protection locked="0"/>
    </xf>
    <xf numFmtId="0" fontId="82" fillId="0" borderId="0">
      <alignment vertical="top"/>
    </xf>
    <xf numFmtId="0" fontId="48" fillId="0" borderId="0"/>
    <xf numFmtId="0" fontId="68" fillId="0" borderId="0"/>
    <xf numFmtId="0" fontId="111" fillId="0" borderId="0" applyNumberFormat="0" applyFont="0" applyFill="0" applyBorder="0" applyProtection="0">
      <alignment horizontal="center" vertical="center" wrapText="1"/>
    </xf>
    <xf numFmtId="0" fontId="48" fillId="0" borderId="0"/>
    <xf numFmtId="0" fontId="0" fillId="0" borderId="0"/>
    <xf numFmtId="43" fontId="0" fillId="0" borderId="0" applyFont="0" applyFill="0" applyBorder="0" applyAlignment="0" applyProtection="0"/>
    <xf numFmtId="0" fontId="48" fillId="0" borderId="0"/>
    <xf numFmtId="0" fontId="107" fillId="17" borderId="0" applyNumberFormat="0" applyBorder="0" applyAlignment="0" applyProtection="0">
      <alignment vertical="center"/>
    </xf>
    <xf numFmtId="0" fontId="112" fillId="0" borderId="33" applyNumberFormat="0" applyFill="0" applyAlignment="0" applyProtection="0">
      <alignment vertical="center"/>
    </xf>
    <xf numFmtId="178" fontId="0" fillId="0" borderId="0"/>
    <xf numFmtId="204" fontId="0" fillId="0" borderId="0">
      <protection locked="0"/>
    </xf>
    <xf numFmtId="0" fontId="68" fillId="0" borderId="0"/>
    <xf numFmtId="49" fontId="48" fillId="0" borderId="0" applyFont="0" applyFill="0" applyBorder="0" applyAlignment="0" applyProtection="0"/>
    <xf numFmtId="0" fontId="45" fillId="52" borderId="0" applyNumberFormat="0" applyBorder="0" applyAlignment="0" applyProtection="0"/>
    <xf numFmtId="0" fontId="59" fillId="0" borderId="0">
      <alignment vertical="center"/>
    </xf>
    <xf numFmtId="0" fontId="0" fillId="0" borderId="0"/>
    <xf numFmtId="214" fontId="95" fillId="0" borderId="0" applyFill="0" applyBorder="0" applyProtection="0">
      <alignment horizontal="right"/>
    </xf>
    <xf numFmtId="0" fontId="68" fillId="0" borderId="0"/>
    <xf numFmtId="0" fontId="48" fillId="6" borderId="0" applyNumberFormat="0" applyBorder="0" applyAlignment="0" applyProtection="0">
      <alignment vertical="center"/>
    </xf>
    <xf numFmtId="0" fontId="113" fillId="53" borderId="34" applyNumberFormat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217" fontId="66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46" fillId="0" borderId="0">
      <protection locked="0"/>
    </xf>
    <xf numFmtId="0" fontId="48" fillId="0" borderId="0">
      <alignment vertical="center"/>
    </xf>
    <xf numFmtId="0" fontId="0" fillId="0" borderId="0"/>
    <xf numFmtId="39" fontId="66" fillId="0" borderId="0" applyFont="0" applyFill="0" applyBorder="0" applyAlignment="0" applyProtection="0"/>
    <xf numFmtId="0" fontId="46" fillId="0" borderId="0">
      <protection locked="0"/>
    </xf>
    <xf numFmtId="0" fontId="46" fillId="0" borderId="0">
      <protection locked="0"/>
    </xf>
    <xf numFmtId="0" fontId="48" fillId="0" borderId="0"/>
    <xf numFmtId="0" fontId="59" fillId="17" borderId="0" applyNumberFormat="0" applyBorder="0" applyAlignment="0" applyProtection="0">
      <alignment vertical="center"/>
    </xf>
    <xf numFmtId="0" fontId="68" fillId="0" borderId="0"/>
    <xf numFmtId="0" fontId="42" fillId="17" borderId="0" applyNumberFormat="0" applyBorder="0" applyAlignment="0" applyProtection="0">
      <alignment vertical="center"/>
    </xf>
    <xf numFmtId="0" fontId="115" fillId="18" borderId="20">
      <protection locked="0"/>
    </xf>
    <xf numFmtId="0" fontId="116" fillId="0" borderId="0"/>
    <xf numFmtId="204" fontId="0" fillId="0" borderId="0">
      <protection locked="0"/>
    </xf>
    <xf numFmtId="0" fontId="111" fillId="0" borderId="0"/>
    <xf numFmtId="0" fontId="59" fillId="0" borderId="0">
      <alignment vertical="center"/>
    </xf>
    <xf numFmtId="0" fontId="117" fillId="0" borderId="35" applyNumberFormat="0" applyFill="0" applyAlignment="0" applyProtection="0">
      <alignment vertical="center"/>
    </xf>
    <xf numFmtId="49" fontId="48" fillId="0" borderId="0" applyFont="0" applyFill="0" applyBorder="0" applyAlignment="0" applyProtection="0"/>
    <xf numFmtId="0" fontId="0" fillId="0" borderId="0"/>
    <xf numFmtId="0" fontId="0" fillId="0" borderId="0"/>
    <xf numFmtId="0" fontId="45" fillId="54" borderId="0" applyNumberFormat="0" applyBorder="0" applyAlignment="0" applyProtection="0"/>
    <xf numFmtId="0" fontId="59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1" fillId="0" borderId="0"/>
    <xf numFmtId="49" fontId="48" fillId="0" borderId="0" applyFont="0" applyFill="0" applyBorder="0" applyAlignment="0" applyProtection="0"/>
    <xf numFmtId="49" fontId="48" fillId="0" borderId="0" applyFont="0" applyFill="0" applyBorder="0" applyAlignment="0" applyProtection="0"/>
    <xf numFmtId="0" fontId="118" fillId="0" borderId="3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204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0" borderId="0"/>
    <xf numFmtId="0" fontId="68" fillId="0" borderId="0"/>
    <xf numFmtId="0" fontId="68" fillId="0" borderId="0"/>
    <xf numFmtId="0" fontId="48" fillId="18" borderId="20">
      <protection locked="0"/>
    </xf>
    <xf numFmtId="0" fontId="0" fillId="0" borderId="0"/>
    <xf numFmtId="0" fontId="46" fillId="0" borderId="0"/>
    <xf numFmtId="0" fontId="0" fillId="0" borderId="0"/>
    <xf numFmtId="0" fontId="101" fillId="0" borderId="0">
      <alignment horizontal="center" vertical="center"/>
    </xf>
    <xf numFmtId="0" fontId="46" fillId="0" borderId="0" applyNumberFormat="0" applyFill="0" applyBorder="0" applyAlignment="0" applyProtection="0"/>
    <xf numFmtId="0" fontId="59" fillId="0" borderId="0"/>
    <xf numFmtId="0" fontId="46" fillId="0" borderId="0"/>
    <xf numFmtId="0" fontId="0" fillId="0" borderId="0"/>
    <xf numFmtId="0" fontId="42" fillId="51" borderId="0" applyNumberFormat="0" applyBorder="0" applyAlignment="0" applyProtection="0"/>
    <xf numFmtId="0" fontId="46" fillId="0" borderId="0"/>
    <xf numFmtId="0" fontId="48" fillId="0" borderId="0"/>
    <xf numFmtId="192" fontId="0" fillId="0" borderId="0" applyFill="0" applyBorder="0" applyAlignment="0"/>
    <xf numFmtId="0" fontId="46" fillId="0" borderId="0"/>
    <xf numFmtId="0" fontId="48" fillId="0" borderId="0"/>
    <xf numFmtId="0" fontId="88" fillId="12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76" fillId="24" borderId="0" applyNumberFormat="0" applyBorder="0" applyAlignment="0" applyProtection="0">
      <alignment vertical="center"/>
    </xf>
    <xf numFmtId="0" fontId="45" fillId="56" borderId="0" applyNumberFormat="0" applyBorder="0" applyAlignment="0" applyProtection="0"/>
    <xf numFmtId="0" fontId="111" fillId="0" borderId="0"/>
    <xf numFmtId="0" fontId="48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82" fillId="0" borderId="0">
      <alignment vertical="top"/>
    </xf>
    <xf numFmtId="0" fontId="35" fillId="48" borderId="0" applyNumberFormat="0" applyBorder="0" applyAlignment="0" applyProtection="0">
      <alignment vertical="center"/>
    </xf>
    <xf numFmtId="0" fontId="111" fillId="0" borderId="0"/>
    <xf numFmtId="0" fontId="0" fillId="0" borderId="0"/>
    <xf numFmtId="0" fontId="68" fillId="0" borderId="0"/>
    <xf numFmtId="0" fontId="46" fillId="0" borderId="0"/>
    <xf numFmtId="0" fontId="46" fillId="0" borderId="0"/>
    <xf numFmtId="0" fontId="35" fillId="23" borderId="0" applyNumberFormat="0" applyBorder="0" applyAlignment="0" applyProtection="0">
      <alignment vertical="center"/>
    </xf>
    <xf numFmtId="0" fontId="46" fillId="0" borderId="0"/>
    <xf numFmtId="0" fontId="0" fillId="0" borderId="0"/>
    <xf numFmtId="0" fontId="46" fillId="0" borderId="0"/>
    <xf numFmtId="0" fontId="108" fillId="57" borderId="0" applyNumberFormat="0" applyBorder="0" applyAlignment="0" applyProtection="0">
      <alignment vertical="center"/>
    </xf>
    <xf numFmtId="0" fontId="46" fillId="0" borderId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9" fontId="95" fillId="0" borderId="0" applyFont="0" applyFill="0" applyBorder="0" applyAlignment="0" applyProtection="0"/>
    <xf numFmtId="0" fontId="46" fillId="0" borderId="0"/>
    <xf numFmtId="0" fontId="0" fillId="0" borderId="0"/>
    <xf numFmtId="197" fontId="0" fillId="0" borderId="0" applyFont="0" applyFill="0" applyBorder="0" applyAlignment="0" applyProtection="0"/>
    <xf numFmtId="0" fontId="35" fillId="24" borderId="0" applyNumberFormat="0" applyBorder="0" applyAlignment="0" applyProtection="0">
      <alignment vertical="center"/>
    </xf>
    <xf numFmtId="0" fontId="46" fillId="0" borderId="0"/>
    <xf numFmtId="200" fontId="0" fillId="0" borderId="0" applyFont="0" applyFill="0" applyBorder="0" applyAlignment="0" applyProtection="0"/>
    <xf numFmtId="4" fontId="119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8" fillId="58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8" fillId="0" borderId="0">
      <alignment vertical="center"/>
    </xf>
    <xf numFmtId="0" fontId="0" fillId="0" borderId="0">
      <protection locked="0"/>
    </xf>
    <xf numFmtId="219" fontId="95" fillId="0" borderId="0"/>
    <xf numFmtId="204" fontId="0" fillId="0" borderId="0">
      <protection locked="0"/>
    </xf>
    <xf numFmtId="0" fontId="0" fillId="0" borderId="0">
      <protection locked="0"/>
    </xf>
    <xf numFmtId="179" fontId="95" fillId="0" borderId="0" applyFill="0" applyBorder="0" applyProtection="0">
      <alignment horizontal="right"/>
    </xf>
    <xf numFmtId="0" fontId="92" fillId="46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0" fillId="0" borderId="0"/>
    <xf numFmtId="0" fontId="0" fillId="0" borderId="0"/>
    <xf numFmtId="218" fontId="4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216" fontId="86" fillId="0" borderId="0" applyFont="0" applyFill="0" applyBorder="0" applyAlignment="0" applyProtection="0"/>
    <xf numFmtId="192" fontId="0" fillId="0" borderId="0" applyFont="0" applyFill="0" applyBorder="0" applyAlignment="0" applyProtection="0"/>
    <xf numFmtId="0" fontId="48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14" borderId="0" applyNumberFormat="0" applyBorder="0" applyAlignment="0" applyProtection="0">
      <alignment vertical="center"/>
    </xf>
    <xf numFmtId="0" fontId="0" fillId="0" borderId="0"/>
    <xf numFmtId="0" fontId="105" fillId="61" borderId="1"/>
    <xf numFmtId="0" fontId="107" fillId="17" borderId="0" applyNumberFormat="0" applyBorder="0" applyAlignment="0" applyProtection="0">
      <alignment vertical="center"/>
    </xf>
    <xf numFmtId="0" fontId="0" fillId="0" borderId="0"/>
    <xf numFmtId="0" fontId="59" fillId="12" borderId="0" applyNumberFormat="0" applyBorder="0" applyAlignment="0" applyProtection="0">
      <alignment vertical="center"/>
    </xf>
    <xf numFmtId="0" fontId="0" fillId="0" borderId="0"/>
    <xf numFmtId="43" fontId="59" fillId="0" borderId="0" applyFon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0" fillId="0" borderId="0"/>
    <xf numFmtId="0" fontId="0" fillId="0" borderId="0">
      <protection locked="0"/>
    </xf>
    <xf numFmtId="213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1" fillId="12" borderId="0" applyNumberFormat="0" applyBorder="0" applyAlignment="0" applyProtection="0">
      <alignment vertical="center"/>
    </xf>
    <xf numFmtId="0" fontId="68" fillId="0" borderId="0"/>
    <xf numFmtId="0" fontId="46" fillId="0" borderId="0"/>
    <xf numFmtId="0" fontId="0" fillId="0" borderId="0"/>
    <xf numFmtId="0" fontId="0" fillId="0" borderId="0"/>
    <xf numFmtId="0" fontId="46" fillId="0" borderId="0"/>
    <xf numFmtId="0" fontId="0" fillId="0" borderId="0">
      <protection locked="0"/>
    </xf>
    <xf numFmtId="0" fontId="68" fillId="0" borderId="0"/>
    <xf numFmtId="0" fontId="0" fillId="0" borderId="0">
      <protection locked="0"/>
    </xf>
    <xf numFmtId="193" fontId="48" fillId="62" borderId="0"/>
    <xf numFmtId="0" fontId="46" fillId="0" borderId="0"/>
    <xf numFmtId="0" fontId="0" fillId="0" borderId="0"/>
    <xf numFmtId="0" fontId="120" fillId="58" borderId="0" applyNumberFormat="0"/>
    <xf numFmtId="0" fontId="55" fillId="0" borderId="0"/>
    <xf numFmtId="0" fontId="51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5" fillId="0" borderId="0"/>
    <xf numFmtId="0" fontId="0" fillId="0" borderId="0">
      <protection locked="0"/>
    </xf>
    <xf numFmtId="0" fontId="59" fillId="0" borderId="0">
      <alignment vertical="center"/>
    </xf>
    <xf numFmtId="0" fontId="0" fillId="0" borderId="0"/>
    <xf numFmtId="0" fontId="46" fillId="0" borderId="0"/>
    <xf numFmtId="0" fontId="10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57" fillId="14" borderId="0" applyNumberFormat="0" applyBorder="0" applyAlignment="0" applyProtection="0">
      <alignment vertical="center"/>
    </xf>
    <xf numFmtId="0" fontId="68" fillId="0" borderId="0"/>
    <xf numFmtId="0" fontId="121" fillId="63" borderId="0" applyNumberFormat="0" applyBorder="0" applyAlignment="0" applyProtection="0"/>
    <xf numFmtId="0" fontId="46" fillId="0" borderId="0"/>
    <xf numFmtId="0" fontId="0" fillId="0" borderId="0"/>
    <xf numFmtId="0" fontId="55" fillId="0" borderId="0"/>
    <xf numFmtId="0" fontId="0" fillId="0" borderId="0"/>
    <xf numFmtId="0" fontId="46" fillId="0" borderId="0"/>
    <xf numFmtId="0" fontId="0" fillId="0" borderId="0"/>
    <xf numFmtId="0" fontId="50" fillId="64" borderId="0" applyNumberFormat="0" applyBorder="0" applyAlignment="0" applyProtection="0"/>
    <xf numFmtId="0" fontId="59" fillId="6" borderId="0" applyNumberFormat="0" applyBorder="0" applyAlignment="0" applyProtection="0">
      <alignment vertical="center"/>
    </xf>
    <xf numFmtId="0" fontId="0" fillId="0" borderId="0"/>
    <xf numFmtId="184" fontId="48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8" fillId="17" borderId="0" applyNumberFormat="0" applyBorder="0" applyAlignment="0" applyProtection="0">
      <alignment vertical="center"/>
    </xf>
    <xf numFmtId="0" fontId="68" fillId="0" borderId="0"/>
    <xf numFmtId="0" fontId="82" fillId="0" borderId="0">
      <alignment vertical="top"/>
    </xf>
    <xf numFmtId="203" fontId="122" fillId="0" borderId="0"/>
    <xf numFmtId="0" fontId="46" fillId="0" borderId="0"/>
    <xf numFmtId="0" fontId="0" fillId="0" borderId="0"/>
    <xf numFmtId="0" fontId="50" fillId="65" borderId="0" applyNumberFormat="0" applyBorder="0" applyAlignment="0" applyProtection="0"/>
    <xf numFmtId="0" fontId="55" fillId="0" borderId="0"/>
    <xf numFmtId="0" fontId="48" fillId="0" borderId="0">
      <alignment vertical="center"/>
    </xf>
    <xf numFmtId="0" fontId="46" fillId="0" borderId="0"/>
    <xf numFmtId="0" fontId="0" fillId="0" borderId="0"/>
    <xf numFmtId="0" fontId="68" fillId="0" borderId="0"/>
    <xf numFmtId="0" fontId="46" fillId="0" borderId="0"/>
    <xf numFmtId="0" fontId="48" fillId="0" borderId="0">
      <alignment vertical="center"/>
      <protection locked="0"/>
    </xf>
    <xf numFmtId="0" fontId="46" fillId="0" borderId="0"/>
    <xf numFmtId="0" fontId="50" fillId="11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105" fillId="9" borderId="1"/>
    <xf numFmtId="0" fontId="0" fillId="0" borderId="0"/>
    <xf numFmtId="0" fontId="0" fillId="0" borderId="0"/>
    <xf numFmtId="0" fontId="108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6" fillId="0" borderId="0"/>
    <xf numFmtId="4" fontId="58" fillId="0" borderId="0">
      <alignment horizontal="right"/>
    </xf>
    <xf numFmtId="0" fontId="121" fillId="66" borderId="0" applyNumberFormat="0" applyBorder="0" applyAlignment="0" applyProtection="0"/>
    <xf numFmtId="183" fontId="0" fillId="0" borderId="0" applyFont="0" applyFill="0" applyBorder="0" applyAlignment="0" applyProtection="0"/>
    <xf numFmtId="0" fontId="57" fillId="67" borderId="0" applyNumberFormat="0" applyBorder="0" applyAlignment="0" applyProtection="0">
      <alignment vertical="center"/>
    </xf>
    <xf numFmtId="0" fontId="0" fillId="0" borderId="0"/>
    <xf numFmtId="202" fontId="95" fillId="0" borderId="0" applyFill="0" applyBorder="0" applyProtection="0">
      <alignment horizontal="right"/>
    </xf>
    <xf numFmtId="214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196" fontId="123" fillId="0" borderId="0" applyFill="0" applyBorder="0" applyProtection="0">
      <alignment horizontal="center"/>
    </xf>
    <xf numFmtId="220" fontId="95" fillId="0" borderId="0" applyFill="0" applyBorder="0" applyProtection="0">
      <alignment horizontal="right"/>
    </xf>
    <xf numFmtId="0" fontId="0" fillId="0" borderId="0"/>
    <xf numFmtId="3" fontId="86" fillId="0" borderId="0" applyFont="0" applyFill="0" applyBorder="0" applyAlignment="0" applyProtection="0"/>
    <xf numFmtId="14" fontId="43" fillId="0" borderId="0">
      <alignment horizontal="center" wrapText="1"/>
      <protection locked="0"/>
    </xf>
    <xf numFmtId="0" fontId="57" fillId="60" borderId="0" applyNumberFormat="0" applyBorder="0" applyAlignment="0" applyProtection="0">
      <alignment vertical="center"/>
    </xf>
    <xf numFmtId="189" fontId="123" fillId="0" borderId="0" applyFill="0" applyBorder="0" applyProtection="0">
      <alignment horizontal="center"/>
    </xf>
    <xf numFmtId="209" fontId="124" fillId="0" borderId="0" applyFill="0" applyBorder="0" applyProtection="0">
      <alignment horizontal="right"/>
    </xf>
    <xf numFmtId="182" fontId="95" fillId="0" borderId="0" applyFill="0" applyBorder="0" applyProtection="0">
      <alignment horizontal="right"/>
    </xf>
    <xf numFmtId="0" fontId="51" fillId="12" borderId="0" applyNumberFormat="0" applyBorder="0" applyAlignment="0" applyProtection="0">
      <alignment vertical="center"/>
    </xf>
    <xf numFmtId="211" fontId="95" fillId="0" borderId="0" applyFill="0" applyBorder="0" applyProtection="0">
      <alignment horizontal="right"/>
    </xf>
    <xf numFmtId="0" fontId="44" fillId="0" borderId="0"/>
    <xf numFmtId="0" fontId="48" fillId="0" borderId="0"/>
    <xf numFmtId="0" fontId="59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115" fillId="18" borderId="20">
      <protection locked="0"/>
    </xf>
    <xf numFmtId="0" fontId="59" fillId="5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215" fontId="48" fillId="0" borderId="0" applyFont="0" applyFill="0" applyBorder="0" applyAlignment="0" applyProtection="0"/>
    <xf numFmtId="0" fontId="48" fillId="0" borderId="0">
      <alignment vertical="center"/>
    </xf>
    <xf numFmtId="0" fontId="35" fillId="6" borderId="0" applyNumberFormat="0" applyBorder="0" applyAlignment="0" applyProtection="0">
      <alignment vertical="center"/>
    </xf>
    <xf numFmtId="193" fontId="48" fillId="62" borderId="0"/>
    <xf numFmtId="0" fontId="59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186" fontId="0" fillId="0" borderId="0"/>
    <xf numFmtId="0" fontId="59" fillId="24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126" fillId="0" borderId="0" applyNumberFormat="0" applyFill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48" fillId="0" borderId="0">
      <alignment vertical="center"/>
    </xf>
    <xf numFmtId="0" fontId="50" fillId="64" borderId="0" applyNumberFormat="0" applyBorder="0" applyAlignment="0" applyProtection="0"/>
    <xf numFmtId="0" fontId="35" fillId="14" borderId="0" applyNumberFormat="0" applyBorder="0" applyAlignment="0" applyProtection="0">
      <alignment vertical="center"/>
    </xf>
    <xf numFmtId="37" fontId="83" fillId="0" borderId="0" applyFont="0" applyFill="0" applyBorder="0" applyAlignment="0" applyProtection="0"/>
    <xf numFmtId="0" fontId="59" fillId="48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35" fillId="6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6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5" fillId="18" borderId="20">
      <protection locked="0"/>
    </xf>
    <xf numFmtId="0" fontId="108" fillId="67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8" applyNumberFormat="0" applyFill="0" applyProtection="0">
      <alignment horizontal="left"/>
    </xf>
    <xf numFmtId="0" fontId="57" fillId="67" borderId="0" applyNumberFormat="0" applyBorder="0" applyAlignment="0" applyProtection="0">
      <alignment vertical="center"/>
    </xf>
    <xf numFmtId="41" fontId="127" fillId="0" borderId="0" applyFont="0" applyFill="0" applyBorder="0" applyAlignment="0" applyProtection="0"/>
    <xf numFmtId="0" fontId="48" fillId="59" borderId="0" applyNumberFormat="0" applyBorder="0" applyAlignment="0" applyProtection="0"/>
    <xf numFmtId="0" fontId="59" fillId="0" borderId="0">
      <alignment vertical="center"/>
    </xf>
    <xf numFmtId="0" fontId="108" fillId="14" borderId="0" applyNumberFormat="0" applyBorder="0" applyAlignment="0" applyProtection="0">
      <alignment vertical="center"/>
    </xf>
    <xf numFmtId="0" fontId="108" fillId="48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108" fillId="60" borderId="0" applyNumberFormat="0" applyBorder="0" applyAlignment="0" applyProtection="0">
      <alignment vertical="center"/>
    </xf>
    <xf numFmtId="0" fontId="57" fillId="60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8" fillId="59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188" fontId="83" fillId="0" borderId="0" applyFont="0" applyFill="0" applyBorder="0" applyAlignment="0" applyProtection="0"/>
    <xf numFmtId="0" fontId="57" fillId="50" borderId="0" applyNumberFormat="0" applyBorder="0" applyAlignment="0" applyProtection="0">
      <alignment vertical="center"/>
    </xf>
    <xf numFmtId="0" fontId="68" fillId="0" borderId="0">
      <protection locked="0"/>
    </xf>
    <xf numFmtId="193" fontId="48" fillId="69" borderId="0"/>
    <xf numFmtId="0" fontId="64" fillId="17" borderId="0" applyNumberFormat="0" applyBorder="0" applyAlignment="0" applyProtection="0">
      <alignment vertical="center"/>
    </xf>
    <xf numFmtId="0" fontId="50" fillId="65" borderId="0" applyNumberFormat="0" applyBorder="0" applyAlignment="0" applyProtection="0"/>
    <xf numFmtId="0" fontId="48" fillId="70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52" borderId="0" applyNumberFormat="0" applyBorder="0" applyAlignment="0" applyProtection="0"/>
    <xf numFmtId="178" fontId="0" fillId="0" borderId="0"/>
    <xf numFmtId="0" fontId="50" fillId="71" borderId="0" applyNumberFormat="0" applyBorder="0" applyAlignment="0" applyProtection="0"/>
    <xf numFmtId="0" fontId="48" fillId="72" borderId="0" applyNumberFormat="0" applyBorder="0" applyAlignment="0" applyProtection="0"/>
    <xf numFmtId="0" fontId="45" fillId="51" borderId="0" applyNumberFormat="0" applyBorder="0" applyAlignment="0" applyProtection="0"/>
    <xf numFmtId="221" fontId="0" fillId="0" borderId="0" applyFont="0" applyFill="0" applyBorder="0" applyAlignment="0" applyProtection="0"/>
    <xf numFmtId="0" fontId="42" fillId="6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45" fillId="7" borderId="0" applyNumberFormat="0" applyBorder="0" applyAlignment="0" applyProtection="0"/>
    <xf numFmtId="9" fontId="48" fillId="0" borderId="0" applyFont="0" applyFill="0" applyBorder="0" applyAlignment="0" applyProtection="0">
      <alignment vertical="center"/>
    </xf>
    <xf numFmtId="192" fontId="0" fillId="0" borderId="0" applyFill="0" applyBorder="0" applyAlignment="0"/>
    <xf numFmtId="0" fontId="50" fillId="73" borderId="0" applyNumberFormat="0" applyBorder="0" applyAlignment="0" applyProtection="0"/>
    <xf numFmtId="0" fontId="64" fillId="17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41" fontId="95" fillId="0" borderId="0" applyFont="0" applyFill="0" applyBorder="0" applyAlignment="0" applyProtection="0"/>
    <xf numFmtId="0" fontId="50" fillId="74" borderId="0" applyNumberFormat="0" applyBorder="0" applyAlignment="0" applyProtection="0"/>
    <xf numFmtId="0" fontId="100" fillId="6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45" fillId="75" borderId="0" applyNumberFormat="0" applyBorder="0" applyAlignment="0" applyProtection="0"/>
    <xf numFmtId="0" fontId="50" fillId="75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222" fontId="82" fillId="0" borderId="0" applyFill="0" applyBorder="0" applyAlignment="0"/>
    <xf numFmtId="195" fontId="46" fillId="0" borderId="0" applyFill="0" applyBorder="0" applyAlignment="0"/>
    <xf numFmtId="192" fontId="0" fillId="0" borderId="0" applyFill="0" applyBorder="0" applyAlignment="0"/>
    <xf numFmtId="191" fontId="0" fillId="0" borderId="0" applyFill="0" applyBorder="0" applyAlignment="0"/>
    <xf numFmtId="192" fontId="0" fillId="0" borderId="0" applyFill="0" applyBorder="0" applyAlignment="0"/>
    <xf numFmtId="9" fontId="68" fillId="0" borderId="0" applyFont="0" applyFill="0" applyBorder="0" applyAlignment="0" applyProtection="0"/>
    <xf numFmtId="9" fontId="66" fillId="0" borderId="0" applyFont="0" applyFill="0" applyBorder="0" applyAlignment="0" applyProtection="0"/>
    <xf numFmtId="25" fontId="66" fillId="0" borderId="0" applyFont="0" applyFill="0" applyBorder="0" applyAlignment="0" applyProtection="0"/>
    <xf numFmtId="0" fontId="87" fillId="9" borderId="18" applyNumberFormat="0" applyAlignment="0" applyProtection="0">
      <alignment vertical="center"/>
    </xf>
    <xf numFmtId="0" fontId="128" fillId="53" borderId="34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29" fillId="0" borderId="5" applyNumberFormat="0" applyFill="0" applyProtection="0">
      <alignment horizontal="center"/>
    </xf>
    <xf numFmtId="0" fontId="130" fillId="0" borderId="0" applyFill="0" applyBorder="0">
      <alignment horizontal="right"/>
    </xf>
    <xf numFmtId="0" fontId="51" fillId="12" borderId="0" applyNumberFormat="0" applyBorder="0" applyAlignment="0" applyProtection="0">
      <alignment vertical="center"/>
    </xf>
    <xf numFmtId="0" fontId="131" fillId="0" borderId="36"/>
    <xf numFmtId="0" fontId="46" fillId="0" borderId="0" applyFill="0" applyBorder="0">
      <alignment horizontal="right"/>
    </xf>
    <xf numFmtId="178" fontId="0" fillId="0" borderId="0"/>
    <xf numFmtId="178" fontId="0" fillId="0" borderId="0"/>
    <xf numFmtId="0" fontId="132" fillId="0" borderId="33" applyNumberFormat="0" applyFill="0" applyAlignment="0" applyProtection="0">
      <alignment vertical="center"/>
    </xf>
    <xf numFmtId="178" fontId="0" fillId="0" borderId="0"/>
    <xf numFmtId="41" fontId="0" fillId="0" borderId="0" applyFont="0" applyFill="0" applyBorder="0" applyAlignment="0" applyProtection="0"/>
    <xf numFmtId="0" fontId="0" fillId="0" borderId="0"/>
    <xf numFmtId="185" fontId="0" fillId="0" borderId="0" applyFont="0" applyFill="0" applyBorder="0" applyAlignment="0" applyProtection="0"/>
    <xf numFmtId="0" fontId="55" fillId="0" borderId="0"/>
    <xf numFmtId="212" fontId="95" fillId="0" borderId="0"/>
    <xf numFmtId="185" fontId="0" fillId="0" borderId="0" applyFill="0" applyBorder="0" applyAlignment="0"/>
    <xf numFmtId="180" fontId="83" fillId="0" borderId="0" applyFont="0" applyFill="0" applyBorder="0" applyAlignment="0" applyProtection="0"/>
    <xf numFmtId="39" fontId="83" fillId="0" borderId="0" applyFont="0" applyFill="0" applyBorder="0" applyAlignment="0" applyProtection="0"/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37" fontId="66" fillId="0" borderId="0" applyFont="0" applyFill="0" applyBorder="0" applyAlignment="0" applyProtection="0"/>
    <xf numFmtId="0" fontId="61" fillId="12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33" fillId="0" borderId="0" applyProtection="0"/>
    <xf numFmtId="176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185" fontId="0" fillId="0" borderId="0" applyFill="0" applyBorder="0" applyAlignment="0"/>
    <xf numFmtId="208" fontId="95" fillId="0" borderId="0"/>
    <xf numFmtId="0" fontId="51" fillId="12" borderId="0" applyNumberFormat="0" applyBorder="0" applyAlignment="0" applyProtection="0">
      <alignment vertical="center"/>
    </xf>
    <xf numFmtId="0" fontId="134" fillId="0" borderId="0" applyNumberFormat="0" applyAlignment="0">
      <alignment horizontal="left"/>
    </xf>
    <xf numFmtId="9" fontId="48" fillId="0" borderId="0" applyFont="0" applyFill="0" applyBorder="0" applyAlignment="0" applyProtection="0">
      <alignment vertical="center"/>
    </xf>
    <xf numFmtId="0" fontId="135" fillId="0" borderId="0" applyNumberFormat="0" applyAlignment="0"/>
    <xf numFmtId="205" fontId="83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2" fillId="0" borderId="0" applyFill="0" applyBorder="0" applyAlignment="0"/>
    <xf numFmtId="0" fontId="116" fillId="0" borderId="0"/>
    <xf numFmtId="0" fontId="64" fillId="6" borderId="0" applyNumberFormat="0" applyBorder="0" applyAlignment="0" applyProtection="0">
      <alignment vertical="center"/>
    </xf>
    <xf numFmtId="15" fontId="86" fillId="0" borderId="0"/>
    <xf numFmtId="223" fontId="95" fillId="0" borderId="0"/>
    <xf numFmtId="191" fontId="0" fillId="0" borderId="0" applyFill="0" applyBorder="0" applyAlignment="0"/>
    <xf numFmtId="192" fontId="0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4" fontId="48" fillId="0" borderId="0" applyFont="0" applyFill="0" applyBorder="0" applyAlignment="0" applyProtection="0"/>
    <xf numFmtId="0" fontId="108" fillId="76" borderId="0" applyNumberFormat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2" fontId="133" fillId="0" borderId="0" applyProtection="0"/>
    <xf numFmtId="225" fontId="116" fillId="0" borderId="0">
      <alignment horizontal="right"/>
    </xf>
    <xf numFmtId="43" fontId="48" fillId="0" borderId="0" applyFont="0" applyFill="0" applyBorder="0" applyAlignment="0" applyProtection="0">
      <alignment vertical="center"/>
    </xf>
    <xf numFmtId="0" fontId="0" fillId="0" borderId="0"/>
    <xf numFmtId="0" fontId="48" fillId="0" borderId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43" fontId="95" fillId="0" borderId="0" applyFont="0" applyFill="0" applyBorder="0" applyAlignment="0" applyProtection="0"/>
    <xf numFmtId="0" fontId="137" fillId="0" borderId="0">
      <alignment horizontal="left"/>
    </xf>
    <xf numFmtId="0" fontId="97" fillId="0" borderId="37" applyNumberFormat="0" applyAlignment="0" applyProtection="0">
      <alignment horizontal="left" vertical="center"/>
    </xf>
    <xf numFmtId="0" fontId="138" fillId="0" borderId="0" applyProtection="0"/>
    <xf numFmtId="0" fontId="51" fillId="12" borderId="0" applyNumberFormat="0" applyBorder="0" applyAlignment="0" applyProtection="0">
      <alignment vertical="center"/>
    </xf>
    <xf numFmtId="0" fontId="97" fillId="0" borderId="0" applyProtection="0"/>
    <xf numFmtId="38" fontId="139" fillId="0" borderId="0"/>
    <xf numFmtId="0" fontId="51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10" fontId="105" fillId="77" borderId="1" applyNumberFormat="0" applyBorder="0" applyAlignment="0" applyProtection="0"/>
    <xf numFmtId="0" fontId="57" fillId="57" borderId="0" applyNumberFormat="0" applyBorder="0" applyAlignment="0" applyProtection="0">
      <alignment vertical="center"/>
    </xf>
    <xf numFmtId="0" fontId="0" fillId="0" borderId="0"/>
    <xf numFmtId="180" fontId="140" fillId="62" borderId="0"/>
    <xf numFmtId="0" fontId="48" fillId="46" borderId="18" applyNumberFormat="0" applyAlignment="0" applyProtection="0"/>
    <xf numFmtId="0" fontId="0" fillId="0" borderId="0"/>
    <xf numFmtId="0" fontId="64" fillId="6" borderId="0" applyNumberFormat="0" applyBorder="0" applyAlignment="0" applyProtection="0">
      <alignment vertical="center"/>
    </xf>
    <xf numFmtId="0" fontId="59" fillId="77" borderId="38" applyNumberFormat="0" applyFont="0" applyAlignment="0" applyProtection="0">
      <alignment vertical="center"/>
    </xf>
    <xf numFmtId="0" fontId="48" fillId="55" borderId="0" applyNumberFormat="0" applyFont="0" applyBorder="0" applyAlignment="0" applyProtection="0">
      <alignment horizontal="right"/>
    </xf>
    <xf numFmtId="38" fontId="141" fillId="0" borderId="0"/>
    <xf numFmtId="0" fontId="64" fillId="17" borderId="0" applyNumberFormat="0" applyBorder="0" applyAlignment="0" applyProtection="0">
      <alignment vertical="center"/>
    </xf>
    <xf numFmtId="38" fontId="130" fillId="0" borderId="0"/>
    <xf numFmtId="0" fontId="64" fillId="6" borderId="0" applyNumberFormat="0" applyBorder="0" applyAlignment="0" applyProtection="0">
      <alignment vertical="center"/>
    </xf>
    <xf numFmtId="0" fontId="48" fillId="3" borderId="29" applyNumberFormat="0" applyAlignment="0" applyProtection="0"/>
    <xf numFmtId="0" fontId="95" fillId="0" borderId="0" applyNumberFormat="0" applyFont="0" applyFill="0" applyBorder="0" applyProtection="0">
      <alignment horizontal="left" vertical="center"/>
    </xf>
    <xf numFmtId="0" fontId="48" fillId="0" borderId="0" applyFont="0" applyFill="0">
      <alignment horizontal="fill"/>
    </xf>
    <xf numFmtId="0" fontId="0" fillId="0" borderId="0"/>
    <xf numFmtId="0" fontId="133" fillId="0" borderId="39" applyProtection="0"/>
    <xf numFmtId="192" fontId="0" fillId="0" borderId="0" applyFill="0" applyBorder="0" applyAlignment="0"/>
    <xf numFmtId="180" fontId="142" fillId="69" borderId="0"/>
    <xf numFmtId="0" fontId="100" fillId="17" borderId="0" applyNumberFormat="0" applyBorder="0" applyAlignment="0" applyProtection="0">
      <alignment vertical="center"/>
    </xf>
    <xf numFmtId="0" fontId="48" fillId="0" borderId="0">
      <alignment vertical="center"/>
    </xf>
    <xf numFmtId="193" fontId="48" fillId="69" borderId="0"/>
    <xf numFmtId="38" fontId="86" fillId="0" borderId="0" applyFont="0" applyFill="0" applyBorder="0" applyAlignment="0" applyProtection="0"/>
    <xf numFmtId="197" fontId="0" fillId="0" borderId="0" applyFont="0" applyFill="0" applyBorder="0" applyAlignment="0" applyProtection="0"/>
    <xf numFmtId="227" fontId="86" fillId="0" borderId="0" applyFont="0" applyFill="0" applyBorder="0" applyAlignment="0" applyProtection="0"/>
    <xf numFmtId="0" fontId="95" fillId="0" borderId="0"/>
    <xf numFmtId="37" fontId="143" fillId="0" borderId="0"/>
    <xf numFmtId="0" fontId="140" fillId="0" borderId="0"/>
    <xf numFmtId="0" fontId="59" fillId="77" borderId="38" applyNumberFormat="0" applyFont="0" applyAlignment="0" applyProtection="0">
      <alignment vertical="center"/>
    </xf>
    <xf numFmtId="0" fontId="144" fillId="9" borderId="29" applyNumberFormat="0" applyAlignment="0" applyProtection="0">
      <alignment vertical="center"/>
    </xf>
    <xf numFmtId="40" fontId="145" fillId="3" borderId="0">
      <alignment horizontal="right"/>
    </xf>
    <xf numFmtId="10" fontId="95" fillId="0" borderId="0" applyFont="0" applyFill="0" applyBorder="0" applyAlignment="0" applyProtection="0"/>
    <xf numFmtId="207" fontId="0" fillId="0" borderId="0" applyFont="0" applyFill="0" applyBorder="0" applyAlignment="0" applyProtection="0"/>
    <xf numFmtId="0" fontId="146" fillId="0" borderId="0" applyNumberFormat="0" applyFill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121" fillId="78" borderId="0" applyNumberFormat="0" applyBorder="0" applyAlignment="0" applyProtection="0"/>
    <xf numFmtId="185" fontId="0" fillId="0" borderId="0" applyFill="0" applyBorder="0" applyAlignment="0"/>
    <xf numFmtId="192" fontId="0" fillId="0" borderId="0" applyFill="0" applyBorder="0" applyAlignment="0"/>
    <xf numFmtId="15" fontId="86" fillId="0" borderId="0" applyFont="0" applyFill="0" applyBorder="0" applyAlignment="0" applyProtection="0"/>
    <xf numFmtId="4" fontId="86" fillId="0" borderId="0" applyFont="0" applyFill="0" applyBorder="0" applyAlignment="0" applyProtection="0"/>
    <xf numFmtId="0" fontId="147" fillId="0" borderId="36">
      <alignment horizontal="center"/>
    </xf>
    <xf numFmtId="0" fontId="106" fillId="49" borderId="0" applyNumberFormat="0" applyBorder="0" applyAlignment="0" applyProtection="0"/>
    <xf numFmtId="0" fontId="86" fillId="79" borderId="0" applyNumberFormat="0" applyFont="0" applyBorder="0" applyAlignment="0" applyProtection="0"/>
    <xf numFmtId="0" fontId="48" fillId="0" borderId="0" applyNumberFormat="0" applyFill="0" applyBorder="0" applyAlignment="0" applyProtection="0">
      <alignment horizontal="left"/>
    </xf>
    <xf numFmtId="229" fontId="48" fillId="0" borderId="0" applyNumberFormat="0" applyFill="0" applyBorder="0" applyAlignment="0" applyProtection="0">
      <alignment horizontal="left"/>
    </xf>
    <xf numFmtId="0" fontId="61" fillId="12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0" borderId="0">
      <alignment horizontal="left"/>
    </xf>
    <xf numFmtId="43" fontId="105" fillId="0" borderId="40"/>
    <xf numFmtId="0" fontId="131" fillId="0" borderId="0"/>
    <xf numFmtId="0" fontId="140" fillId="0" borderId="0"/>
    <xf numFmtId="0" fontId="48" fillId="18" borderId="20">
      <protection locked="0"/>
    </xf>
    <xf numFmtId="0" fontId="48" fillId="0" borderId="0">
      <alignment vertical="center"/>
    </xf>
    <xf numFmtId="0" fontId="115" fillId="18" borderId="20">
      <protection locked="0"/>
    </xf>
    <xf numFmtId="0" fontId="115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48" fillId="18" borderId="20">
      <protection locked="0"/>
    </xf>
    <xf numFmtId="0" fontId="149" fillId="0" borderId="0" applyNumberFormat="0" applyFill="0" applyBorder="0" applyAlignment="0" applyProtection="0"/>
    <xf numFmtId="49" fontId="82" fillId="0" borderId="0" applyFill="0" applyBorder="0" applyAlignment="0"/>
    <xf numFmtId="0" fontId="110" fillId="24" borderId="0" applyNumberFormat="0" applyBorder="0" applyAlignment="0" applyProtection="0">
      <alignment vertical="center"/>
    </xf>
    <xf numFmtId="228" fontId="82" fillId="0" borderId="0" applyFill="0" applyBorder="0" applyAlignment="0"/>
    <xf numFmtId="230" fontId="0" fillId="0" borderId="0" applyFill="0" applyBorder="0" applyAlignment="0"/>
    <xf numFmtId="231" fontId="46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59" fillId="0" borderId="0">
      <alignment vertical="center"/>
    </xf>
    <xf numFmtId="0" fontId="59" fillId="0" borderId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51" borderId="0" applyNumberFormat="0" applyBorder="0" applyAlignment="0" applyProtection="0"/>
    <xf numFmtId="0" fontId="126" fillId="0" borderId="0" applyNumberFormat="0" applyFill="0" applyBorder="0" applyAlignment="0" applyProtection="0">
      <alignment vertical="center"/>
    </xf>
    <xf numFmtId="9" fontId="150" fillId="0" borderId="0" applyFont="0" applyFill="0" applyBorder="0" applyAlignment="0" applyProtection="0"/>
    <xf numFmtId="0" fontId="64" fillId="17" borderId="0" applyNumberFormat="0" applyBorder="0" applyAlignment="0" applyProtection="0">
      <alignment vertical="center"/>
    </xf>
    <xf numFmtId="0" fontId="46" fillId="0" borderId="0"/>
    <xf numFmtId="0" fontId="0" fillId="0" borderId="0"/>
    <xf numFmtId="183" fontId="46" fillId="0" borderId="0" applyFont="0" applyFill="0" applyBorder="0" applyAlignment="0" applyProtection="0"/>
    <xf numFmtId="41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9" fontId="48" fillId="0" borderId="0" applyFont="0" applyFill="0" applyBorder="0" applyAlignment="0" applyProtection="0"/>
    <xf numFmtId="9" fontId="59" fillId="0" borderId="0" applyFont="0" applyFill="0" applyBorder="0" applyAlignment="0" applyProtection="0">
      <alignment vertical="center"/>
    </xf>
    <xf numFmtId="9" fontId="59" fillId="0" borderId="0" applyFont="0" applyFill="0" applyBorder="0" applyAlignment="0" applyProtection="0">
      <alignment vertical="center"/>
    </xf>
    <xf numFmtId="0" fontId="151" fillId="0" borderId="35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152" fillId="0" borderId="27" applyNumberFormat="0" applyFill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233" fontId="0" fillId="0" borderId="0" applyFont="0" applyFill="0" applyBorder="0" applyAlignment="0" applyProtection="0"/>
    <xf numFmtId="0" fontId="153" fillId="0" borderId="0"/>
    <xf numFmtId="0" fontId="0" fillId="0" borderId="8" applyNumberFormat="0" applyFill="0" applyProtection="0">
      <alignment horizontal="right"/>
    </xf>
    <xf numFmtId="0" fontId="117" fillId="0" borderId="35" applyNumberFormat="0" applyFill="0" applyAlignment="0" applyProtection="0">
      <alignment vertical="center"/>
    </xf>
    <xf numFmtId="0" fontId="118" fillId="0" borderId="32" applyNumberFormat="0" applyFill="0" applyAlignment="0" applyProtection="0">
      <alignment vertical="center"/>
    </xf>
    <xf numFmtId="0" fontId="48" fillId="0" borderId="0" applyFont="0" applyBorder="0" applyAlignment="0">
      <alignment vertical="center"/>
    </xf>
    <xf numFmtId="0" fontId="79" fillId="0" borderId="27" applyNumberFormat="0" applyFill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59" fillId="0" borderId="0" applyFont="0" applyFill="0" applyBorder="0" applyAlignment="0" applyProtection="0">
      <alignment vertical="center"/>
    </xf>
    <xf numFmtId="0" fontId="152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154" fillId="0" borderId="8" applyNumberFormat="0" applyFill="0" applyProtection="0">
      <alignment horizontal="center"/>
    </xf>
    <xf numFmtId="4" fontId="111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0" fillId="0" borderId="0"/>
    <xf numFmtId="0" fontId="156" fillId="0" borderId="7" applyNumberFormat="0" applyFill="0" applyProtection="0">
      <alignment horizontal="center"/>
    </xf>
    <xf numFmtId="0" fontId="110" fillId="24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110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0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48" fillId="0" borderId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06" fillId="49" borderId="0" applyNumberFormat="0" applyBorder="0" applyAlignment="0" applyProtection="0"/>
    <xf numFmtId="0" fontId="106" fillId="49" borderId="0" applyNumberFormat="0" applyBorder="0" applyAlignment="0" applyProtection="0"/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0" fontId="88" fillId="12" borderId="0" applyNumberFormat="0" applyBorder="0" applyAlignment="0" applyProtection="0">
      <alignment vertical="center"/>
    </xf>
    <xf numFmtId="43" fontId="127" fillId="0" borderId="0" applyFont="0" applyFill="0" applyBorder="0" applyAlignment="0" applyProtection="0"/>
    <xf numFmtId="0" fontId="88" fillId="12" borderId="0" applyNumberFormat="0" applyBorder="0" applyAlignment="0" applyProtection="0">
      <alignment vertical="center"/>
    </xf>
    <xf numFmtId="0" fontId="110" fillId="12" borderId="0" applyNumberFormat="0" applyBorder="0" applyAlignment="0" applyProtection="0">
      <alignment vertical="center"/>
    </xf>
    <xf numFmtId="0" fontId="110" fillId="24" borderId="0" applyNumberFormat="0" applyBorder="0" applyAlignment="0" applyProtection="0">
      <alignment vertical="center"/>
    </xf>
    <xf numFmtId="0" fontId="48" fillId="0" borderId="0">
      <alignment vertical="center"/>
    </xf>
    <xf numFmtId="0" fontId="76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158" fillId="0" borderId="0"/>
    <xf numFmtId="0" fontId="48" fillId="0" borderId="0">
      <alignment vertical="center"/>
    </xf>
    <xf numFmtId="0" fontId="0" fillId="0" borderId="0"/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29" fillId="0" borderId="0" applyFill="0" applyBorder="0" applyAlignment="0"/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59" fillId="0" borderId="0"/>
    <xf numFmtId="0" fontId="48" fillId="0" borderId="0">
      <alignment vertical="center"/>
    </xf>
    <xf numFmtId="0" fontId="48" fillId="0" borderId="0">
      <alignment vertical="center"/>
    </xf>
    <xf numFmtId="0" fontId="5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/>
    <xf numFmtId="0" fontId="91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48" fillId="0" borderId="0">
      <alignment vertical="center"/>
    </xf>
    <xf numFmtId="0" fontId="0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48" fillId="0" borderId="0"/>
    <xf numFmtId="0" fontId="48" fillId="0" borderId="0">
      <alignment horizontal="left" wrapText="1"/>
    </xf>
    <xf numFmtId="0" fontId="48" fillId="0" borderId="0"/>
    <xf numFmtId="0" fontId="0" fillId="0" borderId="0"/>
    <xf numFmtId="0" fontId="0" fillId="0" borderId="0"/>
    <xf numFmtId="0" fontId="160" fillId="23" borderId="18" applyNumberFormat="0" applyAlignment="0" applyProtection="0">
      <alignment vertical="center"/>
    </xf>
    <xf numFmtId="0" fontId="0" fillId="0" borderId="0"/>
    <xf numFmtId="0" fontId="91" fillId="6" borderId="0" applyNumberFormat="0" applyBorder="0" applyAlignment="0" applyProtection="0">
      <alignment vertical="center"/>
    </xf>
    <xf numFmtId="0" fontId="59" fillId="0" borderId="0">
      <alignment vertical="center"/>
    </xf>
    <xf numFmtId="0" fontId="73" fillId="23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1" fillId="0" borderId="0" applyNumberFormat="0" applyFill="0" applyBorder="0" applyAlignment="0" applyProtection="0">
      <alignment vertical="top"/>
      <protection locked="0"/>
    </xf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0" fillId="0" borderId="0"/>
    <xf numFmtId="0" fontId="59" fillId="0" borderId="0">
      <alignment vertical="center"/>
    </xf>
    <xf numFmtId="0" fontId="107" fillId="1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0" fillId="0" borderId="0"/>
    <xf numFmtId="0" fontId="0" fillId="0" borderId="0"/>
    <xf numFmtId="0" fontId="0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/>
    <xf numFmtId="0" fontId="48" fillId="77" borderId="38" applyNumberFormat="0" applyFont="0" applyAlignment="0" applyProtection="0">
      <alignment vertical="center"/>
    </xf>
    <xf numFmtId="0" fontId="48" fillId="0" borderId="0"/>
    <xf numFmtId="0" fontId="48" fillId="0" borderId="0">
      <alignment vertical="center"/>
    </xf>
    <xf numFmtId="0" fontId="48" fillId="0" borderId="0"/>
    <xf numFmtId="0" fontId="0" fillId="0" borderId="0" applyNumberFormat="0" applyFont="0" applyFill="0" applyBorder="0" applyAlignment="0" applyProtection="0"/>
    <xf numFmtId="0" fontId="48" fillId="0" borderId="0">
      <alignment vertical="center"/>
    </xf>
    <xf numFmtId="0" fontId="48" fillId="0" borderId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48" fillId="17" borderId="0" applyNumberFormat="0" applyBorder="0" applyAlignment="0" applyProtection="0">
      <alignment vertical="center"/>
    </xf>
    <xf numFmtId="0" fontId="29" fillId="0" borderId="0" applyFill="0" applyBorder="0" applyAlignment="0"/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95" fillId="0" borderId="0"/>
    <xf numFmtId="0" fontId="42" fillId="17" borderId="0" applyNumberFormat="0" applyBorder="0" applyAlignment="0" applyProtection="0">
      <alignment vertical="center"/>
    </xf>
    <xf numFmtId="0" fontId="108" fillId="72" borderId="0" applyNumberFormat="0" applyBorder="0" applyAlignment="0" applyProtection="0">
      <alignment vertical="center"/>
    </xf>
    <xf numFmtId="0" fontId="100" fillId="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4" fillId="6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07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162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28" fillId="53" borderId="34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56" fillId="0" borderId="7" applyNumberFormat="0" applyFill="0" applyProtection="0">
      <alignment horizontal="left"/>
    </xf>
    <xf numFmtId="0" fontId="164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59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0" fontId="114" fillId="0" borderId="0"/>
    <xf numFmtId="0" fontId="57" fillId="76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57" fillId="72" borderId="0" applyNumberFormat="0" applyBorder="0" applyAlignment="0" applyProtection="0">
      <alignment vertical="center"/>
    </xf>
    <xf numFmtId="0" fontId="144" fillId="9" borderId="29" applyNumberFormat="0" applyAlignment="0" applyProtection="0">
      <alignment vertical="center"/>
    </xf>
    <xf numFmtId="1" fontId="0" fillId="0" borderId="7" applyFill="0" applyProtection="0">
      <alignment horizontal="center"/>
    </xf>
    <xf numFmtId="234" fontId="111" fillId="0" borderId="0" applyFont="0" applyFill="0" applyBorder="0" applyAlignment="0" applyProtection="0"/>
    <xf numFmtId="0" fontId="48" fillId="0" borderId="28" applyNumberFormat="0" applyFill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7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235" fontId="157" fillId="0" borderId="1">
      <alignment vertical="center"/>
      <protection locked="0"/>
    </xf>
    <xf numFmtId="0" fontId="55" fillId="0" borderId="0"/>
    <xf numFmtId="0" fontId="8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27" fillId="0" borderId="0" applyFont="0" applyFill="0" applyBorder="0" applyAlignment="0" applyProtection="0"/>
    <xf numFmtId="237" fontId="127" fillId="0" borderId="0" applyFont="0" applyFill="0" applyBorder="0" applyAlignment="0" applyProtection="0"/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8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10" xfId="0" applyFont="1" applyBorder="1" applyAlignment="1" applyProtection="1">
      <alignment horizontal="center" vertical="center"/>
    </xf>
    <xf numFmtId="0" fontId="26" fillId="0" borderId="10" xfId="0" applyFont="1" applyBorder="1" applyAlignment="1" applyProtection="1">
      <alignment horizontal="center" vertical="center" wrapText="1"/>
    </xf>
    <xf numFmtId="239" fontId="26" fillId="0" borderId="10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left" vertical="center" wrapText="1"/>
    </xf>
    <xf numFmtId="49" fontId="26" fillId="0" borderId="10" xfId="0" applyNumberFormat="1" applyFont="1" applyFill="1" applyBorder="1" applyAlignment="1" applyProtection="1">
      <alignment horizontal="center" vertical="center"/>
    </xf>
    <xf numFmtId="238" fontId="26" fillId="0" borderId="10" xfId="0" applyNumberFormat="1" applyFont="1" applyFill="1" applyBorder="1" applyAlignment="1" applyProtection="1">
      <alignment horizontal="right" vertical="center"/>
    </xf>
    <xf numFmtId="239" fontId="22" fillId="0" borderId="10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left" vertical="center"/>
    </xf>
    <xf numFmtId="49" fontId="22" fillId="0" borderId="10" xfId="0" applyNumberFormat="1" applyFont="1" applyFill="1" applyBorder="1" applyAlignment="1" applyProtection="1">
      <alignment horizontal="left" vertical="center" wrapText="1"/>
    </xf>
    <xf numFmtId="49" fontId="22" fillId="0" borderId="10" xfId="0" applyNumberFormat="1" applyFont="1" applyFill="1" applyBorder="1" applyAlignment="1" applyProtection="1">
      <alignment horizontal="left" vertical="center"/>
    </xf>
    <xf numFmtId="238" fontId="22" fillId="0" borderId="10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40" fontId="26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9" fillId="0" borderId="1" xfId="0" applyNumberFormat="1" applyFont="1" applyFill="1" applyBorder="1" applyAlignment="1">
      <alignment horizontal="left" vertical="center" wrapText="1"/>
    </xf>
    <xf numFmtId="240" fontId="22" fillId="0" borderId="1" xfId="0" applyNumberFormat="1" applyFont="1" applyFill="1" applyBorder="1" applyAlignment="1" applyProtection="1">
      <alignment horizontal="center" vertical="center" wrapText="1"/>
    </xf>
    <xf numFmtId="201" fontId="30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238" fontId="26" fillId="0" borderId="1" xfId="0" applyNumberFormat="1" applyFont="1" applyFill="1" applyBorder="1" applyAlignment="1" applyProtection="1">
      <alignment horizontal="right" vertical="center" wrapText="1"/>
    </xf>
    <xf numFmtId="240" fontId="26" fillId="0" borderId="1" xfId="0" applyNumberFormat="1" applyFont="1" applyFill="1" applyBorder="1" applyAlignment="1" applyProtection="1">
      <alignment horizontal="right" vertical="center"/>
    </xf>
    <xf numFmtId="238" fontId="22" fillId="0" borderId="1" xfId="0" applyNumberFormat="1" applyFont="1" applyFill="1" applyBorder="1" applyAlignment="1" applyProtection="1">
      <alignment horizontal="right" vertical="center" wrapText="1"/>
    </xf>
    <xf numFmtId="240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1" fillId="0" borderId="11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6" fillId="0" borderId="10" xfId="0" applyFont="1" applyFill="1" applyBorder="1" applyAlignment="1" applyProtection="1">
      <alignment horizontal="left" vertical="center"/>
    </xf>
    <xf numFmtId="240" fontId="26" fillId="0" borderId="1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10" xfId="0" applyFont="1" applyFill="1" applyBorder="1" applyAlignment="1" applyProtection="1">
      <alignment horizontal="left" vertical="center"/>
    </xf>
    <xf numFmtId="240" fontId="22" fillId="0" borderId="10" xfId="0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horizontal="right" vertical="center"/>
    </xf>
    <xf numFmtId="0" fontId="22" fillId="0" borderId="10" xfId="0" applyFont="1" applyBorder="1" applyAlignment="1" applyProtection="1">
      <alignment horizontal="right" vertical="center"/>
    </xf>
    <xf numFmtId="240" fontId="22" fillId="0" borderId="10" xfId="0" applyNumberFormat="1" applyFont="1" applyBorder="1" applyAlignment="1" applyProtection="1">
      <alignment horizontal="right" vertical="center" wrapText="1"/>
    </xf>
    <xf numFmtId="0" fontId="22" fillId="0" borderId="10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40" fontId="8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40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40" fontId="22" fillId="0" borderId="1" xfId="692" applyNumberFormat="1" applyFont="1" applyFill="1" applyBorder="1" applyAlignment="1" applyProtection="1">
      <alignment horizontal="right" vertical="center"/>
    </xf>
    <xf numFmtId="240" fontId="22" fillId="0" borderId="1" xfId="692" applyNumberFormat="1" applyFont="1" applyFill="1" applyBorder="1" applyAlignment="1" applyProtection="1">
      <alignment horizontal="right" vertical="center" wrapText="1"/>
    </xf>
    <xf numFmtId="0" fontId="19" fillId="0" borderId="0" xfId="692" applyFont="1" applyFill="1" applyBorder="1" applyAlignment="1" applyProtection="1"/>
    <xf numFmtId="240" fontId="22" fillId="0" borderId="1" xfId="692" applyNumberFormat="1" applyFont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vertical="center"/>
    </xf>
    <xf numFmtId="240" fontId="22" fillId="0" borderId="1" xfId="692" applyNumberFormat="1" applyFont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center" vertical="center"/>
    </xf>
    <xf numFmtId="238" fontId="22" fillId="0" borderId="1" xfId="692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12" xfId="0" applyFont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0" fillId="0" borderId="12" xfId="25" applyFont="1" applyBorder="1" applyAlignment="1" applyProtection="1">
      <alignment vertical="center" wrapText="1"/>
    </xf>
    <xf numFmtId="0" fontId="24" fillId="0" borderId="13" xfId="0" applyFont="1" applyBorder="1" applyAlignment="1" applyProtection="1">
      <alignment vertical="center"/>
    </xf>
    <xf numFmtId="0" fontId="20" fillId="0" borderId="12" xfId="25" applyFont="1" applyBorder="1" applyAlignment="1" applyProtection="1">
      <alignment vertical="center"/>
    </xf>
    <xf numFmtId="0" fontId="20" fillId="0" borderId="14" xfId="25" applyFont="1" applyBorder="1" applyAlignment="1" applyProtection="1">
      <alignment vertical="center" wrapText="1"/>
    </xf>
    <xf numFmtId="0" fontId="24" fillId="0" borderId="15" xfId="0" applyFont="1" applyBorder="1" applyAlignment="1" applyProtection="1">
      <alignment vertical="center"/>
    </xf>
    <xf numFmtId="0" fontId="24" fillId="0" borderId="15" xfId="0" applyFont="1" applyBorder="1" applyAlignment="1" applyProtection="1"/>
    <xf numFmtId="0" fontId="20" fillId="0" borderId="16" xfId="25" applyFont="1" applyBorder="1" applyAlignment="1" applyProtection="1">
      <alignment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abSelected="1" topLeftCell="A4" workbookViewId="0">
      <selection activeCell="A19" sqref="A19:I19"/>
    </sheetView>
  </sheetViews>
  <sheetFormatPr defaultColWidth="9" defaultRowHeight="12.75" customHeight="1"/>
  <cols>
    <col min="1" max="9" width="17.1428571428571" style="46" customWidth="1"/>
    <col min="10" max="10" width="9" style="46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24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4</v>
      </c>
      <c r="C22"/>
      <c r="D22"/>
      <c r="E22" s="149" t="s">
        <v>5</v>
      </c>
      <c r="F22"/>
      <c r="G22" s="149" t="s">
        <v>6</v>
      </c>
      <c r="H22"/>
      <c r="I22" s="149"/>
      <c r="J22"/>
    </row>
    <row r="23" ht="15.75" customHeight="1" spans="1:10">
      <c r="A23"/>
      <c r="B23" s="15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19" sqref="E19"/>
    </sheetView>
  </sheetViews>
  <sheetFormatPr defaultColWidth="9" defaultRowHeight="12.75" customHeight="1" outlineLevelRow="7" outlineLevelCol="6"/>
  <cols>
    <col min="1" max="1" width="14.2857142857143" style="46" customWidth="1"/>
    <col min="2" max="2" width="36.8571428571429" style="46" customWidth="1"/>
    <col min="3" max="3" width="20.2857142857143" style="46" customWidth="1"/>
    <col min="4" max="4" width="18.8571428571429" style="46" customWidth="1"/>
    <col min="5" max="5" width="17.2857142857143" style="46" customWidth="1"/>
    <col min="6" max="6" width="17.5714285714286" style="46" customWidth="1"/>
    <col min="7" max="7" width="17.1428571428571" style="46" customWidth="1"/>
    <col min="8" max="8" width="9.14285714285714" style="46"/>
  </cols>
  <sheetData>
    <row r="1" ht="24.75" customHeight="1" spans="1:2">
      <c r="A1" s="68"/>
      <c r="B1" s="68"/>
    </row>
    <row r="2" ht="24.75" customHeight="1" spans="1:7">
      <c r="A2" s="48" t="s">
        <v>183</v>
      </c>
      <c r="B2" s="48"/>
      <c r="C2" s="48"/>
      <c r="D2" s="48"/>
      <c r="E2" s="48"/>
      <c r="F2" s="48"/>
      <c r="G2" s="48"/>
    </row>
    <row r="3" ht="24.75" customHeight="1" spans="7:7">
      <c r="G3" s="49" t="s">
        <v>28</v>
      </c>
    </row>
    <row r="4" ht="24.75" customHeight="1" spans="1:7">
      <c r="A4" s="69" t="s">
        <v>121</v>
      </c>
      <c r="B4" s="69" t="s">
        <v>122</v>
      </c>
      <c r="C4" s="70" t="s">
        <v>184</v>
      </c>
      <c r="D4" s="70"/>
      <c r="E4" s="70"/>
      <c r="F4" s="70"/>
      <c r="G4" s="70"/>
    </row>
    <row r="5" ht="24.75" customHeight="1" spans="1:7">
      <c r="A5" s="69"/>
      <c r="B5" s="69"/>
      <c r="C5" s="70" t="s">
        <v>99</v>
      </c>
      <c r="D5" s="70" t="s">
        <v>185</v>
      </c>
      <c r="E5" s="70" t="s">
        <v>186</v>
      </c>
      <c r="F5" s="70" t="s">
        <v>187</v>
      </c>
      <c r="G5" s="71"/>
    </row>
    <row r="6" ht="24.75" customHeight="1" spans="1:7">
      <c r="A6" s="69"/>
      <c r="B6" s="69"/>
      <c r="C6" s="70"/>
      <c r="D6" s="70"/>
      <c r="E6" s="70"/>
      <c r="F6" s="70" t="s">
        <v>188</v>
      </c>
      <c r="G6" s="70" t="s">
        <v>189</v>
      </c>
    </row>
    <row r="7" ht="24.75" customHeight="1" spans="1:7">
      <c r="A7" s="69"/>
      <c r="B7" s="69"/>
      <c r="C7" s="70"/>
      <c r="D7" s="70"/>
      <c r="E7" s="70"/>
      <c r="F7" s="70"/>
      <c r="G7" s="70"/>
    </row>
    <row r="8" ht="24.75" customHeight="1" spans="1:7">
      <c r="A8" s="72"/>
      <c r="B8" s="72"/>
      <c r="C8" s="73"/>
      <c r="D8" s="73"/>
      <c r="E8" s="73"/>
      <c r="F8" s="73"/>
      <c r="G8" s="73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B24" sqref="B24"/>
    </sheetView>
  </sheetViews>
  <sheetFormatPr defaultColWidth="9" defaultRowHeight="12.75" customHeight="1" outlineLevelCol="5"/>
  <cols>
    <col min="1" max="1" width="6.57142857142857" style="46" customWidth="1"/>
    <col min="2" max="2" width="13.7142857142857" style="46" customWidth="1"/>
    <col min="3" max="3" width="33.8571428571429" style="46" customWidth="1"/>
    <col min="4" max="4" width="31.8571428571429" style="46" customWidth="1"/>
    <col min="5" max="6" width="6.85714285714286" style="46" customWidth="1"/>
  </cols>
  <sheetData>
    <row r="1" ht="18" customHeight="1" spans="1:3">
      <c r="A1" s="55"/>
      <c r="B1" s="55"/>
      <c r="C1" s="56"/>
    </row>
    <row r="2" ht="24.75" customHeight="1" spans="1:4">
      <c r="A2" s="48" t="s">
        <v>190</v>
      </c>
      <c r="B2" s="48"/>
      <c r="C2" s="48"/>
      <c r="D2" s="48"/>
    </row>
    <row r="3" ht="24.75" customHeight="1" spans="4:4">
      <c r="D3" s="49" t="s">
        <v>28</v>
      </c>
    </row>
    <row r="4" ht="24.75" customHeight="1" spans="1:4">
      <c r="A4" s="57" t="s">
        <v>191</v>
      </c>
      <c r="B4" s="58" t="s">
        <v>192</v>
      </c>
      <c r="C4" s="57" t="s">
        <v>193</v>
      </c>
      <c r="D4" s="57" t="s">
        <v>95</v>
      </c>
    </row>
    <row r="5" ht="24.75" customHeight="1" spans="1:4">
      <c r="A5" s="57" t="s">
        <v>97</v>
      </c>
      <c r="B5" s="57" t="s">
        <v>97</v>
      </c>
      <c r="C5" s="57" t="s">
        <v>97</v>
      </c>
      <c r="D5" s="57">
        <v>3</v>
      </c>
    </row>
    <row r="6" s="45" customFormat="1" ht="25.5" customHeight="1" spans="1:6">
      <c r="A6" s="59">
        <f>ROW()-6</f>
        <v>0</v>
      </c>
      <c r="B6" s="60"/>
      <c r="C6" s="61" t="s">
        <v>99</v>
      </c>
      <c r="D6" s="62"/>
      <c r="E6" s="54"/>
      <c r="F6" s="54"/>
    </row>
    <row r="7" ht="25.5" customHeight="1" spans="1:4">
      <c r="A7" s="63">
        <v>1</v>
      </c>
      <c r="B7" s="60" t="s">
        <v>148</v>
      </c>
      <c r="C7" s="64" t="s">
        <v>149</v>
      </c>
      <c r="D7" s="62">
        <v>322960</v>
      </c>
    </row>
    <row r="8" ht="25.5" customHeight="1" spans="1:4">
      <c r="A8" s="63">
        <v>2</v>
      </c>
      <c r="B8" s="65" t="s">
        <v>150</v>
      </c>
      <c r="C8" s="66" t="s">
        <v>151</v>
      </c>
      <c r="D8" s="67">
        <v>58400</v>
      </c>
    </row>
    <row r="9" ht="25.5" customHeight="1" spans="1:4">
      <c r="A9" s="63">
        <v>3</v>
      </c>
      <c r="B9" s="65" t="s">
        <v>152</v>
      </c>
      <c r="C9" s="66" t="s">
        <v>153</v>
      </c>
      <c r="D9" s="67">
        <v>9900</v>
      </c>
    </row>
    <row r="10" ht="25.5" customHeight="1" spans="1:4">
      <c r="A10" s="63">
        <v>4</v>
      </c>
      <c r="B10" s="65" t="s">
        <v>154</v>
      </c>
      <c r="C10" s="66" t="s">
        <v>155</v>
      </c>
      <c r="D10" s="67">
        <v>1300</v>
      </c>
    </row>
    <row r="11" ht="25.5" customHeight="1" spans="1:4">
      <c r="A11" s="63">
        <v>5</v>
      </c>
      <c r="B11" s="65" t="s">
        <v>156</v>
      </c>
      <c r="C11" s="66" t="s">
        <v>157</v>
      </c>
      <c r="D11" s="67">
        <v>600</v>
      </c>
    </row>
    <row r="12" ht="25.5" customHeight="1" spans="1:4">
      <c r="A12" s="63">
        <v>6</v>
      </c>
      <c r="B12" s="65" t="s">
        <v>158</v>
      </c>
      <c r="C12" s="66" t="s">
        <v>159</v>
      </c>
      <c r="D12" s="67">
        <v>7100</v>
      </c>
    </row>
    <row r="13" ht="25.5" customHeight="1" spans="1:4">
      <c r="A13" s="63">
        <v>7</v>
      </c>
      <c r="B13" s="65" t="s">
        <v>160</v>
      </c>
      <c r="C13" s="66" t="s">
        <v>161</v>
      </c>
      <c r="D13" s="67">
        <v>3400</v>
      </c>
    </row>
    <row r="14" ht="25.5" customHeight="1" spans="1:4">
      <c r="A14" s="63">
        <v>8</v>
      </c>
      <c r="B14" s="65" t="s">
        <v>162</v>
      </c>
      <c r="C14" s="66" t="s">
        <v>163</v>
      </c>
      <c r="D14" s="67">
        <v>33000</v>
      </c>
    </row>
    <row r="15" ht="25.5" customHeight="1" spans="1:4">
      <c r="A15" s="63">
        <v>9</v>
      </c>
      <c r="B15" s="65" t="s">
        <v>164</v>
      </c>
      <c r="C15" s="66" t="s">
        <v>165</v>
      </c>
      <c r="D15" s="67">
        <v>8700</v>
      </c>
    </row>
    <row r="16" ht="25.5" customHeight="1" spans="1:4">
      <c r="A16" s="63">
        <v>10</v>
      </c>
      <c r="B16" s="65" t="s">
        <v>166</v>
      </c>
      <c r="C16" s="66" t="s">
        <v>167</v>
      </c>
      <c r="D16" s="67">
        <v>1450</v>
      </c>
    </row>
    <row r="17" ht="25.5" customHeight="1" spans="1:4">
      <c r="A17" s="63">
        <v>11</v>
      </c>
      <c r="B17" s="65" t="s">
        <v>168</v>
      </c>
      <c r="C17" s="66" t="s">
        <v>169</v>
      </c>
      <c r="D17" s="67">
        <v>1450</v>
      </c>
    </row>
    <row r="18" ht="25.5" customHeight="1" spans="1:4">
      <c r="A18" s="63">
        <v>12</v>
      </c>
      <c r="B18" s="65" t="s">
        <v>170</v>
      </c>
      <c r="C18" s="66" t="s">
        <v>171</v>
      </c>
      <c r="D18" s="67">
        <v>41089</v>
      </c>
    </row>
    <row r="19" ht="25.5" customHeight="1" spans="1:4">
      <c r="A19" s="63">
        <v>13</v>
      </c>
      <c r="B19" s="65" t="s">
        <v>172</v>
      </c>
      <c r="C19" s="66" t="s">
        <v>173</v>
      </c>
      <c r="D19" s="67">
        <v>40471</v>
      </c>
    </row>
    <row r="20" ht="25.5" customHeight="1" spans="1:4">
      <c r="A20" s="63">
        <v>14</v>
      </c>
      <c r="B20" s="65" t="s">
        <v>174</v>
      </c>
      <c r="C20" s="66" t="s">
        <v>175</v>
      </c>
      <c r="D20" s="67">
        <v>16500</v>
      </c>
    </row>
    <row r="21" ht="25.5" customHeight="1" spans="1:4">
      <c r="A21" s="63">
        <v>15</v>
      </c>
      <c r="B21" s="65" t="s">
        <v>174</v>
      </c>
      <c r="C21" s="66" t="s">
        <v>194</v>
      </c>
      <c r="D21" s="67">
        <v>99600</v>
      </c>
    </row>
    <row r="22" ht="25.5" customHeight="1" spans="1:4">
      <c r="A22" s="63"/>
      <c r="B22" s="65"/>
      <c r="C22" s="66"/>
      <c r="D22" s="67"/>
    </row>
    <row r="23" ht="25.5" customHeight="1" spans="1:4">
      <c r="A23" s="63"/>
      <c r="B23" s="65"/>
      <c r="C23" s="66"/>
      <c r="D23" s="67"/>
    </row>
    <row r="24" ht="25.5" customHeight="1" spans="1:4">
      <c r="A24" s="63"/>
      <c r="B24" s="65"/>
      <c r="C24" s="66"/>
      <c r="D24" s="67"/>
    </row>
    <row r="25" ht="25.5" customHeight="1" spans="1:4">
      <c r="A25" s="63"/>
      <c r="B25" s="65"/>
      <c r="C25" s="66"/>
      <c r="D25" s="67"/>
    </row>
    <row r="26" ht="25.5" customHeight="1" spans="1:4">
      <c r="A26" s="63"/>
      <c r="B26" s="65"/>
      <c r="C26" s="66"/>
      <c r="D26" s="67"/>
    </row>
    <row r="27" ht="25.5" customHeight="1" spans="1:4">
      <c r="A27" s="63"/>
      <c r="B27" s="65"/>
      <c r="C27" s="66"/>
      <c r="D27" s="67"/>
    </row>
    <row r="32" customHeight="1" spans="1:6">
      <c r="A32"/>
      <c r="B32"/>
      <c r="C32"/>
      <c r="D32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E28" sqref="E28"/>
    </sheetView>
  </sheetViews>
  <sheetFormatPr defaultColWidth="9" defaultRowHeight="12.75" customHeight="1"/>
  <cols>
    <col min="1" max="1" width="19.4285714285714" style="46" customWidth="1"/>
    <col min="2" max="2" width="47.2857142857143" style="46" customWidth="1"/>
    <col min="3" max="3" width="33.5714285714286" style="46" customWidth="1"/>
    <col min="4" max="4" width="2.85714285714286" style="46" customWidth="1"/>
    <col min="5" max="16" width="9.14285714285714" style="46"/>
  </cols>
  <sheetData>
    <row r="1" ht="15" customHeight="1" spans="1:16">
      <c r="A1" s="47"/>
      <c r="B1" s="4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8" t="s">
        <v>195</v>
      </c>
      <c r="B2" s="48"/>
      <c r="C2" s="4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0" t="s">
        <v>196</v>
      </c>
      <c r="B4" s="50"/>
      <c r="C4" s="5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0" t="s">
        <v>197</v>
      </c>
      <c r="B5" s="50" t="s">
        <v>198</v>
      </c>
      <c r="C5" s="51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0" t="s">
        <v>99</v>
      </c>
      <c r="B6" s="50"/>
      <c r="C6" s="51"/>
    </row>
    <row r="7" s="45" customFormat="1" ht="26.25" customHeight="1" spans="1:4">
      <c r="A7" s="52"/>
      <c r="B7" s="52"/>
      <c r="C7" s="53">
        <v>0</v>
      </c>
      <c r="D7" s="54"/>
    </row>
    <row r="8" ht="26.25" customHeight="1" spans="1:16">
      <c r="A8" s="52"/>
      <c r="B8" s="52"/>
      <c r="C8" s="5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2"/>
      <c r="B9" s="52"/>
      <c r="C9" s="5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2"/>
      <c r="B10" s="52"/>
      <c r="C10" s="53"/>
    </row>
    <row r="11" ht="26.25" customHeight="1" spans="1:3">
      <c r="A11" s="52"/>
      <c r="B11" s="52"/>
      <c r="C11" s="53"/>
    </row>
    <row r="12" ht="26.25" customHeight="1" spans="1:3">
      <c r="A12" s="52"/>
      <c r="B12" s="52"/>
      <c r="C12" s="5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16" sqref="E1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8"/>
      <c r="B1" s="38"/>
      <c r="C1" s="38"/>
      <c r="D1" s="38"/>
      <c r="E1" s="38"/>
    </row>
    <row r="2" s="1" customFormat="1" ht="39.85" customHeight="1" spans="1:5">
      <c r="A2" s="39" t="s">
        <v>199</v>
      </c>
      <c r="B2" s="39"/>
      <c r="C2" s="39"/>
      <c r="D2" s="39"/>
      <c r="E2" s="39"/>
    </row>
    <row r="3" s="1" customFormat="1" ht="22.75" customHeight="1" spans="1:5">
      <c r="A3" s="40"/>
      <c r="B3" s="40"/>
      <c r="C3" s="40"/>
      <c r="D3" s="40"/>
      <c r="E3" s="41" t="s">
        <v>28</v>
      </c>
    </row>
    <row r="4" s="1" customFormat="1" ht="22.75" customHeight="1" spans="1:5">
      <c r="A4" s="42" t="s">
        <v>122</v>
      </c>
      <c r="B4" s="42" t="s">
        <v>99</v>
      </c>
      <c r="C4" s="42" t="s">
        <v>200</v>
      </c>
      <c r="D4" s="42" t="s">
        <v>201</v>
      </c>
      <c r="E4" s="42" t="s">
        <v>202</v>
      </c>
    </row>
    <row r="5" s="1" customFormat="1" ht="22.75" customHeight="1" spans="1:5">
      <c r="A5" s="43"/>
      <c r="B5" s="44"/>
      <c r="C5" s="44"/>
      <c r="D5" s="44"/>
      <c r="E5" s="44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D19" sqref="D19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30" t="s">
        <v>203</v>
      </c>
      <c r="B1" s="30"/>
    </row>
    <row r="2" s="1" customFormat="1" spans="1:1">
      <c r="A2" s="31" t="s">
        <v>204</v>
      </c>
    </row>
    <row r="3" s="1" customFormat="1" ht="15" customHeight="1" spans="1:2">
      <c r="A3" s="32" t="s">
        <v>31</v>
      </c>
      <c r="B3" s="33" t="s">
        <v>32</v>
      </c>
    </row>
    <row r="4" s="1" customFormat="1" spans="1:2">
      <c r="A4" s="32"/>
      <c r="B4" s="33"/>
    </row>
    <row r="5" s="1" customFormat="1" spans="1:2">
      <c r="A5" s="22" t="s">
        <v>97</v>
      </c>
      <c r="B5" s="33">
        <v>1</v>
      </c>
    </row>
    <row r="6" s="1" customFormat="1" spans="1:2">
      <c r="A6" s="34" t="s">
        <v>205</v>
      </c>
      <c r="B6" s="35"/>
    </row>
    <row r="7" s="1" customFormat="1" spans="1:2">
      <c r="A7" s="36" t="s">
        <v>206</v>
      </c>
      <c r="B7" s="35"/>
    </row>
    <row r="8" s="1" customFormat="1" spans="1:2">
      <c r="A8" s="36"/>
      <c r="B8" s="35"/>
    </row>
    <row r="9" s="1" customFormat="1" spans="1:2">
      <c r="A9" s="36"/>
      <c r="B9" s="35"/>
    </row>
    <row r="10" s="1" customFormat="1" spans="1:2">
      <c r="A10" s="36"/>
      <c r="B10" s="35"/>
    </row>
    <row r="11" s="1" customFormat="1" spans="1:2">
      <c r="A11" s="36"/>
      <c r="B11" s="35"/>
    </row>
    <row r="12" s="1" customFormat="1" spans="1:2">
      <c r="A12" s="36"/>
      <c r="B12" s="35"/>
    </row>
    <row r="13" s="1" customFormat="1" spans="1:2">
      <c r="A13" s="36"/>
      <c r="B13" s="35"/>
    </row>
    <row r="14" s="1" customFormat="1" spans="1:2">
      <c r="A14" s="36"/>
      <c r="B14" s="35"/>
    </row>
    <row r="15" s="1" customFormat="1" spans="1:2">
      <c r="A15" s="36"/>
      <c r="B15" s="35"/>
    </row>
    <row r="16" s="1" customFormat="1" spans="1:1">
      <c r="A16" s="37" t="s">
        <v>207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4"/>
  <sheetViews>
    <sheetView topLeftCell="A13" workbookViewId="0">
      <selection activeCell="B23" sqref="B23:C25"/>
    </sheetView>
  </sheetViews>
  <sheetFormatPr defaultColWidth="10.2857142857143" defaultRowHeight="13.5"/>
  <cols>
    <col min="1" max="1" width="10.2857142857143" style="1"/>
    <col min="2" max="2" width="12.5714285714286" style="1"/>
    <col min="3" max="3" width="10.2857142857143" style="1"/>
    <col min="4" max="16" width="6.57142857142857" style="1" customWidth="1"/>
    <col min="17" max="17" width="10.2857142857143" style="1"/>
    <col min="18" max="18" width="14.5714285714286" style="1"/>
    <col min="19" max="16384" width="10.2857142857143" style="1"/>
  </cols>
  <sheetData>
    <row r="1" s="1" customFormat="1" ht="18.75" spans="1:16">
      <c r="A1" s="2" t="s">
        <v>208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209</v>
      </c>
    </row>
    <row r="3" s="1" customFormat="1" ht="33" customHeight="1" spans="1:16">
      <c r="A3" s="4" t="s">
        <v>210</v>
      </c>
      <c r="B3" s="5" t="s">
        <v>211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1" ht="36" customHeight="1" spans="1:16">
      <c r="A4" s="4" t="s">
        <v>212</v>
      </c>
      <c r="B4" s="5" t="s">
        <v>213</v>
      </c>
      <c r="C4" s="6"/>
      <c r="D4" s="6"/>
      <c r="E4" s="6"/>
      <c r="F4" s="4" t="s">
        <v>214</v>
      </c>
      <c r="G4" s="4"/>
      <c r="H4" s="4"/>
      <c r="I4" s="4"/>
      <c r="J4" s="6">
        <v>6622567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215</v>
      </c>
      <c r="B5" s="4" t="s">
        <v>216</v>
      </c>
      <c r="C5" s="4"/>
      <c r="D5" s="5" t="s">
        <v>217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="1" customFormat="1" ht="36" customHeight="1" spans="1:16">
      <c r="A6" s="4"/>
      <c r="B6" s="4" t="s">
        <v>218</v>
      </c>
      <c r="C6" s="4"/>
      <c r="D6" s="19" t="s">
        <v>219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="1" customFormat="1" ht="36" customHeight="1" spans="1:16">
      <c r="A7" s="4"/>
      <c r="B7" s="4" t="s">
        <v>220</v>
      </c>
      <c r="C7" s="4"/>
      <c r="D7" s="21" t="s">
        <v>221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="1" customFormat="1" ht="36" customHeight="1" spans="1:16">
      <c r="A8" s="4"/>
      <c r="B8" s="4" t="s">
        <v>222</v>
      </c>
      <c r="C8" s="4"/>
      <c r="D8" s="19" t="s">
        <v>223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="1" customFormat="1" ht="36" customHeight="1" spans="1:16">
      <c r="A9" s="4" t="s">
        <v>224</v>
      </c>
      <c r="B9" s="4" t="s">
        <v>225</v>
      </c>
      <c r="C9" s="4"/>
      <c r="D9" s="21" t="s">
        <v>226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="1" customFormat="1" ht="36" customHeight="1" spans="1:16">
      <c r="A10" s="4"/>
      <c r="B10" s="22" t="s">
        <v>227</v>
      </c>
      <c r="C10" s="22"/>
      <c r="D10" s="19" t="s">
        <v>228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="1" customFormat="1" ht="36" customHeight="1" spans="1:16">
      <c r="A11" s="4"/>
      <c r="B11" s="22" t="s">
        <v>229</v>
      </c>
      <c r="C11" s="22"/>
      <c r="D11" s="4" t="s">
        <v>230</v>
      </c>
      <c r="E11" s="4"/>
      <c r="F11" s="4"/>
      <c r="G11" s="4"/>
      <c r="H11" s="4" t="s">
        <v>231</v>
      </c>
      <c r="I11" s="4"/>
      <c r="J11" s="4"/>
      <c r="K11" s="4"/>
      <c r="L11" s="4" t="s">
        <v>232</v>
      </c>
      <c r="M11" s="4"/>
      <c r="N11" s="4"/>
      <c r="O11" s="4"/>
      <c r="P11" s="4" t="s">
        <v>233</v>
      </c>
    </row>
    <row r="12" s="1" customFormat="1" ht="36" customHeight="1" spans="1:16">
      <c r="A12" s="4"/>
      <c r="B12" s="23">
        <v>21</v>
      </c>
      <c r="C12" s="23"/>
      <c r="D12" s="24">
        <v>33</v>
      </c>
      <c r="E12" s="24"/>
      <c r="F12" s="24"/>
      <c r="G12" s="24"/>
      <c r="H12" s="24">
        <v>9</v>
      </c>
      <c r="I12" s="24"/>
      <c r="J12" s="24"/>
      <c r="K12" s="24"/>
      <c r="L12" s="24">
        <v>9</v>
      </c>
      <c r="M12" s="24"/>
      <c r="N12" s="24"/>
      <c r="O12" s="24"/>
      <c r="P12" s="24">
        <v>15</v>
      </c>
    </row>
    <row r="13" s="1" customFormat="1" ht="36" customHeight="1" spans="1:16">
      <c r="A13" s="4" t="s">
        <v>234</v>
      </c>
      <c r="B13" s="5" t="s">
        <v>235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="1" customFormat="1" ht="36" customHeight="1" spans="1:16">
      <c r="A14" s="4" t="s">
        <v>236</v>
      </c>
      <c r="B14" s="4" t="s">
        <v>237</v>
      </c>
      <c r="C14" s="4" t="s">
        <v>238</v>
      </c>
      <c r="D14" s="4"/>
      <c r="E14" s="4"/>
      <c r="F14" s="4"/>
      <c r="G14" s="4" t="s">
        <v>239</v>
      </c>
      <c r="H14" s="4"/>
      <c r="I14" s="4"/>
      <c r="J14" s="4"/>
      <c r="K14" s="4" t="s">
        <v>240</v>
      </c>
      <c r="L14" s="4"/>
      <c r="M14" s="4"/>
      <c r="N14" s="4"/>
      <c r="O14" s="4" t="s">
        <v>241</v>
      </c>
      <c r="P14" s="4"/>
    </row>
    <row r="15" s="1" customFormat="1" ht="36" customHeight="1" spans="1:16">
      <c r="A15" s="4"/>
      <c r="B15" s="25">
        <v>153608841</v>
      </c>
      <c r="C15" s="25">
        <v>193454022.9</v>
      </c>
      <c r="D15" s="6"/>
      <c r="E15" s="6"/>
      <c r="F15" s="6"/>
      <c r="G15" s="25">
        <v>193454022.9</v>
      </c>
      <c r="H15" s="6"/>
      <c r="I15" s="6"/>
      <c r="J15" s="6"/>
      <c r="K15" s="28">
        <v>0.7935</v>
      </c>
      <c r="L15" s="6"/>
      <c r="M15" s="6"/>
      <c r="N15" s="6"/>
      <c r="O15" s="25">
        <v>120000</v>
      </c>
      <c r="P15" s="6"/>
    </row>
    <row r="16" s="1" customFormat="1" ht="36" customHeight="1" spans="1:16">
      <c r="A16" s="4" t="s">
        <v>242</v>
      </c>
      <c r="B16" s="4" t="s">
        <v>243</v>
      </c>
      <c r="C16" s="4"/>
      <c r="D16" s="4"/>
      <c r="E16" s="4"/>
      <c r="F16" s="4"/>
      <c r="G16" s="4"/>
      <c r="H16" s="4"/>
      <c r="I16" s="4" t="s">
        <v>244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245</v>
      </c>
      <c r="C17" s="4"/>
      <c r="D17" s="4"/>
      <c r="E17" s="6"/>
      <c r="F17" s="6"/>
      <c r="G17" s="6"/>
      <c r="H17" s="6"/>
      <c r="I17" s="4" t="s">
        <v>138</v>
      </c>
      <c r="J17" s="4"/>
      <c r="K17" s="4"/>
      <c r="L17" s="4"/>
      <c r="M17" s="4"/>
      <c r="N17" s="6">
        <v>2151478</v>
      </c>
      <c r="O17" s="6"/>
      <c r="P17" s="6"/>
    </row>
    <row r="18" s="1" customFormat="1" ht="36" customHeight="1" spans="1:16">
      <c r="A18" s="4"/>
      <c r="B18" s="4" t="s">
        <v>246</v>
      </c>
      <c r="C18" s="4"/>
      <c r="D18" s="4"/>
      <c r="E18" s="6">
        <v>3904438</v>
      </c>
      <c r="F18" s="6"/>
      <c r="G18" s="6"/>
      <c r="H18" s="6"/>
      <c r="I18" s="4" t="s">
        <v>139</v>
      </c>
      <c r="J18" s="4"/>
      <c r="K18" s="4"/>
      <c r="L18" s="4"/>
      <c r="M18" s="4"/>
      <c r="N18" s="6">
        <v>322960</v>
      </c>
      <c r="O18" s="6"/>
      <c r="P18" s="6"/>
    </row>
    <row r="19" s="1" customFormat="1" ht="36" customHeight="1" spans="1:16">
      <c r="A19" s="4"/>
      <c r="B19" s="4" t="s">
        <v>247</v>
      </c>
      <c r="C19" s="4"/>
      <c r="D19" s="4"/>
      <c r="E19" s="6"/>
      <c r="F19" s="6"/>
      <c r="G19" s="6"/>
      <c r="H19" s="6"/>
      <c r="I19" s="4" t="s">
        <v>248</v>
      </c>
      <c r="J19" s="4"/>
      <c r="K19" s="4"/>
      <c r="L19" s="4"/>
      <c r="M19" s="4"/>
      <c r="N19" s="6">
        <v>1430000</v>
      </c>
      <c r="O19" s="6"/>
      <c r="P19" s="6"/>
    </row>
    <row r="20" s="1" customFormat="1" ht="36" customHeight="1" spans="1:16">
      <c r="A20" s="4"/>
      <c r="B20" s="4" t="s">
        <v>249</v>
      </c>
      <c r="C20" s="4"/>
      <c r="D20" s="4"/>
      <c r="E20" s="6">
        <f>SUM(E18:E19)</f>
        <v>3904438</v>
      </c>
      <c r="F20" s="6"/>
      <c r="G20" s="6"/>
      <c r="H20" s="6"/>
      <c r="I20" s="4" t="s">
        <v>250</v>
      </c>
      <c r="J20" s="4"/>
      <c r="K20" s="4"/>
      <c r="L20" s="4"/>
      <c r="M20" s="4"/>
      <c r="N20" s="6">
        <f>SUM(N17:N19)</f>
        <v>3904438</v>
      </c>
      <c r="O20" s="6"/>
      <c r="P20" s="6"/>
    </row>
    <row r="21" s="1" customFormat="1" ht="36" customHeight="1" spans="1:16">
      <c r="A21" s="4" t="s">
        <v>251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="1" customFormat="1" ht="36" customHeight="1" spans="1:16">
      <c r="A22" s="4" t="s">
        <v>252</v>
      </c>
      <c r="B22" s="4" t="s">
        <v>253</v>
      </c>
      <c r="C22" s="4"/>
      <c r="D22" s="4" t="s">
        <v>254</v>
      </c>
      <c r="E22" s="4"/>
      <c r="F22" s="4"/>
      <c r="G22" s="4"/>
      <c r="H22" s="4"/>
      <c r="I22" s="4"/>
      <c r="J22" s="4"/>
      <c r="K22" s="4"/>
      <c r="L22" s="4"/>
      <c r="M22" s="4" t="s">
        <v>255</v>
      </c>
      <c r="N22" s="4"/>
      <c r="O22" s="4"/>
      <c r="P22" s="4"/>
    </row>
    <row r="23" s="1" customFormat="1" ht="25" customHeight="1" spans="1:16">
      <c r="A23" s="5" t="s">
        <v>256</v>
      </c>
      <c r="B23" s="5" t="s">
        <v>257</v>
      </c>
      <c r="C23" s="6"/>
      <c r="D23" s="19" t="s">
        <v>258</v>
      </c>
      <c r="E23" s="20"/>
      <c r="F23" s="20"/>
      <c r="G23" s="20"/>
      <c r="H23" s="20"/>
      <c r="I23" s="20"/>
      <c r="J23" s="20"/>
      <c r="K23" s="20"/>
      <c r="L23" s="20"/>
      <c r="M23" s="23" t="s">
        <v>259</v>
      </c>
      <c r="N23" s="6"/>
      <c r="O23" s="6"/>
      <c r="P23" s="6"/>
    </row>
    <row r="24" s="1" customFormat="1" ht="25" customHeight="1" spans="1:16">
      <c r="A24" s="5"/>
      <c r="B24" s="6"/>
      <c r="C24" s="6"/>
      <c r="D24" s="19" t="s">
        <v>260</v>
      </c>
      <c r="E24" s="20"/>
      <c r="F24" s="20"/>
      <c r="G24" s="20"/>
      <c r="H24" s="20"/>
      <c r="I24" s="20"/>
      <c r="J24" s="20"/>
      <c r="K24" s="20"/>
      <c r="L24" s="20"/>
      <c r="M24" s="23" t="s">
        <v>261</v>
      </c>
      <c r="N24" s="6"/>
      <c r="O24" s="6"/>
      <c r="P24" s="6"/>
    </row>
    <row r="25" s="1" customFormat="1" ht="25" customHeight="1" spans="1:16">
      <c r="A25" s="5"/>
      <c r="B25" s="6"/>
      <c r="C25" s="6"/>
      <c r="D25" s="19" t="s">
        <v>262</v>
      </c>
      <c r="E25" s="20"/>
      <c r="F25" s="20"/>
      <c r="G25" s="20"/>
      <c r="H25" s="20"/>
      <c r="I25" s="20"/>
      <c r="J25" s="20"/>
      <c r="K25" s="20"/>
      <c r="L25" s="20"/>
      <c r="M25" s="10" t="s">
        <v>263</v>
      </c>
      <c r="N25" s="10"/>
      <c r="O25" s="10"/>
      <c r="P25" s="10"/>
    </row>
    <row r="26" ht="22" customHeight="1" spans="1:16">
      <c r="A26" s="5"/>
      <c r="B26" s="10" t="s">
        <v>264</v>
      </c>
      <c r="C26" s="10"/>
      <c r="D26" s="19" t="s">
        <v>265</v>
      </c>
      <c r="E26" s="20"/>
      <c r="F26" s="20"/>
      <c r="G26" s="20"/>
      <c r="H26" s="20"/>
      <c r="I26" s="20"/>
      <c r="J26" s="20"/>
      <c r="K26" s="20"/>
      <c r="L26" s="20"/>
      <c r="M26" s="29">
        <v>1</v>
      </c>
      <c r="N26" s="10"/>
      <c r="O26" s="10"/>
      <c r="P26" s="10"/>
    </row>
    <row r="27" ht="22" customHeight="1" spans="1:16">
      <c r="A27" s="5"/>
      <c r="B27" s="10"/>
      <c r="C27" s="10"/>
      <c r="D27" s="19" t="s">
        <v>266</v>
      </c>
      <c r="E27" s="20"/>
      <c r="F27" s="20"/>
      <c r="G27" s="20"/>
      <c r="H27" s="20"/>
      <c r="I27" s="20"/>
      <c r="J27" s="20"/>
      <c r="K27" s="20"/>
      <c r="L27" s="20"/>
      <c r="M27" s="29">
        <v>0.95</v>
      </c>
      <c r="N27" s="10"/>
      <c r="O27" s="10"/>
      <c r="P27" s="10"/>
    </row>
    <row r="28" ht="22" customHeight="1" spans="1:16">
      <c r="A28" s="5"/>
      <c r="B28" s="10"/>
      <c r="C28" s="10"/>
      <c r="D28" s="19" t="s">
        <v>267</v>
      </c>
      <c r="E28" s="20"/>
      <c r="F28" s="20"/>
      <c r="G28" s="20"/>
      <c r="H28" s="20"/>
      <c r="I28" s="20"/>
      <c r="J28" s="20"/>
      <c r="K28" s="20"/>
      <c r="L28" s="20"/>
      <c r="M28" s="29">
        <v>0.95</v>
      </c>
      <c r="N28" s="10"/>
      <c r="O28" s="10"/>
      <c r="P28" s="10"/>
    </row>
    <row r="29" ht="22" customHeight="1" spans="1:16">
      <c r="A29" s="5"/>
      <c r="B29" s="11" t="s">
        <v>268</v>
      </c>
      <c r="C29" s="11"/>
      <c r="D29" s="26" t="s">
        <v>269</v>
      </c>
      <c r="E29" s="27"/>
      <c r="F29" s="27"/>
      <c r="G29" s="27"/>
      <c r="H29" s="27"/>
      <c r="I29" s="27"/>
      <c r="J29" s="27"/>
      <c r="K29" s="27"/>
      <c r="L29" s="27"/>
      <c r="M29" s="29">
        <v>1</v>
      </c>
      <c r="N29" s="10"/>
      <c r="O29" s="10"/>
      <c r="P29" s="10"/>
    </row>
    <row r="30" ht="22" customHeight="1" spans="1:16">
      <c r="A30" s="10" t="s">
        <v>270</v>
      </c>
      <c r="B30" s="10" t="s">
        <v>271</v>
      </c>
      <c r="C30" s="10"/>
      <c r="D30" s="19" t="s">
        <v>272</v>
      </c>
      <c r="E30" s="20"/>
      <c r="F30" s="20"/>
      <c r="G30" s="20"/>
      <c r="H30" s="20"/>
      <c r="I30" s="20"/>
      <c r="J30" s="20"/>
      <c r="K30" s="20"/>
      <c r="L30" s="20"/>
      <c r="M30" s="10" t="s">
        <v>273</v>
      </c>
      <c r="N30" s="10"/>
      <c r="O30" s="10"/>
      <c r="P30" s="10"/>
    </row>
    <row r="31" ht="22" customHeight="1" spans="1:16">
      <c r="A31" s="10"/>
      <c r="B31" s="10"/>
      <c r="C31" s="10"/>
      <c r="D31" s="19" t="s">
        <v>274</v>
      </c>
      <c r="E31" s="20"/>
      <c r="F31" s="20"/>
      <c r="G31" s="20"/>
      <c r="H31" s="20"/>
      <c r="I31" s="20"/>
      <c r="J31" s="20"/>
      <c r="K31" s="20"/>
      <c r="L31" s="20"/>
      <c r="M31" s="10" t="s">
        <v>275</v>
      </c>
      <c r="N31" s="10"/>
      <c r="O31" s="10"/>
      <c r="P31" s="10"/>
    </row>
    <row r="32" ht="22" customHeight="1" spans="1:16">
      <c r="A32" s="10"/>
      <c r="B32" s="10"/>
      <c r="C32" s="10"/>
      <c r="D32" s="19" t="s">
        <v>276</v>
      </c>
      <c r="E32" s="20"/>
      <c r="F32" s="20"/>
      <c r="G32" s="20"/>
      <c r="H32" s="20"/>
      <c r="I32" s="20"/>
      <c r="J32" s="20"/>
      <c r="K32" s="20"/>
      <c r="L32" s="20"/>
      <c r="M32" s="10" t="s">
        <v>275</v>
      </c>
      <c r="N32" s="10"/>
      <c r="O32" s="10"/>
      <c r="P32" s="10"/>
    </row>
    <row r="33" ht="22" customHeight="1" spans="1:16">
      <c r="A33" s="10" t="s">
        <v>277</v>
      </c>
      <c r="B33" s="10" t="s">
        <v>278</v>
      </c>
      <c r="C33" s="10"/>
      <c r="D33" s="19" t="s">
        <v>279</v>
      </c>
      <c r="E33" s="20"/>
      <c r="F33" s="20"/>
      <c r="G33" s="20"/>
      <c r="H33" s="20"/>
      <c r="I33" s="20"/>
      <c r="J33" s="20"/>
      <c r="K33" s="20"/>
      <c r="L33" s="20"/>
      <c r="M33" s="29">
        <v>0.95</v>
      </c>
      <c r="N33" s="10"/>
      <c r="O33" s="10"/>
      <c r="P33" s="10"/>
    </row>
    <row r="34" ht="22" customHeight="1" spans="1:16">
      <c r="A34" s="10"/>
      <c r="B34" s="10"/>
      <c r="C34" s="10"/>
      <c r="D34" s="19" t="s">
        <v>280</v>
      </c>
      <c r="E34" s="20"/>
      <c r="F34" s="20"/>
      <c r="G34" s="20"/>
      <c r="H34" s="20"/>
      <c r="I34" s="20"/>
      <c r="J34" s="20"/>
      <c r="K34" s="20"/>
      <c r="L34" s="20"/>
      <c r="M34" s="29">
        <v>0.9</v>
      </c>
      <c r="N34" s="10"/>
      <c r="O34" s="10"/>
      <c r="P34" s="10"/>
    </row>
  </sheetData>
  <mergeCells count="9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D23:L23"/>
    <mergeCell ref="M23:P23"/>
    <mergeCell ref="D24:L24"/>
    <mergeCell ref="M24:P24"/>
    <mergeCell ref="D25:L25"/>
    <mergeCell ref="M25:P25"/>
    <mergeCell ref="D26:L26"/>
    <mergeCell ref="M26:P26"/>
    <mergeCell ref="D27:L27"/>
    <mergeCell ref="M27:P27"/>
    <mergeCell ref="D28:L28"/>
    <mergeCell ref="M28:P28"/>
    <mergeCell ref="B29:C29"/>
    <mergeCell ref="D29:L29"/>
    <mergeCell ref="M29:P29"/>
    <mergeCell ref="D30:L30"/>
    <mergeCell ref="M30:P30"/>
    <mergeCell ref="D31:L31"/>
    <mergeCell ref="M31:P31"/>
    <mergeCell ref="D32:L32"/>
    <mergeCell ref="M32:P32"/>
    <mergeCell ref="D33:L33"/>
    <mergeCell ref="M33:P33"/>
    <mergeCell ref="D34:L34"/>
    <mergeCell ref="M34:P34"/>
    <mergeCell ref="A5:A8"/>
    <mergeCell ref="A9:A12"/>
    <mergeCell ref="A14:A15"/>
    <mergeCell ref="A16:A20"/>
    <mergeCell ref="A23:A29"/>
    <mergeCell ref="A30:A32"/>
    <mergeCell ref="A33:A34"/>
    <mergeCell ref="B23:C25"/>
    <mergeCell ref="B26:C28"/>
    <mergeCell ref="B30:C32"/>
    <mergeCell ref="B33:C34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O4" sqref="O4"/>
    </sheetView>
  </sheetViews>
  <sheetFormatPr defaultColWidth="10.2857142857143" defaultRowHeight="35" customHeight="1"/>
  <cols>
    <col min="1" max="16384" width="10.2857142857143" style="1"/>
  </cols>
  <sheetData>
    <row r="1" s="1" customFormat="1" customHeight="1" spans="1:11">
      <c r="A1" s="2" t="s">
        <v>281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">
      <c r="A2" s="3" t="s">
        <v>209</v>
      </c>
    </row>
    <row r="3" s="1" customFormat="1" customHeight="1" spans="1:11">
      <c r="A3" s="4" t="s">
        <v>282</v>
      </c>
      <c r="B3" s="5" t="s">
        <v>211</v>
      </c>
      <c r="C3" s="6"/>
      <c r="D3" s="6"/>
      <c r="E3" s="6"/>
      <c r="F3" s="4" t="s">
        <v>283</v>
      </c>
      <c r="G3" s="4"/>
      <c r="H3" s="5" t="s">
        <v>284</v>
      </c>
      <c r="I3" s="6"/>
      <c r="J3" s="6"/>
      <c r="K3" s="6"/>
    </row>
    <row r="4" s="1" customFormat="1" customHeight="1" spans="1:11">
      <c r="A4" s="4" t="s">
        <v>285</v>
      </c>
      <c r="B4" s="5" t="s">
        <v>284</v>
      </c>
      <c r="C4" s="6"/>
      <c r="D4" s="6"/>
      <c r="E4" s="6"/>
      <c r="F4" s="4" t="s">
        <v>286</v>
      </c>
      <c r="G4" s="4"/>
      <c r="H4" s="5" t="s">
        <v>284</v>
      </c>
      <c r="I4" s="6"/>
      <c r="J4" s="6"/>
      <c r="K4" s="6"/>
    </row>
    <row r="5" s="1" customFormat="1" customHeight="1" spans="1:11">
      <c r="A5" s="4" t="s">
        <v>287</v>
      </c>
      <c r="B5" s="5" t="s">
        <v>288</v>
      </c>
      <c r="C5" s="6"/>
      <c r="D5" s="6"/>
      <c r="E5" s="6"/>
      <c r="F5" s="4" t="s">
        <v>289</v>
      </c>
      <c r="G5" s="4"/>
      <c r="H5" s="5" t="s">
        <v>284</v>
      </c>
      <c r="I5" s="6"/>
      <c r="J5" s="6"/>
      <c r="K5" s="6"/>
    </row>
    <row r="6" s="1" customFormat="1" customHeight="1" spans="1:11">
      <c r="A6" s="4" t="s">
        <v>290</v>
      </c>
      <c r="B6" s="5" t="s">
        <v>291</v>
      </c>
      <c r="C6" s="6"/>
      <c r="D6" s="6"/>
      <c r="E6" s="6"/>
      <c r="F6" s="4" t="s">
        <v>292</v>
      </c>
      <c r="G6" s="4"/>
      <c r="H6" s="5" t="s">
        <v>293</v>
      </c>
      <c r="I6" s="6"/>
      <c r="J6" s="6"/>
      <c r="K6" s="6"/>
    </row>
    <row r="7" s="1" customFormat="1" customHeight="1" spans="1:11">
      <c r="A7" s="4" t="s">
        <v>294</v>
      </c>
      <c r="B7" s="7" t="s">
        <v>295</v>
      </c>
      <c r="C7" s="6">
        <v>143</v>
      </c>
      <c r="D7" s="6"/>
      <c r="E7" s="7" t="s">
        <v>296</v>
      </c>
      <c r="F7" s="7"/>
      <c r="G7" s="6">
        <v>0</v>
      </c>
      <c r="H7" s="6"/>
      <c r="I7" s="7" t="s">
        <v>297</v>
      </c>
      <c r="J7" s="7"/>
      <c r="K7" s="6">
        <v>143</v>
      </c>
    </row>
    <row r="8" s="1" customFormat="1" customHeight="1" spans="1:11">
      <c r="A8" s="4" t="s">
        <v>298</v>
      </c>
      <c r="B8" s="5" t="s">
        <v>299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customHeight="1" spans="1:11">
      <c r="A9" s="4" t="s">
        <v>252</v>
      </c>
      <c r="B9" s="4" t="s">
        <v>253</v>
      </c>
      <c r="C9" s="4"/>
      <c r="D9" s="4" t="s">
        <v>254</v>
      </c>
      <c r="E9" s="4"/>
      <c r="F9" s="4"/>
      <c r="G9" s="4"/>
      <c r="H9" s="4"/>
      <c r="I9" s="4"/>
      <c r="J9" s="4" t="s">
        <v>300</v>
      </c>
      <c r="K9" s="4"/>
    </row>
    <row r="10" s="1" customFormat="1" customHeight="1" spans="1:11">
      <c r="A10" s="5"/>
      <c r="B10" s="5" t="s">
        <v>257</v>
      </c>
      <c r="C10" s="6"/>
      <c r="D10" s="8" t="s">
        <v>260</v>
      </c>
      <c r="E10" s="9"/>
      <c r="F10" s="9"/>
      <c r="G10" s="9"/>
      <c r="H10" s="9"/>
      <c r="I10" s="14"/>
      <c r="J10" s="15" t="s">
        <v>301</v>
      </c>
      <c r="K10" s="16"/>
    </row>
    <row r="11" s="1" customFormat="1" customHeight="1" spans="1:11">
      <c r="A11" s="5"/>
      <c r="B11" s="6"/>
      <c r="C11" s="6"/>
      <c r="D11" s="8" t="s">
        <v>262</v>
      </c>
      <c r="E11" s="9"/>
      <c r="F11" s="9"/>
      <c r="G11" s="9"/>
      <c r="H11" s="9"/>
      <c r="I11" s="14"/>
      <c r="J11" s="15" t="s">
        <v>263</v>
      </c>
      <c r="K11" s="16"/>
    </row>
    <row r="12" s="1" customFormat="1" customHeight="1" spans="1:11">
      <c r="A12" s="5"/>
      <c r="B12" s="10" t="s">
        <v>264</v>
      </c>
      <c r="C12" s="10"/>
      <c r="D12" s="8" t="s">
        <v>266</v>
      </c>
      <c r="E12" s="9"/>
      <c r="F12" s="9"/>
      <c r="G12" s="9"/>
      <c r="H12" s="9"/>
      <c r="I12" s="14"/>
      <c r="J12" s="17">
        <v>0.95</v>
      </c>
      <c r="K12" s="16"/>
    </row>
    <row r="13" customHeight="1" spans="1:11">
      <c r="A13" s="5"/>
      <c r="B13" s="10"/>
      <c r="C13" s="10"/>
      <c r="D13" s="8" t="s">
        <v>267</v>
      </c>
      <c r="E13" s="9"/>
      <c r="F13" s="9"/>
      <c r="G13" s="9"/>
      <c r="H13" s="9"/>
      <c r="I13" s="14"/>
      <c r="J13" s="17">
        <v>0.95</v>
      </c>
      <c r="K13" s="16"/>
    </row>
    <row r="14" customHeight="1" spans="1:11">
      <c r="A14" s="5"/>
      <c r="B14" s="11" t="s">
        <v>268</v>
      </c>
      <c r="C14" s="11"/>
      <c r="D14" s="12" t="s">
        <v>269</v>
      </c>
      <c r="E14" s="13"/>
      <c r="F14" s="13"/>
      <c r="G14" s="13"/>
      <c r="H14" s="13"/>
      <c r="I14" s="18"/>
      <c r="J14" s="17">
        <v>1</v>
      </c>
      <c r="K14" s="16"/>
    </row>
    <row r="15" customHeight="1" spans="1:11">
      <c r="A15" s="10" t="s">
        <v>270</v>
      </c>
      <c r="B15" s="10" t="s">
        <v>271</v>
      </c>
      <c r="C15" s="10"/>
      <c r="D15" s="8" t="s">
        <v>272</v>
      </c>
      <c r="E15" s="9"/>
      <c r="F15" s="9"/>
      <c r="G15" s="9"/>
      <c r="H15" s="9"/>
      <c r="I15" s="14"/>
      <c r="J15" s="15" t="s">
        <v>273</v>
      </c>
      <c r="K15" s="16"/>
    </row>
    <row r="16" customHeight="1" spans="1:11">
      <c r="A16" s="10"/>
      <c r="B16" s="10"/>
      <c r="C16" s="10"/>
      <c r="D16" s="8" t="s">
        <v>274</v>
      </c>
      <c r="E16" s="9"/>
      <c r="F16" s="9"/>
      <c r="G16" s="9"/>
      <c r="H16" s="9"/>
      <c r="I16" s="14"/>
      <c r="J16" s="15" t="s">
        <v>275</v>
      </c>
      <c r="K16" s="16"/>
    </row>
    <row r="17" customHeight="1" spans="1:11">
      <c r="A17" s="10"/>
      <c r="B17" s="10"/>
      <c r="C17" s="10"/>
      <c r="D17" s="8" t="s">
        <v>276</v>
      </c>
      <c r="E17" s="9"/>
      <c r="F17" s="9"/>
      <c r="G17" s="9"/>
      <c r="H17" s="9"/>
      <c r="I17" s="14"/>
      <c r="J17" s="15" t="s">
        <v>275</v>
      </c>
      <c r="K17" s="16"/>
    </row>
    <row r="18" customHeight="1" spans="1:11">
      <c r="A18" s="10" t="s">
        <v>277</v>
      </c>
      <c r="B18" s="10" t="s">
        <v>278</v>
      </c>
      <c r="C18" s="10"/>
      <c r="D18" s="8" t="s">
        <v>279</v>
      </c>
      <c r="E18" s="9"/>
      <c r="F18" s="9"/>
      <c r="G18" s="9"/>
      <c r="H18" s="9"/>
      <c r="I18" s="14"/>
      <c r="J18" s="17">
        <v>0.95</v>
      </c>
      <c r="K18" s="16"/>
    </row>
    <row r="19" customHeight="1" spans="1:11">
      <c r="A19" s="10"/>
      <c r="B19" s="10"/>
      <c r="C19" s="10"/>
      <c r="D19" s="8" t="s">
        <v>280</v>
      </c>
      <c r="E19" s="9"/>
      <c r="F19" s="9"/>
      <c r="G19" s="9"/>
      <c r="H19" s="9"/>
      <c r="I19" s="14"/>
      <c r="J19" s="17">
        <v>0.9</v>
      </c>
      <c r="K19" s="16"/>
    </row>
  </sheetData>
  <mergeCells count="49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D10:I10"/>
    <mergeCell ref="J10:K10"/>
    <mergeCell ref="D11:I11"/>
    <mergeCell ref="J11:K11"/>
    <mergeCell ref="D12:I12"/>
    <mergeCell ref="J12:K12"/>
    <mergeCell ref="D13:I13"/>
    <mergeCell ref="J13:K13"/>
    <mergeCell ref="B14:C14"/>
    <mergeCell ref="D14:I14"/>
    <mergeCell ref="J14:K14"/>
    <mergeCell ref="D15:I15"/>
    <mergeCell ref="J15:K15"/>
    <mergeCell ref="D16:I16"/>
    <mergeCell ref="J16:K16"/>
    <mergeCell ref="D17:I17"/>
    <mergeCell ref="J17:K17"/>
    <mergeCell ref="D18:I18"/>
    <mergeCell ref="J18:K18"/>
    <mergeCell ref="D19:I19"/>
    <mergeCell ref="J19:K19"/>
    <mergeCell ref="A10:A14"/>
    <mergeCell ref="A15:A17"/>
    <mergeCell ref="A18:A19"/>
    <mergeCell ref="B10:C11"/>
    <mergeCell ref="B12:C13"/>
    <mergeCell ref="B15:C17"/>
    <mergeCell ref="B18:C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6"/>
    <col min="2" max="2" width="65.2857142857143" style="46" customWidth="1"/>
    <col min="3" max="3" width="45.7142857142857" style="46" customWidth="1"/>
    <col min="4" max="4" width="9.14285714285714" style="46"/>
  </cols>
  <sheetData>
    <row r="1" ht="24.75" customHeight="1" spans="1:4">
      <c r="A1"/>
      <c r="B1"/>
      <c r="C1"/>
      <c r="D1"/>
    </row>
    <row r="2" ht="24.75" customHeight="1" spans="1:4">
      <c r="A2"/>
      <c r="B2" s="48" t="s">
        <v>8</v>
      </c>
      <c r="C2" s="48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9</v>
      </c>
      <c r="C4" s="140" t="s">
        <v>10</v>
      </c>
      <c r="D4"/>
    </row>
    <row r="5" ht="24.75" customHeight="1" spans="1:4">
      <c r="A5"/>
      <c r="B5" s="141" t="s">
        <v>11</v>
      </c>
      <c r="C5" s="142"/>
      <c r="D5"/>
    </row>
    <row r="6" ht="24.75" customHeight="1" spans="1:4">
      <c r="A6"/>
      <c r="B6" s="141" t="s">
        <v>12</v>
      </c>
      <c r="C6" s="142" t="s">
        <v>13</v>
      </c>
      <c r="D6"/>
    </row>
    <row r="7" ht="24.75" customHeight="1" spans="1:4">
      <c r="A7"/>
      <c r="B7" s="141" t="s">
        <v>14</v>
      </c>
      <c r="C7" s="142" t="s">
        <v>15</v>
      </c>
      <c r="D7"/>
    </row>
    <row r="8" ht="24.75" customHeight="1" spans="1:4">
      <c r="A8"/>
      <c r="B8" s="141" t="s">
        <v>16</v>
      </c>
      <c r="C8" s="142"/>
      <c r="D8"/>
    </row>
    <row r="9" ht="24.75" customHeight="1" spans="1:4">
      <c r="A9"/>
      <c r="B9" s="141" t="s">
        <v>17</v>
      </c>
      <c r="C9" s="142" t="s">
        <v>18</v>
      </c>
      <c r="D9"/>
    </row>
    <row r="10" ht="24.75" customHeight="1" spans="1:4">
      <c r="A10"/>
      <c r="B10" s="141" t="s">
        <v>19</v>
      </c>
      <c r="C10" s="142" t="s">
        <v>20</v>
      </c>
      <c r="D10"/>
    </row>
    <row r="11" ht="24.75" customHeight="1" spans="1:4">
      <c r="A11"/>
      <c r="B11" s="143" t="s">
        <v>21</v>
      </c>
      <c r="C11" s="142" t="s">
        <v>22</v>
      </c>
      <c r="D11"/>
    </row>
    <row r="12" ht="24.75" customHeight="1" spans="1:4">
      <c r="A12"/>
      <c r="B12" s="144" t="s">
        <v>23</v>
      </c>
      <c r="C12" s="145" t="s">
        <v>24</v>
      </c>
      <c r="D12"/>
    </row>
    <row r="13" ht="24.75" customHeight="1" spans="1:4">
      <c r="A13"/>
      <c r="B13" s="144" t="s">
        <v>25</v>
      </c>
      <c r="C13" s="146"/>
      <c r="D13"/>
    </row>
    <row r="14" ht="24.75" customHeight="1" spans="1:4">
      <c r="A14"/>
      <c r="B14" s="147" t="s">
        <v>26</v>
      </c>
      <c r="C14" s="14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16" workbookViewId="0">
      <selection activeCell="B7" sqref="B7"/>
    </sheetView>
  </sheetViews>
  <sheetFormatPr defaultColWidth="9" defaultRowHeight="12.75" customHeight="1" outlineLevelCol="4"/>
  <cols>
    <col min="1" max="1" width="34.8571428571429" style="120" customWidth="1"/>
    <col min="2" max="2" width="27.2857142857143" style="120" customWidth="1"/>
    <col min="3" max="3" width="34.5714285714286" style="120" customWidth="1"/>
    <col min="4" max="4" width="27.4285714285714" style="120" customWidth="1"/>
    <col min="5" max="5" width="31.2857142857143" style="120" customWidth="1"/>
    <col min="6" max="16384" width="9.14285714285714" style="121"/>
  </cols>
  <sheetData>
    <row r="1" ht="24.75" customHeight="1" spans="1:1">
      <c r="A1" s="122"/>
    </row>
    <row r="2" ht="24.75" customHeight="1" spans="1:4">
      <c r="A2" s="123" t="s">
        <v>27</v>
      </c>
      <c r="B2" s="123"/>
      <c r="C2" s="123"/>
      <c r="D2" s="123"/>
    </row>
    <row r="3" ht="24.75" customHeight="1" spans="1:4">
      <c r="A3" s="124"/>
      <c r="B3" s="125"/>
      <c r="C3" s="125"/>
      <c r="D3" s="126" t="s">
        <v>28</v>
      </c>
    </row>
    <row r="4" ht="24.75" customHeight="1" spans="1:4">
      <c r="A4" s="127" t="s">
        <v>29</v>
      </c>
      <c r="B4" s="127"/>
      <c r="C4" s="127" t="s">
        <v>30</v>
      </c>
      <c r="D4" s="127"/>
    </row>
    <row r="5" ht="24.75" customHeight="1" spans="1:4">
      <c r="A5" s="127" t="s">
        <v>31</v>
      </c>
      <c r="B5" s="127" t="s">
        <v>32</v>
      </c>
      <c r="C5" s="127" t="s">
        <v>31</v>
      </c>
      <c r="D5" s="127" t="s">
        <v>32</v>
      </c>
    </row>
    <row r="6" s="119" customFormat="1" ht="22" customHeight="1" spans="1:5">
      <c r="A6" s="114" t="s">
        <v>33</v>
      </c>
      <c r="B6" s="128">
        <v>3904438</v>
      </c>
      <c r="C6" s="104" t="s">
        <v>34</v>
      </c>
      <c r="D6" s="129"/>
      <c r="E6" s="130"/>
    </row>
    <row r="7" s="119" customFormat="1" ht="22" customHeight="1" spans="1:5">
      <c r="A7" s="114" t="s">
        <v>35</v>
      </c>
      <c r="B7" s="128">
        <v>3904438</v>
      </c>
      <c r="C7" s="104" t="s">
        <v>36</v>
      </c>
      <c r="D7" s="129"/>
      <c r="E7" s="130"/>
    </row>
    <row r="8" s="119" customFormat="1" ht="22" customHeight="1" spans="1:5">
      <c r="A8" s="114" t="s">
        <v>37</v>
      </c>
      <c r="B8" s="129"/>
      <c r="C8" s="104" t="s">
        <v>38</v>
      </c>
      <c r="D8" s="129"/>
      <c r="E8" s="130"/>
    </row>
    <row r="9" s="119" customFormat="1" ht="22" customHeight="1" spans="1:5">
      <c r="A9" s="114" t="s">
        <v>39</v>
      </c>
      <c r="B9" s="129">
        <f>B10+B11</f>
        <v>0</v>
      </c>
      <c r="C9" s="104" t="s">
        <v>40</v>
      </c>
      <c r="D9" s="129"/>
      <c r="E9" s="130"/>
    </row>
    <row r="10" s="119" customFormat="1" ht="22" customHeight="1" spans="1:5">
      <c r="A10" s="114" t="s">
        <v>41</v>
      </c>
      <c r="B10" s="129"/>
      <c r="C10" s="104" t="s">
        <v>42</v>
      </c>
      <c r="D10" s="129"/>
      <c r="E10" s="130"/>
    </row>
    <row r="11" s="119" customFormat="1" ht="22" customHeight="1" spans="1:5">
      <c r="A11" s="114" t="s">
        <v>43</v>
      </c>
      <c r="B11" s="129"/>
      <c r="C11" s="104" t="s">
        <v>44</v>
      </c>
      <c r="D11" s="129"/>
      <c r="E11" s="130"/>
    </row>
    <row r="12" s="119" customFormat="1" ht="22" customHeight="1" spans="1:5">
      <c r="A12" s="114" t="s">
        <v>45</v>
      </c>
      <c r="B12" s="129">
        <f>B13+B14+B15</f>
        <v>0</v>
      </c>
      <c r="C12" s="104" t="s">
        <v>46</v>
      </c>
      <c r="D12" s="129"/>
      <c r="E12" s="130"/>
    </row>
    <row r="13" s="119" customFormat="1" ht="22" customHeight="1" spans="1:5">
      <c r="A13" s="114" t="s">
        <v>47</v>
      </c>
      <c r="B13" s="129">
        <v>0</v>
      </c>
      <c r="C13" s="104" t="s">
        <v>48</v>
      </c>
      <c r="D13" s="129">
        <v>3904438</v>
      </c>
      <c r="E13" s="130"/>
    </row>
    <row r="14" s="119" customFormat="1" ht="22" customHeight="1" spans="1:5">
      <c r="A14" s="114" t="s">
        <v>49</v>
      </c>
      <c r="B14" s="129">
        <v>0</v>
      </c>
      <c r="C14" s="104" t="s">
        <v>50</v>
      </c>
      <c r="D14" s="129"/>
      <c r="E14" s="130"/>
    </row>
    <row r="15" s="119" customFormat="1" ht="22" customHeight="1" spans="1:5">
      <c r="A15" s="114" t="s">
        <v>51</v>
      </c>
      <c r="B15" s="128">
        <v>0</v>
      </c>
      <c r="C15" s="104" t="s">
        <v>52</v>
      </c>
      <c r="D15" s="129"/>
      <c r="E15" s="130"/>
    </row>
    <row r="16" s="119" customFormat="1" ht="22" customHeight="1" spans="1:5">
      <c r="A16" s="114" t="s">
        <v>53</v>
      </c>
      <c r="B16" s="128">
        <v>0</v>
      </c>
      <c r="C16" s="104" t="s">
        <v>54</v>
      </c>
      <c r="D16" s="129"/>
      <c r="E16" s="130"/>
    </row>
    <row r="17" s="119" customFormat="1" ht="22" customHeight="1" spans="1:5">
      <c r="A17" s="114" t="s">
        <v>55</v>
      </c>
      <c r="B17" s="128">
        <v>0</v>
      </c>
      <c r="C17" s="104" t="s">
        <v>56</v>
      </c>
      <c r="D17" s="129"/>
      <c r="E17" s="130"/>
    </row>
    <row r="18" s="119" customFormat="1" ht="22" customHeight="1" spans="1:5">
      <c r="A18" s="114" t="s">
        <v>57</v>
      </c>
      <c r="B18" s="128">
        <v>0</v>
      </c>
      <c r="C18" s="104" t="s">
        <v>58</v>
      </c>
      <c r="D18" s="129"/>
      <c r="E18" s="130"/>
    </row>
    <row r="19" s="119" customFormat="1" ht="22" customHeight="1" spans="1:5">
      <c r="A19" s="114" t="s">
        <v>59</v>
      </c>
      <c r="B19" s="128">
        <v>0</v>
      </c>
      <c r="C19" s="104" t="s">
        <v>60</v>
      </c>
      <c r="D19" s="129"/>
      <c r="E19" s="130"/>
    </row>
    <row r="20" s="119" customFormat="1" ht="22" customHeight="1" spans="1:5">
      <c r="A20" s="114"/>
      <c r="B20" s="128"/>
      <c r="C20" s="104" t="s">
        <v>61</v>
      </c>
      <c r="D20" s="129"/>
      <c r="E20" s="130"/>
    </row>
    <row r="21" s="119" customFormat="1" ht="22" customHeight="1" spans="1:5">
      <c r="A21" s="114"/>
      <c r="B21" s="128"/>
      <c r="C21" s="104" t="s">
        <v>62</v>
      </c>
      <c r="D21" s="129"/>
      <c r="E21" s="130"/>
    </row>
    <row r="22" s="119" customFormat="1" ht="22" customHeight="1" spans="1:5">
      <c r="A22" s="114"/>
      <c r="B22" s="128"/>
      <c r="C22" s="104" t="s">
        <v>63</v>
      </c>
      <c r="D22" s="129"/>
      <c r="E22" s="130"/>
    </row>
    <row r="23" s="119" customFormat="1" ht="22" customHeight="1" spans="1:5">
      <c r="A23" s="114"/>
      <c r="B23" s="128"/>
      <c r="C23" s="104" t="s">
        <v>64</v>
      </c>
      <c r="D23" s="129"/>
      <c r="E23" s="130"/>
    </row>
    <row r="24" s="119" customFormat="1" ht="22" customHeight="1" spans="1:5">
      <c r="A24" s="114"/>
      <c r="B24" s="128"/>
      <c r="C24" s="104" t="s">
        <v>65</v>
      </c>
      <c r="D24" s="129"/>
      <c r="E24" s="130"/>
    </row>
    <row r="25" s="119" customFormat="1" ht="22" customHeight="1" spans="1:5">
      <c r="A25" s="114"/>
      <c r="B25" s="128"/>
      <c r="C25" s="104" t="s">
        <v>66</v>
      </c>
      <c r="D25" s="129"/>
      <c r="E25" s="130"/>
    </row>
    <row r="26" s="119" customFormat="1" ht="22" customHeight="1" spans="1:5">
      <c r="A26" s="114"/>
      <c r="B26" s="128"/>
      <c r="C26" s="104" t="s">
        <v>67</v>
      </c>
      <c r="D26" s="129">
        <v>0</v>
      </c>
      <c r="E26" s="130"/>
    </row>
    <row r="27" s="119" customFormat="1" ht="22" customHeight="1" spans="1:5">
      <c r="A27" s="114"/>
      <c r="B27" s="128"/>
      <c r="C27" s="104" t="s">
        <v>68</v>
      </c>
      <c r="D27" s="129">
        <v>0</v>
      </c>
      <c r="E27" s="130"/>
    </row>
    <row r="28" s="119" customFormat="1" ht="22" customHeight="1" spans="1:5">
      <c r="A28" s="114"/>
      <c r="B28" s="128"/>
      <c r="C28" s="104" t="s">
        <v>69</v>
      </c>
      <c r="D28" s="129">
        <v>0</v>
      </c>
      <c r="E28" s="130"/>
    </row>
    <row r="29" s="119" customFormat="1" ht="22" customHeight="1" spans="1:5">
      <c r="A29" s="114"/>
      <c r="B29" s="128"/>
      <c r="C29" s="104" t="s">
        <v>70</v>
      </c>
      <c r="D29" s="129">
        <v>0</v>
      </c>
      <c r="E29" s="130"/>
    </row>
    <row r="30" s="119" customFormat="1" ht="22" customHeight="1" spans="1:5">
      <c r="A30" s="114"/>
      <c r="B30" s="128"/>
      <c r="C30" s="104" t="s">
        <v>71</v>
      </c>
      <c r="D30" s="129">
        <v>0</v>
      </c>
      <c r="E30" s="130"/>
    </row>
    <row r="31" s="119" customFormat="1" ht="22" customHeight="1" spans="1:5">
      <c r="A31" s="114"/>
      <c r="B31" s="128"/>
      <c r="C31" s="104" t="s">
        <v>72</v>
      </c>
      <c r="D31" s="129">
        <v>0</v>
      </c>
      <c r="E31" s="130"/>
    </row>
    <row r="32" s="119" customFormat="1" ht="22" customHeight="1" spans="1:5">
      <c r="A32" s="114"/>
      <c r="B32" s="128"/>
      <c r="C32" s="104" t="s">
        <v>73</v>
      </c>
      <c r="D32" s="129">
        <v>0</v>
      </c>
      <c r="E32" s="130"/>
    </row>
    <row r="33" s="119" customFormat="1" ht="22" customHeight="1" spans="1:5">
      <c r="A33" s="114"/>
      <c r="B33" s="128"/>
      <c r="C33" s="104" t="s">
        <v>74</v>
      </c>
      <c r="D33" s="129">
        <v>0</v>
      </c>
      <c r="E33" s="130"/>
    </row>
    <row r="34" s="119" customFormat="1" ht="22" customHeight="1" spans="1:5">
      <c r="A34" s="114"/>
      <c r="B34" s="128"/>
      <c r="C34" s="104" t="s">
        <v>75</v>
      </c>
      <c r="D34" s="129">
        <v>0</v>
      </c>
      <c r="E34" s="130"/>
    </row>
    <row r="35" ht="22" customHeight="1" spans="1:4">
      <c r="A35" s="116"/>
      <c r="B35" s="131"/>
      <c r="C35" s="132"/>
      <c r="D35" s="133"/>
    </row>
    <row r="36" s="119" customFormat="1" ht="22" customHeight="1" spans="1:5">
      <c r="A36" s="118" t="s">
        <v>76</v>
      </c>
      <c r="B36" s="134">
        <f>B6+B9+B12+B16+B17+B18+B19</f>
        <v>3904438</v>
      </c>
      <c r="C36" s="135" t="s">
        <v>77</v>
      </c>
      <c r="D36" s="134">
        <f>SUM(D6:D34)</f>
        <v>3904438</v>
      </c>
      <c r="E36" s="130"/>
    </row>
    <row r="37" s="119" customFormat="1" ht="22" customHeight="1" spans="1:5">
      <c r="A37" s="114" t="s">
        <v>78</v>
      </c>
      <c r="B37" s="136">
        <f>B38+B41+B44+B45</f>
        <v>0</v>
      </c>
      <c r="C37" s="104" t="s">
        <v>79</v>
      </c>
      <c r="D37" s="134">
        <v>0</v>
      </c>
      <c r="E37" s="130"/>
    </row>
    <row r="38" s="119" customFormat="1" ht="22" customHeight="1" spans="1:5">
      <c r="A38" s="114" t="s">
        <v>80</v>
      </c>
      <c r="B38" s="129">
        <f>B39+B40</f>
        <v>0</v>
      </c>
      <c r="C38" s="104"/>
      <c r="D38" s="129"/>
      <c r="E38" s="130"/>
    </row>
    <row r="39" s="119" customFormat="1" ht="22" customHeight="1" spans="1:5">
      <c r="A39" s="114" t="s">
        <v>81</v>
      </c>
      <c r="B39" s="129">
        <v>0</v>
      </c>
      <c r="C39" s="137"/>
      <c r="D39" s="129"/>
      <c r="E39" s="130"/>
    </row>
    <row r="40" s="119" customFormat="1" ht="22" customHeight="1" spans="1:5">
      <c r="A40" s="114" t="s">
        <v>82</v>
      </c>
      <c r="B40" s="129">
        <v>0</v>
      </c>
      <c r="C40" s="137"/>
      <c r="D40" s="129"/>
      <c r="E40" s="130"/>
    </row>
    <row r="41" s="119" customFormat="1" ht="22" customHeight="1" spans="1:5">
      <c r="A41" s="114" t="s">
        <v>83</v>
      </c>
      <c r="B41" s="129">
        <f>B43+B42</f>
        <v>0</v>
      </c>
      <c r="C41" s="137"/>
      <c r="D41" s="129"/>
      <c r="E41" s="130"/>
    </row>
    <row r="42" s="119" customFormat="1" ht="22" customHeight="1" spans="1:5">
      <c r="A42" s="114" t="s">
        <v>84</v>
      </c>
      <c r="B42" s="129">
        <v>0</v>
      </c>
      <c r="C42" s="137"/>
      <c r="D42" s="129"/>
      <c r="E42" s="130"/>
    </row>
    <row r="43" s="119" customFormat="1" ht="22" customHeight="1" spans="1:5">
      <c r="A43" s="114" t="s">
        <v>85</v>
      </c>
      <c r="B43" s="129">
        <v>0</v>
      </c>
      <c r="C43" s="137"/>
      <c r="D43" s="129"/>
      <c r="E43" s="130"/>
    </row>
    <row r="44" s="119" customFormat="1" ht="22" customHeight="1" spans="1:5">
      <c r="A44" s="114" t="s">
        <v>86</v>
      </c>
      <c r="B44" s="129">
        <v>0</v>
      </c>
      <c r="C44" s="137"/>
      <c r="D44" s="129"/>
      <c r="E44" s="130"/>
    </row>
    <row r="45" s="119" customFormat="1" ht="22" customHeight="1" spans="1:5">
      <c r="A45" s="114" t="s">
        <v>87</v>
      </c>
      <c r="B45" s="129">
        <v>0</v>
      </c>
      <c r="C45" s="137"/>
      <c r="D45" s="129"/>
      <c r="E45" s="130"/>
    </row>
    <row r="46" s="119" customFormat="1" ht="22" customHeight="1" spans="1:5">
      <c r="A46" s="118" t="s">
        <v>88</v>
      </c>
      <c r="B46" s="134">
        <f>B36+B37</f>
        <v>3904438</v>
      </c>
      <c r="C46" s="135" t="s">
        <v>89</v>
      </c>
      <c r="D46" s="134">
        <f>D36+D37</f>
        <v>3904438</v>
      </c>
      <c r="E46" s="13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 outlineLevelCol="2"/>
  <cols>
    <col min="1" max="1" width="45.1428571428571" style="46" customWidth="1"/>
    <col min="2" max="2" width="40.7142857142857" style="46" customWidth="1"/>
    <col min="3" max="3" width="31.2857142857143" style="46" customWidth="1"/>
  </cols>
  <sheetData>
    <row r="1" ht="24.75" customHeight="1" spans="1:1">
      <c r="A1" s="55"/>
    </row>
    <row r="2" ht="24.75" customHeight="1" spans="1:2">
      <c r="A2" s="48" t="s">
        <v>90</v>
      </c>
      <c r="B2" s="48"/>
    </row>
    <row r="3" ht="24.75" customHeight="1" spans="1:2">
      <c r="A3" s="113"/>
      <c r="B3" s="49" t="s">
        <v>28</v>
      </c>
    </row>
    <row r="4" ht="24" customHeight="1" spans="1:2">
      <c r="A4" s="75" t="s">
        <v>31</v>
      </c>
      <c r="B4" s="75" t="s">
        <v>32</v>
      </c>
    </row>
    <row r="5" s="45" customFormat="1" ht="25" customHeight="1" spans="1:3">
      <c r="A5" s="114" t="s">
        <v>33</v>
      </c>
      <c r="B5" s="91">
        <f>B6+B7</f>
        <v>3904438</v>
      </c>
      <c r="C5" s="54"/>
    </row>
    <row r="6" s="45" customFormat="1" ht="25" customHeight="1" spans="1:3">
      <c r="A6" s="114" t="s">
        <v>35</v>
      </c>
      <c r="B6" s="115">
        <v>3904438</v>
      </c>
      <c r="C6" s="54"/>
    </row>
    <row r="7" s="45" customFormat="1" ht="25" customHeight="1" spans="1:3">
      <c r="A7" s="114" t="s">
        <v>37</v>
      </c>
      <c r="B7" s="115"/>
      <c r="C7" s="54"/>
    </row>
    <row r="8" s="45" customFormat="1" ht="25" customHeight="1" spans="1:3">
      <c r="A8" s="114" t="s">
        <v>39</v>
      </c>
      <c r="B8" s="115">
        <f>B9+B10</f>
        <v>0</v>
      </c>
      <c r="C8" s="54"/>
    </row>
    <row r="9" s="45" customFormat="1" ht="25" customHeight="1" spans="1:3">
      <c r="A9" s="114" t="s">
        <v>41</v>
      </c>
      <c r="B9" s="115"/>
      <c r="C9" s="54"/>
    </row>
    <row r="10" s="45" customFormat="1" ht="25" customHeight="1" spans="1:3">
      <c r="A10" s="114" t="s">
        <v>43</v>
      </c>
      <c r="B10" s="115"/>
      <c r="C10" s="54"/>
    </row>
    <row r="11" s="45" customFormat="1" ht="25" customHeight="1" spans="1:3">
      <c r="A11" s="114" t="s">
        <v>45</v>
      </c>
      <c r="B11" s="115">
        <f>SUM(B12:B14)</f>
        <v>0</v>
      </c>
      <c r="C11" s="54"/>
    </row>
    <row r="12" s="45" customFormat="1" ht="25" customHeight="1" spans="1:3">
      <c r="A12" s="114" t="s">
        <v>47</v>
      </c>
      <c r="B12" s="115"/>
      <c r="C12" s="54"/>
    </row>
    <row r="13" s="45" customFormat="1" ht="25" customHeight="1" spans="1:3">
      <c r="A13" s="114" t="s">
        <v>49</v>
      </c>
      <c r="B13" s="115"/>
      <c r="C13" s="54"/>
    </row>
    <row r="14" s="45" customFormat="1" ht="25" customHeight="1" spans="1:3">
      <c r="A14" s="114" t="s">
        <v>51</v>
      </c>
      <c r="B14" s="115"/>
      <c r="C14" s="54"/>
    </row>
    <row r="15" s="45" customFormat="1" ht="25" customHeight="1" spans="1:3">
      <c r="A15" s="114" t="s">
        <v>53</v>
      </c>
      <c r="B15" s="115"/>
      <c r="C15" s="54"/>
    </row>
    <row r="16" s="45" customFormat="1" ht="25" customHeight="1" spans="1:3">
      <c r="A16" s="114" t="s">
        <v>55</v>
      </c>
      <c r="B16" s="115"/>
      <c r="C16" s="54"/>
    </row>
    <row r="17" s="45" customFormat="1" ht="25" customHeight="1" spans="1:3">
      <c r="A17" s="114" t="s">
        <v>57</v>
      </c>
      <c r="B17" s="115"/>
      <c r="C17" s="54"/>
    </row>
    <row r="18" s="45" customFormat="1" ht="25" customHeight="1" spans="1:3">
      <c r="A18" s="114" t="s">
        <v>59</v>
      </c>
      <c r="B18" s="115"/>
      <c r="C18" s="54"/>
    </row>
    <row r="19" s="45" customFormat="1" ht="25" customHeight="1" spans="1:3">
      <c r="A19" s="114" t="s">
        <v>78</v>
      </c>
      <c r="B19" s="91">
        <f>B20+B23+B26+B27</f>
        <v>0</v>
      </c>
      <c r="C19" s="54"/>
    </row>
    <row r="20" s="45" customFormat="1" ht="25" customHeight="1" spans="1:3">
      <c r="A20" s="114" t="s">
        <v>80</v>
      </c>
      <c r="B20" s="91">
        <f>B21+B22</f>
        <v>0</v>
      </c>
      <c r="C20" s="54"/>
    </row>
    <row r="21" s="45" customFormat="1" ht="25" customHeight="1" spans="1:3">
      <c r="A21" s="114" t="s">
        <v>81</v>
      </c>
      <c r="B21" s="91"/>
      <c r="C21" s="54"/>
    </row>
    <row r="22" s="45" customFormat="1" ht="25" customHeight="1" spans="1:3">
      <c r="A22" s="114" t="s">
        <v>82</v>
      </c>
      <c r="B22" s="91"/>
      <c r="C22" s="54"/>
    </row>
    <row r="23" s="45" customFormat="1" ht="25" customHeight="1" spans="1:3">
      <c r="A23" s="114" t="s">
        <v>83</v>
      </c>
      <c r="B23" s="91">
        <f>B24+B25</f>
        <v>0</v>
      </c>
      <c r="C23" s="54"/>
    </row>
    <row r="24" s="45" customFormat="1" ht="25" customHeight="1" spans="1:3">
      <c r="A24" s="114" t="s">
        <v>84</v>
      </c>
      <c r="B24" s="91"/>
      <c r="C24" s="54"/>
    </row>
    <row r="25" s="45" customFormat="1" ht="25" customHeight="1" spans="1:3">
      <c r="A25" s="114" t="s">
        <v>85</v>
      </c>
      <c r="B25" s="91"/>
      <c r="C25" s="54"/>
    </row>
    <row r="26" s="45" customFormat="1" ht="25" customHeight="1" spans="1:3">
      <c r="A26" s="114" t="s">
        <v>86</v>
      </c>
      <c r="B26" s="91"/>
      <c r="C26" s="54"/>
    </row>
    <row r="27" s="45" customFormat="1" ht="25" customHeight="1" spans="1:3">
      <c r="A27" s="114" t="s">
        <v>87</v>
      </c>
      <c r="B27" s="91"/>
      <c r="C27" s="54"/>
    </row>
    <row r="28" ht="25" customHeight="1" spans="1:2">
      <c r="A28" s="116"/>
      <c r="B28" s="117"/>
    </row>
    <row r="29" s="45" customFormat="1" ht="25" customHeight="1" spans="1:3">
      <c r="A29" s="118" t="s">
        <v>88</v>
      </c>
      <c r="B29" s="89">
        <f>B5+B8+B11+B15+B16+B17+B18+B19</f>
        <v>3904438</v>
      </c>
      <c r="C29" s="5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E10" sqref="E10"/>
    </sheetView>
  </sheetViews>
  <sheetFormatPr defaultColWidth="9" defaultRowHeight="12.75" customHeight="1" outlineLevelCol="6"/>
  <cols>
    <col min="1" max="1" width="14.4285714285714" style="46" customWidth="1"/>
    <col min="2" max="2" width="35.2857142857143" style="46" customWidth="1"/>
    <col min="3" max="3" width="21.4285714285714" style="46" customWidth="1"/>
    <col min="4" max="5" width="19.7142857142857" style="46" customWidth="1"/>
    <col min="6" max="7" width="6.85714285714286" style="46" customWidth="1"/>
  </cols>
  <sheetData>
    <row r="1" ht="17.25" customHeight="1" spans="1:2">
      <c r="A1" s="55"/>
      <c r="B1" s="55"/>
    </row>
    <row r="2" ht="24.75" customHeight="1" spans="1:5">
      <c r="A2" s="110" t="s">
        <v>91</v>
      </c>
      <c r="B2" s="110"/>
      <c r="C2" s="110"/>
      <c r="D2" s="110"/>
      <c r="E2" s="110"/>
    </row>
    <row r="3" ht="24.75" customHeight="1" spans="1:5">
      <c r="A3" s="111"/>
      <c r="B3" s="111"/>
      <c r="C3" s="111"/>
      <c r="E3" s="112" t="s">
        <v>28</v>
      </c>
    </row>
    <row r="4" ht="24.75" customHeight="1" spans="1:5">
      <c r="A4" s="75" t="s">
        <v>92</v>
      </c>
      <c r="B4" s="75" t="s">
        <v>93</v>
      </c>
      <c r="C4" s="75" t="s">
        <v>94</v>
      </c>
      <c r="D4" s="75" t="s">
        <v>95</v>
      </c>
      <c r="E4" s="75" t="s">
        <v>96</v>
      </c>
    </row>
    <row r="5" ht="24.75" customHeight="1" spans="1:5">
      <c r="A5" s="75"/>
      <c r="B5" s="75"/>
      <c r="C5" s="75"/>
      <c r="D5" s="75"/>
      <c r="E5" s="75"/>
    </row>
    <row r="6" ht="18" customHeight="1" spans="1:5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</row>
    <row r="7" s="45" customFormat="1" ht="24" customHeight="1" spans="1:7">
      <c r="A7" s="78"/>
      <c r="B7" s="78" t="s">
        <v>99</v>
      </c>
      <c r="C7" s="88">
        <f t="shared" ref="C7:C12" si="0">D7+E7</f>
        <v>3904438</v>
      </c>
      <c r="D7" s="90">
        <f>D8</f>
        <v>2474438</v>
      </c>
      <c r="E7" s="90">
        <v>1430000</v>
      </c>
      <c r="F7" s="54"/>
      <c r="G7" s="54"/>
    </row>
    <row r="8" ht="24" customHeight="1" spans="1:5">
      <c r="A8" s="78" t="s">
        <v>100</v>
      </c>
      <c r="B8" s="78" t="s">
        <v>101</v>
      </c>
      <c r="C8" s="88">
        <f t="shared" si="0"/>
        <v>3904438</v>
      </c>
      <c r="D8" s="90">
        <f>D9+D11</f>
        <v>2474438</v>
      </c>
      <c r="E8" s="90">
        <f>E9+E11</f>
        <v>1430000</v>
      </c>
    </row>
    <row r="9" ht="24" customHeight="1" spans="1:5">
      <c r="A9" s="78" t="s">
        <v>102</v>
      </c>
      <c r="B9" s="78" t="s">
        <v>103</v>
      </c>
      <c r="C9" s="88">
        <f t="shared" si="0"/>
        <v>3658792</v>
      </c>
      <c r="D9" s="90">
        <v>2228792</v>
      </c>
      <c r="E9" s="90">
        <v>1430000</v>
      </c>
    </row>
    <row r="10" ht="24" customHeight="1" spans="1:5">
      <c r="A10" s="81" t="s">
        <v>104</v>
      </c>
      <c r="B10" s="81" t="s">
        <v>105</v>
      </c>
      <c r="C10" s="88">
        <f t="shared" si="0"/>
        <v>3658792</v>
      </c>
      <c r="D10" s="90">
        <v>2228792</v>
      </c>
      <c r="E10" s="90">
        <v>1430000</v>
      </c>
    </row>
    <row r="11" ht="24" customHeight="1" spans="1:5">
      <c r="A11" s="78" t="s">
        <v>106</v>
      </c>
      <c r="B11" s="78" t="s">
        <v>107</v>
      </c>
      <c r="C11" s="88">
        <f t="shared" si="0"/>
        <v>245646</v>
      </c>
      <c r="D11" s="88">
        <f>D12</f>
        <v>245646</v>
      </c>
      <c r="E11" s="88"/>
    </row>
    <row r="12" ht="24" customHeight="1" spans="1:5">
      <c r="A12" s="81" t="s">
        <v>108</v>
      </c>
      <c r="B12" s="81" t="s">
        <v>109</v>
      </c>
      <c r="C12" s="88">
        <f t="shared" si="0"/>
        <v>245646</v>
      </c>
      <c r="D12" s="90">
        <v>245646</v>
      </c>
      <c r="E12" s="90"/>
    </row>
    <row r="13" ht="24" customHeight="1" spans="1:5">
      <c r="A13" s="81"/>
      <c r="B13" s="81"/>
      <c r="C13" s="88"/>
      <c r="D13" s="90"/>
      <c r="E13" s="90"/>
    </row>
    <row r="14" ht="24" customHeight="1" spans="1:5">
      <c r="A14" s="78"/>
      <c r="B14" s="78"/>
      <c r="C14" s="88"/>
      <c r="D14" s="88"/>
      <c r="E14" s="88"/>
    </row>
    <row r="15" ht="24" customHeight="1" spans="1:5">
      <c r="A15" s="78"/>
      <c r="B15" s="78"/>
      <c r="C15" s="88"/>
      <c r="D15" s="88"/>
      <c r="E15" s="88"/>
    </row>
    <row r="16" ht="24" customHeight="1" spans="1:5">
      <c r="A16" s="81"/>
      <c r="B16" s="81"/>
      <c r="C16" s="88"/>
      <c r="D16" s="90"/>
      <c r="E16" s="90"/>
    </row>
    <row r="17" ht="24" customHeight="1" spans="1:5">
      <c r="A17" s="81"/>
      <c r="B17" s="81"/>
      <c r="C17" s="88"/>
      <c r="D17" s="90"/>
      <c r="E17" s="90"/>
    </row>
    <row r="18" ht="24" customHeight="1" spans="1:5">
      <c r="A18" s="81"/>
      <c r="B18" s="81"/>
      <c r="C18" s="88"/>
      <c r="D18" s="90"/>
      <c r="E18" s="90"/>
    </row>
    <row r="19" ht="24" customHeight="1" spans="1:5">
      <c r="A19" s="78"/>
      <c r="B19" s="78"/>
      <c r="C19" s="88"/>
      <c r="D19" s="88"/>
      <c r="E19" s="88"/>
    </row>
    <row r="20" ht="24" customHeight="1" spans="1:5">
      <c r="A20" s="81"/>
      <c r="B20" s="81"/>
      <c r="C20" s="88"/>
      <c r="D20" s="90"/>
      <c r="E20" s="90"/>
    </row>
    <row r="21" ht="24" customHeight="1" spans="1:5">
      <c r="A21" s="81"/>
      <c r="B21" s="81"/>
      <c r="C21" s="88"/>
      <c r="D21" s="90"/>
      <c r="E21" s="90"/>
    </row>
    <row r="22" ht="24" customHeight="1" spans="1:5">
      <c r="A22" s="78"/>
      <c r="B22" s="78"/>
      <c r="C22" s="88"/>
      <c r="D22" s="88"/>
      <c r="E22" s="88"/>
    </row>
    <row r="23" ht="24" customHeight="1" spans="1:5">
      <c r="A23" s="78"/>
      <c r="B23" s="78"/>
      <c r="C23" s="88"/>
      <c r="D23" s="88"/>
      <c r="E23" s="88"/>
    </row>
    <row r="24" ht="24" customHeight="1" spans="1:5">
      <c r="A24" s="81"/>
      <c r="B24" s="81"/>
      <c r="C24" s="88"/>
      <c r="D24" s="90"/>
      <c r="E24" s="90"/>
    </row>
    <row r="25" ht="24" customHeight="1" spans="1:5">
      <c r="A25" s="81"/>
      <c r="B25" s="81"/>
      <c r="C25" s="88"/>
      <c r="D25" s="90"/>
      <c r="E25" s="90"/>
    </row>
    <row r="26" ht="24" customHeight="1" spans="1:5">
      <c r="A26" s="78"/>
      <c r="B26" s="78"/>
      <c r="C26" s="88"/>
      <c r="D26" s="88"/>
      <c r="E26" s="88"/>
    </row>
    <row r="27" ht="24" customHeight="1" spans="1:5">
      <c r="A27" s="78"/>
      <c r="B27" s="78"/>
      <c r="C27" s="88"/>
      <c r="D27" s="88"/>
      <c r="E27" s="88"/>
    </row>
    <row r="28" ht="24" customHeight="1" spans="1:5">
      <c r="A28" s="81"/>
      <c r="B28" s="81"/>
      <c r="C28" s="88"/>
      <c r="D28" s="90"/>
      <c r="E28" s="90"/>
    </row>
    <row r="29" ht="24" customHeight="1" spans="1:5">
      <c r="A29" s="78"/>
      <c r="B29" s="78"/>
      <c r="C29" s="88"/>
      <c r="D29" s="88"/>
      <c r="E29" s="88"/>
    </row>
    <row r="30" ht="24" customHeight="1" spans="1:5">
      <c r="A30" s="78"/>
      <c r="B30" s="78"/>
      <c r="C30" s="88"/>
      <c r="D30" s="88"/>
      <c r="E30" s="88"/>
    </row>
    <row r="31" ht="24" customHeight="1" spans="1:5">
      <c r="A31" s="81"/>
      <c r="B31" s="81"/>
      <c r="C31" s="88"/>
      <c r="D31" s="90"/>
      <c r="E31" s="90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4" workbookViewId="0">
      <selection activeCell="C11" sqref="C11"/>
    </sheetView>
  </sheetViews>
  <sheetFormatPr defaultColWidth="9" defaultRowHeight="12.75" customHeight="1"/>
  <cols>
    <col min="1" max="1" width="37.2857142857143" style="46" customWidth="1"/>
    <col min="2" max="2" width="24.5714285714286" style="46" customWidth="1"/>
    <col min="3" max="3" width="35.8571428571429" style="46" customWidth="1"/>
    <col min="4" max="4" width="28" style="46" customWidth="1"/>
    <col min="5" max="99" width="9" style="46" customWidth="1"/>
  </cols>
  <sheetData>
    <row r="1" ht="25.5" customHeight="1" spans="1:98">
      <c r="A1" s="55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</row>
    <row r="2" ht="25.5" customHeight="1" spans="1:98">
      <c r="A2" s="93" t="s">
        <v>110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</row>
    <row r="3" ht="16.5" customHeight="1" spans="2:98">
      <c r="B3" s="95"/>
      <c r="C3" s="96"/>
      <c r="D3" s="49" t="s">
        <v>28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</row>
    <row r="4" ht="27" customHeight="1" spans="1:98">
      <c r="A4" s="57" t="s">
        <v>111</v>
      </c>
      <c r="B4" s="57"/>
      <c r="C4" s="57" t="s">
        <v>112</v>
      </c>
      <c r="D4" s="57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</row>
    <row r="5" ht="27" customHeight="1" spans="1:98">
      <c r="A5" s="57" t="s">
        <v>31</v>
      </c>
      <c r="B5" s="57" t="s">
        <v>32</v>
      </c>
      <c r="C5" s="57" t="s">
        <v>31</v>
      </c>
      <c r="D5" s="57" t="s">
        <v>99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</row>
    <row r="6" s="45" customFormat="1" ht="33" customHeight="1" spans="1:99">
      <c r="A6" s="98" t="s">
        <v>113</v>
      </c>
      <c r="B6" s="99">
        <f>B7+B8+B9</f>
        <v>3904438</v>
      </c>
      <c r="C6" s="98" t="s">
        <v>114</v>
      </c>
      <c r="D6" s="99">
        <f>SUM(D7:D35)</f>
        <v>3904438</v>
      </c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54"/>
    </row>
    <row r="7" s="45" customFormat="1" ht="33" customHeight="1" spans="1:99">
      <c r="A7" s="102" t="s">
        <v>115</v>
      </c>
      <c r="B7" s="103">
        <v>3904438</v>
      </c>
      <c r="C7" s="104" t="s">
        <v>34</v>
      </c>
      <c r="D7" s="103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54"/>
    </row>
    <row r="8" s="45" customFormat="1" ht="33" customHeight="1" spans="1:99">
      <c r="A8" s="102" t="s">
        <v>116</v>
      </c>
      <c r="B8" s="103">
        <v>0</v>
      </c>
      <c r="C8" s="104" t="s">
        <v>36</v>
      </c>
      <c r="D8" s="10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54"/>
    </row>
    <row r="9" s="45" customFormat="1" ht="33" customHeight="1" spans="1:99">
      <c r="A9" s="102" t="s">
        <v>117</v>
      </c>
      <c r="B9" s="103">
        <v>0</v>
      </c>
      <c r="C9" s="104" t="s">
        <v>38</v>
      </c>
      <c r="D9" s="103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54"/>
    </row>
    <row r="10" s="45" customFormat="1" ht="33" customHeight="1" spans="1:99">
      <c r="A10" s="102"/>
      <c r="B10" s="103"/>
      <c r="C10" s="104" t="s">
        <v>40</v>
      </c>
      <c r="D10" s="103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54"/>
    </row>
    <row r="11" s="45" customFormat="1" ht="33" customHeight="1" spans="1:99">
      <c r="A11" s="102"/>
      <c r="B11" s="103"/>
      <c r="C11" s="104" t="s">
        <v>42</v>
      </c>
      <c r="D11" s="10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54"/>
    </row>
    <row r="12" s="45" customFormat="1" ht="33" customHeight="1" spans="1:99">
      <c r="A12" s="102"/>
      <c r="B12" s="103"/>
      <c r="C12" s="104" t="s">
        <v>44</v>
      </c>
      <c r="D12" s="10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54"/>
    </row>
    <row r="13" s="45" customFormat="1" ht="33" customHeight="1" spans="1:99">
      <c r="A13" s="105"/>
      <c r="B13" s="103"/>
      <c r="C13" s="104" t="s">
        <v>46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54"/>
    </row>
    <row r="14" s="45" customFormat="1" ht="33" customHeight="1" spans="1:99">
      <c r="A14" s="105"/>
      <c r="B14" s="103"/>
      <c r="C14" s="104" t="s">
        <v>48</v>
      </c>
      <c r="D14" s="103">
        <v>3904438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54"/>
    </row>
    <row r="15" s="45" customFormat="1" ht="33" customHeight="1" spans="1:99">
      <c r="A15" s="105"/>
      <c r="B15" s="103"/>
      <c r="C15" s="104" t="s">
        <v>50</v>
      </c>
      <c r="D15" s="10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54"/>
    </row>
    <row r="16" s="45" customFormat="1" ht="33" customHeight="1" spans="1:99">
      <c r="A16" s="105"/>
      <c r="B16" s="103"/>
      <c r="C16" s="104" t="s">
        <v>52</v>
      </c>
      <c r="D16" s="103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54"/>
    </row>
    <row r="17" s="45" customFormat="1" ht="33" customHeight="1" spans="1:99">
      <c r="A17" s="105"/>
      <c r="B17" s="103"/>
      <c r="C17" s="104" t="s">
        <v>54</v>
      </c>
      <c r="D17" s="103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54"/>
    </row>
    <row r="18" s="45" customFormat="1" ht="33" customHeight="1" spans="1:99">
      <c r="A18" s="105"/>
      <c r="B18" s="103"/>
      <c r="C18" s="104" t="s">
        <v>56</v>
      </c>
      <c r="D18" s="103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54"/>
    </row>
    <row r="19" s="45" customFormat="1" ht="33" customHeight="1" spans="1:99">
      <c r="A19" s="105"/>
      <c r="B19" s="103"/>
      <c r="C19" s="104" t="s">
        <v>58</v>
      </c>
      <c r="D19" s="103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54"/>
    </row>
    <row r="20" s="45" customFormat="1" ht="33" customHeight="1" spans="1:99">
      <c r="A20" s="105"/>
      <c r="B20" s="103"/>
      <c r="C20" s="104" t="s">
        <v>60</v>
      </c>
      <c r="D20" s="10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54"/>
    </row>
    <row r="21" s="45" customFormat="1" ht="33" customHeight="1" spans="1:99">
      <c r="A21" s="105"/>
      <c r="B21" s="103"/>
      <c r="C21" s="104" t="s">
        <v>61</v>
      </c>
      <c r="D21" s="103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54"/>
    </row>
    <row r="22" s="45" customFormat="1" ht="33" customHeight="1" spans="1:99">
      <c r="A22" s="105"/>
      <c r="B22" s="103"/>
      <c r="C22" s="104" t="s">
        <v>62</v>
      </c>
      <c r="D22" s="10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54"/>
    </row>
    <row r="23" s="45" customFormat="1" ht="33" customHeight="1" spans="1:99">
      <c r="A23" s="105"/>
      <c r="B23" s="103"/>
      <c r="C23" s="104" t="s">
        <v>63</v>
      </c>
      <c r="D23" s="103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54"/>
    </row>
    <row r="24" s="45" customFormat="1" ht="33" customHeight="1" spans="1:99">
      <c r="A24" s="105"/>
      <c r="B24" s="103"/>
      <c r="C24" s="104" t="s">
        <v>64</v>
      </c>
      <c r="D24" s="103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54"/>
    </row>
    <row r="25" s="45" customFormat="1" ht="33" customHeight="1" spans="1:99">
      <c r="A25" s="105"/>
      <c r="B25" s="103"/>
      <c r="C25" s="104" t="s">
        <v>65</v>
      </c>
      <c r="D25" s="103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54"/>
    </row>
    <row r="26" s="45" customFormat="1" ht="33" customHeight="1" spans="1:99">
      <c r="A26" s="105"/>
      <c r="B26" s="103"/>
      <c r="C26" s="104" t="s">
        <v>66</v>
      </c>
      <c r="D26" s="103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54"/>
    </row>
    <row r="27" s="45" customFormat="1" ht="33" customHeight="1" spans="1:99">
      <c r="A27" s="105"/>
      <c r="B27" s="103"/>
      <c r="C27" s="104" t="s">
        <v>67</v>
      </c>
      <c r="D27" s="103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54"/>
    </row>
    <row r="28" s="45" customFormat="1" ht="33" customHeight="1" spans="1:99">
      <c r="A28" s="105"/>
      <c r="B28" s="103"/>
      <c r="C28" s="104" t="s">
        <v>68</v>
      </c>
      <c r="D28" s="10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54"/>
    </row>
    <row r="29" s="45" customFormat="1" ht="33" customHeight="1" spans="1:99">
      <c r="A29" s="105"/>
      <c r="B29" s="103"/>
      <c r="C29" s="104" t="s">
        <v>69</v>
      </c>
      <c r="D29" s="103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54"/>
    </row>
    <row r="30" s="45" customFormat="1" ht="33" customHeight="1" spans="1:99">
      <c r="A30" s="105"/>
      <c r="B30" s="103"/>
      <c r="C30" s="104" t="s">
        <v>70</v>
      </c>
      <c r="D30" s="103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54"/>
    </row>
    <row r="31" s="45" customFormat="1" ht="33" customHeight="1" spans="1:99">
      <c r="A31" s="105"/>
      <c r="B31" s="103"/>
      <c r="C31" s="104" t="s">
        <v>71</v>
      </c>
      <c r="D31" s="103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54"/>
    </row>
    <row r="32" s="45" customFormat="1" ht="33" customHeight="1" spans="1:99">
      <c r="A32" s="105"/>
      <c r="B32" s="103"/>
      <c r="C32" s="104" t="s">
        <v>72</v>
      </c>
      <c r="D32" s="103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54"/>
    </row>
    <row r="33" s="45" customFormat="1" ht="33" customHeight="1" spans="1:99">
      <c r="A33" s="105"/>
      <c r="B33" s="103"/>
      <c r="C33" s="104" t="s">
        <v>73</v>
      </c>
      <c r="D33" s="10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54"/>
    </row>
    <row r="34" s="45" customFormat="1" ht="33" customHeight="1" spans="1:99">
      <c r="A34" s="105"/>
      <c r="B34" s="103"/>
      <c r="C34" s="104" t="s">
        <v>74</v>
      </c>
      <c r="D34" s="10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54"/>
    </row>
    <row r="35" s="45" customFormat="1" ht="33" customHeight="1" spans="1:99">
      <c r="A35" s="105"/>
      <c r="B35" s="103"/>
      <c r="C35" s="104" t="s">
        <v>75</v>
      </c>
      <c r="D35" s="103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54"/>
    </row>
    <row r="36" ht="33" customHeight="1" spans="1:98">
      <c r="A36" s="106"/>
      <c r="B36" s="107"/>
      <c r="C36" s="108"/>
      <c r="D36" s="10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</row>
    <row r="37" ht="33" customHeight="1" spans="1:98">
      <c r="A37" s="57" t="s">
        <v>118</v>
      </c>
      <c r="B37" s="99">
        <f>B6</f>
        <v>3904438</v>
      </c>
      <c r="C37" s="57" t="s">
        <v>119</v>
      </c>
      <c r="D37" s="99">
        <f>D6</f>
        <v>3904438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9" sqref="F9"/>
    </sheetView>
  </sheetViews>
  <sheetFormatPr defaultColWidth="9" defaultRowHeight="12.75" customHeight="1"/>
  <cols>
    <col min="1" max="1" width="16.8571428571429" style="46" customWidth="1"/>
    <col min="2" max="2" width="33.4285714285714" style="46" customWidth="1"/>
    <col min="3" max="3" width="21" style="46" customWidth="1"/>
    <col min="4" max="4" width="15.7142857142857" style="46" customWidth="1"/>
    <col min="5" max="5" width="16.8571428571429" style="46" customWidth="1"/>
    <col min="6" max="12" width="14.2857142857143" style="46" customWidth="1"/>
    <col min="13" max="14" width="6.85714285714286" style="46" customWidth="1"/>
  </cols>
  <sheetData>
    <row r="1" ht="24.75" customHeight="1" spans="1:2">
      <c r="A1" s="55"/>
      <c r="B1" s="55"/>
    </row>
    <row r="2" ht="24.75" customHeight="1" spans="1:12">
      <c r="A2" s="48" t="s">
        <v>120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4.75" customHeight="1" spans="12:12">
      <c r="L3" s="49" t="s">
        <v>28</v>
      </c>
    </row>
    <row r="4" ht="24.75" customHeight="1" spans="1:12">
      <c r="A4" s="75" t="s">
        <v>121</v>
      </c>
      <c r="B4" s="75" t="s">
        <v>122</v>
      </c>
      <c r="C4" s="75" t="s">
        <v>99</v>
      </c>
      <c r="D4" s="75" t="s">
        <v>123</v>
      </c>
      <c r="E4" s="75"/>
      <c r="F4" s="75"/>
      <c r="G4" s="75" t="s">
        <v>124</v>
      </c>
      <c r="H4" s="75"/>
      <c r="I4" s="75"/>
      <c r="J4" s="75" t="s">
        <v>125</v>
      </c>
      <c r="K4" s="75"/>
      <c r="L4" s="75"/>
    </row>
    <row r="5" ht="24.75" customHeight="1" spans="1:12">
      <c r="A5" s="75"/>
      <c r="B5" s="75"/>
      <c r="C5" s="75"/>
      <c r="D5" s="75" t="s">
        <v>99</v>
      </c>
      <c r="E5" s="75" t="s">
        <v>95</v>
      </c>
      <c r="F5" s="75" t="s">
        <v>96</v>
      </c>
      <c r="G5" s="75" t="s">
        <v>99</v>
      </c>
      <c r="H5" s="75" t="s">
        <v>95</v>
      </c>
      <c r="I5" s="75" t="s">
        <v>96</v>
      </c>
      <c r="J5" s="75" t="s">
        <v>99</v>
      </c>
      <c r="K5" s="75" t="s">
        <v>95</v>
      </c>
      <c r="L5" s="75" t="s">
        <v>96</v>
      </c>
    </row>
    <row r="6" ht="24.75" customHeight="1" spans="1:12">
      <c r="A6" s="69" t="s">
        <v>97</v>
      </c>
      <c r="B6" s="69" t="s">
        <v>98</v>
      </c>
      <c r="C6" s="69">
        <v>1</v>
      </c>
      <c r="D6" s="69">
        <v>2</v>
      </c>
      <c r="E6" s="69">
        <v>3</v>
      </c>
      <c r="F6" s="69">
        <v>4</v>
      </c>
      <c r="G6" s="69">
        <v>2</v>
      </c>
      <c r="H6" s="69">
        <v>3</v>
      </c>
      <c r="I6" s="69">
        <v>4</v>
      </c>
      <c r="J6" s="69">
        <v>2</v>
      </c>
      <c r="K6" s="69">
        <v>3</v>
      </c>
      <c r="L6" s="69">
        <v>4</v>
      </c>
    </row>
    <row r="7" s="45" customFormat="1" ht="24.75" customHeight="1" spans="1:14">
      <c r="A7" s="92" t="s">
        <v>99</v>
      </c>
      <c r="B7" s="78"/>
      <c r="C7" s="87">
        <f>SUM(C8:C12)</f>
        <v>3904438</v>
      </c>
      <c r="D7" s="87">
        <f t="shared" ref="D7:L7" si="0">SUM(D8:D12)</f>
        <v>3904438</v>
      </c>
      <c r="E7" s="87">
        <f t="shared" si="0"/>
        <v>2474438</v>
      </c>
      <c r="F7" s="87">
        <f t="shared" si="0"/>
        <v>1430000</v>
      </c>
      <c r="G7" s="87">
        <f t="shared" si="0"/>
        <v>0</v>
      </c>
      <c r="H7" s="87">
        <f t="shared" si="0"/>
        <v>0</v>
      </c>
      <c r="I7" s="87">
        <f t="shared" si="0"/>
        <v>0</v>
      </c>
      <c r="J7" s="87">
        <f t="shared" si="0"/>
        <v>0</v>
      </c>
      <c r="K7" s="87">
        <f t="shared" si="0"/>
        <v>0</v>
      </c>
      <c r="L7" s="87">
        <f t="shared" si="0"/>
        <v>0</v>
      </c>
      <c r="M7" s="54"/>
      <c r="N7" s="54"/>
    </row>
    <row r="8" ht="24.75" customHeight="1" spans="1:12">
      <c r="A8" s="78" t="s">
        <v>126</v>
      </c>
      <c r="B8" s="78" t="s">
        <v>127</v>
      </c>
      <c r="C8" s="87">
        <f>D8+G8+J8</f>
        <v>3658792</v>
      </c>
      <c r="D8" s="87">
        <f>SUM(E8:F8)</f>
        <v>3658792</v>
      </c>
      <c r="E8" s="87">
        <v>2228792</v>
      </c>
      <c r="F8" s="87">
        <v>1430000</v>
      </c>
      <c r="G8" s="87">
        <f t="shared" ref="G8:G12" si="1">SUM(H8:I8)</f>
        <v>0</v>
      </c>
      <c r="H8" s="87">
        <v>0</v>
      </c>
      <c r="I8" s="87">
        <v>0</v>
      </c>
      <c r="J8" s="87">
        <f t="shared" ref="J8:J12" si="2">SUM(K8:L8)</f>
        <v>0</v>
      </c>
      <c r="K8" s="87">
        <v>0</v>
      </c>
      <c r="L8" s="87">
        <v>0</v>
      </c>
    </row>
    <row r="9" ht="24.75" customHeight="1" spans="1:12">
      <c r="A9" s="78" t="s">
        <v>128</v>
      </c>
      <c r="B9" s="78" t="s">
        <v>129</v>
      </c>
      <c r="C9" s="87">
        <f>D9+G9+J9</f>
        <v>245646</v>
      </c>
      <c r="D9" s="87">
        <f>SUM(E9:F9)</f>
        <v>245646</v>
      </c>
      <c r="E9" s="87">
        <v>245646</v>
      </c>
      <c r="F9" s="87"/>
      <c r="G9" s="87">
        <f t="shared" si="1"/>
        <v>0</v>
      </c>
      <c r="H9" s="87"/>
      <c r="I9" s="87"/>
      <c r="J9" s="87">
        <f t="shared" si="2"/>
        <v>0</v>
      </c>
      <c r="K9" s="87"/>
      <c r="L9" s="87"/>
    </row>
    <row r="10" ht="24.75" customHeight="1" spans="1:12">
      <c r="A10" s="78"/>
      <c r="B10" s="78"/>
      <c r="C10" s="87">
        <f>D10+G10+J10</f>
        <v>0</v>
      </c>
      <c r="D10" s="87">
        <f>SUM(E10:F10)</f>
        <v>0</v>
      </c>
      <c r="E10" s="87"/>
      <c r="F10" s="87"/>
      <c r="G10" s="87">
        <f t="shared" si="1"/>
        <v>0</v>
      </c>
      <c r="H10" s="87"/>
      <c r="I10" s="87"/>
      <c r="J10" s="87">
        <f t="shared" si="2"/>
        <v>0</v>
      </c>
      <c r="K10" s="87"/>
      <c r="L10" s="87"/>
    </row>
    <row r="11" ht="24.75" customHeight="1" spans="1:12">
      <c r="A11" s="78"/>
      <c r="B11" s="78"/>
      <c r="C11" s="87">
        <f>D11+G11+J11</f>
        <v>0</v>
      </c>
      <c r="D11" s="87">
        <f>SUM(E11:F11)</f>
        <v>0</v>
      </c>
      <c r="E11" s="87"/>
      <c r="F11" s="87"/>
      <c r="G11" s="87">
        <f t="shared" si="1"/>
        <v>0</v>
      </c>
      <c r="H11" s="87"/>
      <c r="I11" s="87"/>
      <c r="J11" s="87">
        <f t="shared" si="2"/>
        <v>0</v>
      </c>
      <c r="K11" s="87"/>
      <c r="L11" s="87"/>
    </row>
    <row r="12" ht="24.75" customHeight="1" spans="1:12">
      <c r="A12" s="81"/>
      <c r="B12" s="81"/>
      <c r="C12" s="87">
        <f>D12+G12+J12</f>
        <v>0</v>
      </c>
      <c r="D12" s="87">
        <f>SUM(E12:F12)</f>
        <v>0</v>
      </c>
      <c r="E12" s="73"/>
      <c r="F12" s="73"/>
      <c r="G12" s="73">
        <f t="shared" si="1"/>
        <v>0</v>
      </c>
      <c r="H12" s="73">
        <v>0</v>
      </c>
      <c r="I12" s="73">
        <v>0</v>
      </c>
      <c r="J12" s="73">
        <f t="shared" si="2"/>
        <v>0</v>
      </c>
      <c r="K12" s="73">
        <v>0</v>
      </c>
      <c r="L12" s="73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D13" sqref="D13"/>
    </sheetView>
  </sheetViews>
  <sheetFormatPr defaultColWidth="9" defaultRowHeight="12.75" customHeight="1" outlineLevelCol="6"/>
  <cols>
    <col min="1" max="1" width="13.2857142857143" style="46" customWidth="1"/>
    <col min="2" max="2" width="35.8571428571429" style="46" customWidth="1"/>
    <col min="3" max="3" width="25.2857142857143" style="46" customWidth="1"/>
    <col min="4" max="4" width="28.4285714285714" style="46" customWidth="1"/>
    <col min="5" max="5" width="22.4285714285714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48" t="s">
        <v>130</v>
      </c>
      <c r="B2" s="48"/>
      <c r="C2" s="48"/>
      <c r="D2" s="48"/>
      <c r="E2" s="48"/>
    </row>
    <row r="3" ht="24.75" customHeight="1" spans="5:5">
      <c r="E3" s="49" t="s">
        <v>28</v>
      </c>
    </row>
    <row r="4" ht="24.75" customHeight="1" spans="1:5">
      <c r="A4" s="75" t="s">
        <v>131</v>
      </c>
      <c r="B4" s="75"/>
      <c r="C4" s="75" t="s">
        <v>123</v>
      </c>
      <c r="D4" s="75"/>
      <c r="E4" s="75"/>
    </row>
    <row r="5" ht="24.75" customHeight="1" spans="1:5">
      <c r="A5" s="75" t="s">
        <v>132</v>
      </c>
      <c r="B5" s="75" t="s">
        <v>133</v>
      </c>
      <c r="C5" s="75" t="s">
        <v>99</v>
      </c>
      <c r="D5" s="75" t="s">
        <v>95</v>
      </c>
      <c r="E5" s="75" t="s">
        <v>96</v>
      </c>
    </row>
    <row r="6" ht="18.75" customHeight="1" spans="1:5">
      <c r="A6" s="69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5" customFormat="1" ht="24.75" customHeight="1" spans="1:7">
      <c r="A7" s="78"/>
      <c r="B7" s="78" t="s">
        <v>99</v>
      </c>
      <c r="C7" s="88">
        <f>D7+E7</f>
        <v>3904438</v>
      </c>
      <c r="D7" s="89">
        <f>D8</f>
        <v>2474438</v>
      </c>
      <c r="E7" s="89">
        <f>E8</f>
        <v>1430000</v>
      </c>
      <c r="F7" s="54"/>
      <c r="G7" s="54"/>
    </row>
    <row r="8" ht="24.75" customHeight="1" spans="1:5">
      <c r="A8" s="78" t="s">
        <v>100</v>
      </c>
      <c r="B8" s="78" t="s">
        <v>101</v>
      </c>
      <c r="C8" s="88">
        <f t="shared" ref="C8:C12" si="0">D8+E8</f>
        <v>3904438</v>
      </c>
      <c r="D8" s="90">
        <f>D9+D11</f>
        <v>2474438</v>
      </c>
      <c r="E8" s="90">
        <v>1430000</v>
      </c>
    </row>
    <row r="9" ht="24.75" customHeight="1" spans="1:5">
      <c r="A9" s="78" t="s">
        <v>102</v>
      </c>
      <c r="B9" s="78" t="s">
        <v>103</v>
      </c>
      <c r="C9" s="88">
        <f t="shared" si="0"/>
        <v>3658792</v>
      </c>
      <c r="D9" s="90">
        <v>2228792</v>
      </c>
      <c r="E9" s="90">
        <v>1430000</v>
      </c>
    </row>
    <row r="10" ht="24.75" customHeight="1" spans="1:5">
      <c r="A10" s="81" t="s">
        <v>104</v>
      </c>
      <c r="B10" s="81" t="s">
        <v>105</v>
      </c>
      <c r="C10" s="88">
        <f t="shared" si="0"/>
        <v>3658792</v>
      </c>
      <c r="D10" s="90">
        <v>2228792</v>
      </c>
      <c r="E10" s="90">
        <v>1430000</v>
      </c>
    </row>
    <row r="11" ht="24.75" customHeight="1" spans="1:5">
      <c r="A11" s="78" t="s">
        <v>106</v>
      </c>
      <c r="B11" s="78" t="s">
        <v>107</v>
      </c>
      <c r="C11" s="89">
        <f t="shared" si="0"/>
        <v>245646</v>
      </c>
      <c r="D11" s="89">
        <f>D12</f>
        <v>245646</v>
      </c>
      <c r="E11" s="91"/>
    </row>
    <row r="12" ht="24.75" customHeight="1" spans="1:5">
      <c r="A12" s="81" t="s">
        <v>108</v>
      </c>
      <c r="B12" s="81" t="s">
        <v>109</v>
      </c>
      <c r="C12" s="89">
        <f t="shared" si="0"/>
        <v>245646</v>
      </c>
      <c r="D12" s="91">
        <v>245646</v>
      </c>
      <c r="E12" s="91"/>
    </row>
    <row r="13" ht="24.75" customHeight="1" spans="1:5">
      <c r="A13" s="81" t="s">
        <v>134</v>
      </c>
      <c r="B13" s="81"/>
      <c r="C13" s="91"/>
      <c r="D13" s="91"/>
      <c r="E13" s="91"/>
    </row>
    <row r="14" ht="24.75" customHeight="1" spans="1:5">
      <c r="A14" s="78"/>
      <c r="B14" s="78"/>
      <c r="C14" s="89"/>
      <c r="D14" s="89"/>
      <c r="E14" s="89"/>
    </row>
    <row r="15" ht="24.75" customHeight="1" spans="1:5">
      <c r="A15" s="78"/>
      <c r="B15" s="78"/>
      <c r="C15" s="89"/>
      <c r="D15" s="89"/>
      <c r="E15" s="89"/>
    </row>
    <row r="16" ht="24.75" customHeight="1" spans="1:5">
      <c r="A16" s="81"/>
      <c r="B16" s="81"/>
      <c r="C16" s="91"/>
      <c r="D16" s="91"/>
      <c r="E16" s="91"/>
    </row>
    <row r="17" ht="24.75" customHeight="1" spans="1:5">
      <c r="A17" s="81"/>
      <c r="B17" s="81"/>
      <c r="C17" s="91"/>
      <c r="D17" s="91"/>
      <c r="E17" s="91"/>
    </row>
    <row r="18" ht="24.75" customHeight="1" spans="1:5">
      <c r="A18" s="81"/>
      <c r="B18" s="81"/>
      <c r="C18" s="91"/>
      <c r="D18" s="91"/>
      <c r="E18" s="91"/>
    </row>
    <row r="19" ht="24.75" customHeight="1" spans="1:5">
      <c r="A19" s="78"/>
      <c r="B19" s="78"/>
      <c r="C19" s="89"/>
      <c r="D19" s="89"/>
      <c r="E19" s="89"/>
    </row>
    <row r="20" ht="24.75" customHeight="1" spans="1:5">
      <c r="A20" s="81"/>
      <c r="B20" s="81"/>
      <c r="C20" s="91"/>
      <c r="D20" s="91"/>
      <c r="E20" s="91"/>
    </row>
    <row r="21" ht="24.75" customHeight="1" spans="1:5">
      <c r="A21" s="81"/>
      <c r="B21" s="81"/>
      <c r="C21" s="91"/>
      <c r="D21" s="91"/>
      <c r="E21" s="91"/>
    </row>
    <row r="22" ht="24.75" customHeight="1" spans="1:5">
      <c r="A22" s="78"/>
      <c r="B22" s="78"/>
      <c r="C22" s="89"/>
      <c r="D22" s="89"/>
      <c r="E22" s="89"/>
    </row>
    <row r="23" ht="24.75" customHeight="1" spans="1:5">
      <c r="A23" s="78"/>
      <c r="B23" s="78"/>
      <c r="C23" s="89"/>
      <c r="D23" s="89"/>
      <c r="E23" s="89"/>
    </row>
    <row r="24" ht="24.75" customHeight="1" spans="1:5">
      <c r="A24" s="81"/>
      <c r="B24" s="81"/>
      <c r="C24" s="91"/>
      <c r="D24" s="91"/>
      <c r="E24" s="91"/>
    </row>
    <row r="25" ht="24.75" customHeight="1" spans="1:5">
      <c r="A25" s="81"/>
      <c r="B25" s="81"/>
      <c r="C25" s="91"/>
      <c r="D25" s="91"/>
      <c r="E25" s="91"/>
    </row>
    <row r="26" ht="24.75" customHeight="1" spans="1:5">
      <c r="A26" s="78"/>
      <c r="B26" s="78"/>
      <c r="C26" s="89"/>
      <c r="D26" s="89"/>
      <c r="E26" s="89"/>
    </row>
    <row r="27" ht="24.75" customHeight="1" spans="1:5">
      <c r="A27" s="78"/>
      <c r="B27" s="78"/>
      <c r="C27" s="89"/>
      <c r="D27" s="89"/>
      <c r="E27" s="89"/>
    </row>
    <row r="28" ht="24.75" customHeight="1" spans="1:5">
      <c r="A28" s="81"/>
      <c r="B28" s="81"/>
      <c r="C28" s="91"/>
      <c r="D28" s="91"/>
      <c r="E28" s="91"/>
    </row>
    <row r="29" ht="24.75" customHeight="1" spans="1:5">
      <c r="A29" s="78"/>
      <c r="B29" s="78"/>
      <c r="C29" s="89"/>
      <c r="D29" s="89"/>
      <c r="E29" s="89"/>
    </row>
    <row r="30" ht="24.75" customHeight="1" spans="1:5">
      <c r="A30" s="78"/>
      <c r="B30" s="78"/>
      <c r="C30" s="89"/>
      <c r="D30" s="89"/>
      <c r="E30" s="89"/>
    </row>
    <row r="31" ht="24.75" customHeight="1" spans="1:5">
      <c r="A31" s="81"/>
      <c r="B31" s="81"/>
      <c r="C31" s="91"/>
      <c r="D31" s="91"/>
      <c r="E31" s="91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E7" sqref="E7"/>
    </sheetView>
  </sheetViews>
  <sheetFormatPr defaultColWidth="9" defaultRowHeight="12.75" customHeight="1" outlineLevelCol="6"/>
  <cols>
    <col min="1" max="1" width="13.5714285714286" style="46" customWidth="1"/>
    <col min="2" max="2" width="34.4285714285714" style="46" customWidth="1"/>
    <col min="3" max="3" width="26" style="46" customWidth="1"/>
    <col min="4" max="4" width="28.2857142857143" style="46" customWidth="1"/>
    <col min="5" max="5" width="23.2857142857143" style="46" customWidth="1"/>
    <col min="6" max="7" width="6.85714285714286" style="46" customWidth="1"/>
  </cols>
  <sheetData>
    <row r="1" ht="24.75" customHeight="1" spans="1:2">
      <c r="A1" s="55"/>
      <c r="B1" s="56"/>
    </row>
    <row r="2" ht="24.75" customHeight="1" spans="1:5">
      <c r="A2" s="74" t="s">
        <v>135</v>
      </c>
      <c r="B2" s="74"/>
      <c r="C2" s="74"/>
      <c r="D2" s="74"/>
      <c r="E2" s="74"/>
    </row>
    <row r="3" ht="24.75" customHeight="1" spans="5:5">
      <c r="E3" s="49" t="s">
        <v>28</v>
      </c>
    </row>
    <row r="4" ht="24.75" customHeight="1" spans="1:5">
      <c r="A4" s="75" t="s">
        <v>136</v>
      </c>
      <c r="B4" s="75"/>
      <c r="C4" s="75" t="s">
        <v>137</v>
      </c>
      <c r="D4" s="75"/>
      <c r="E4" s="75"/>
    </row>
    <row r="5" ht="24.75" customHeight="1" spans="1:5">
      <c r="A5" s="76" t="s">
        <v>132</v>
      </c>
      <c r="B5" s="75" t="s">
        <v>133</v>
      </c>
      <c r="C5" s="75" t="s">
        <v>99</v>
      </c>
      <c r="D5" s="75" t="s">
        <v>138</v>
      </c>
      <c r="E5" s="75" t="s">
        <v>139</v>
      </c>
    </row>
    <row r="6" ht="24.75" customHeight="1" spans="1:5">
      <c r="A6" s="77" t="s">
        <v>97</v>
      </c>
      <c r="B6" s="69" t="s">
        <v>97</v>
      </c>
      <c r="C6" s="69">
        <v>1</v>
      </c>
      <c r="D6" s="69">
        <v>2</v>
      </c>
      <c r="E6" s="69">
        <v>3</v>
      </c>
    </row>
    <row r="7" s="45" customFormat="1" ht="25.5" customHeight="1" spans="1:7">
      <c r="A7" s="78"/>
      <c r="B7" s="78" t="s">
        <v>99</v>
      </c>
      <c r="C7" s="79">
        <f t="shared" ref="C7:C18" si="0">D7+E7</f>
        <v>2474438</v>
      </c>
      <c r="D7" s="79">
        <f>D8+D12+D27</f>
        <v>2151478</v>
      </c>
      <c r="E7" s="79">
        <f>E8+E12</f>
        <v>322960</v>
      </c>
      <c r="F7" s="54"/>
      <c r="G7" s="54"/>
    </row>
    <row r="8" ht="25.5" customHeight="1" spans="1:5">
      <c r="A8" s="78" t="s">
        <v>140</v>
      </c>
      <c r="B8" s="80" t="s">
        <v>141</v>
      </c>
      <c r="C8" s="79">
        <f t="shared" si="0"/>
        <v>2077678</v>
      </c>
      <c r="D8" s="79">
        <f>D9+D10+D11</f>
        <v>2077678</v>
      </c>
      <c r="E8" s="79"/>
    </row>
    <row r="9" ht="25.5" customHeight="1" spans="1:5">
      <c r="A9" s="81" t="s">
        <v>142</v>
      </c>
      <c r="B9" s="82" t="s">
        <v>143</v>
      </c>
      <c r="C9" s="83">
        <f t="shared" si="0"/>
        <v>1229424</v>
      </c>
      <c r="D9" s="84">
        <v>1229424</v>
      </c>
      <c r="E9" s="83"/>
    </row>
    <row r="10" ht="25.5" customHeight="1" spans="1:5">
      <c r="A10" s="81" t="s">
        <v>144</v>
      </c>
      <c r="B10" s="82" t="s">
        <v>145</v>
      </c>
      <c r="C10" s="83">
        <f t="shared" si="0"/>
        <v>825054</v>
      </c>
      <c r="D10" s="85">
        <v>825054</v>
      </c>
      <c r="E10" s="83"/>
    </row>
    <row r="11" ht="25.5" customHeight="1" spans="1:5">
      <c r="A11" s="81" t="s">
        <v>146</v>
      </c>
      <c r="B11" s="82" t="s">
        <v>147</v>
      </c>
      <c r="C11" s="83">
        <f t="shared" si="0"/>
        <v>23200</v>
      </c>
      <c r="D11" s="85">
        <v>23200</v>
      </c>
      <c r="E11" s="86"/>
    </row>
    <row r="12" ht="25.5" customHeight="1" spans="1:5">
      <c r="A12" s="78" t="s">
        <v>148</v>
      </c>
      <c r="B12" s="80" t="s">
        <v>149</v>
      </c>
      <c r="C12" s="79">
        <f t="shared" si="0"/>
        <v>322960</v>
      </c>
      <c r="D12" s="83">
        <f>D13+D14+D17+D19+D20+D21+D22+D23+D24+D25+D26</f>
        <v>0</v>
      </c>
      <c r="E12" s="83">
        <v>322960</v>
      </c>
    </row>
    <row r="13" ht="25.5" customHeight="1" spans="1:5">
      <c r="A13" s="81" t="s">
        <v>150</v>
      </c>
      <c r="B13" s="82" t="s">
        <v>151</v>
      </c>
      <c r="C13" s="83">
        <f t="shared" si="0"/>
        <v>58400</v>
      </c>
      <c r="D13" s="83"/>
      <c r="E13" s="85">
        <v>58400</v>
      </c>
    </row>
    <row r="14" ht="25.5" customHeight="1" spans="1:5">
      <c r="A14" s="81" t="s">
        <v>152</v>
      </c>
      <c r="B14" s="82" t="s">
        <v>153</v>
      </c>
      <c r="C14" s="83">
        <f t="shared" si="0"/>
        <v>9900</v>
      </c>
      <c r="D14" s="83"/>
      <c r="E14" s="85">
        <v>9900</v>
      </c>
    </row>
    <row r="15" ht="25.5" customHeight="1" spans="1:5">
      <c r="A15" s="81" t="s">
        <v>154</v>
      </c>
      <c r="B15" s="82" t="s">
        <v>155</v>
      </c>
      <c r="C15" s="83">
        <f t="shared" si="0"/>
        <v>1300</v>
      </c>
      <c r="D15" s="83"/>
      <c r="E15" s="85">
        <v>1300</v>
      </c>
    </row>
    <row r="16" ht="25.5" customHeight="1" spans="1:5">
      <c r="A16" s="81" t="s">
        <v>156</v>
      </c>
      <c r="B16" s="82" t="s">
        <v>157</v>
      </c>
      <c r="C16" s="83">
        <f t="shared" si="0"/>
        <v>600</v>
      </c>
      <c r="D16" s="83"/>
      <c r="E16" s="85">
        <v>600</v>
      </c>
    </row>
    <row r="17" ht="25.5" customHeight="1" spans="1:5">
      <c r="A17" s="81" t="s">
        <v>158</v>
      </c>
      <c r="B17" s="82" t="s">
        <v>159</v>
      </c>
      <c r="C17" s="83">
        <f t="shared" si="0"/>
        <v>7100</v>
      </c>
      <c r="D17" s="79"/>
      <c r="E17" s="85">
        <v>7100</v>
      </c>
    </row>
    <row r="18" ht="25.5" customHeight="1" spans="1:5">
      <c r="A18" s="81" t="s">
        <v>160</v>
      </c>
      <c r="B18" s="82" t="s">
        <v>161</v>
      </c>
      <c r="C18" s="83">
        <f t="shared" si="0"/>
        <v>3400</v>
      </c>
      <c r="D18" s="79"/>
      <c r="E18" s="85">
        <v>3400</v>
      </c>
    </row>
    <row r="19" ht="25.5" customHeight="1" spans="1:5">
      <c r="A19" s="81" t="s">
        <v>162</v>
      </c>
      <c r="B19" s="82" t="s">
        <v>163</v>
      </c>
      <c r="C19" s="83">
        <f t="shared" ref="C19:C29" si="1">D19+E19</f>
        <v>33000</v>
      </c>
      <c r="D19" s="83"/>
      <c r="E19" s="85">
        <v>33000</v>
      </c>
    </row>
    <row r="20" ht="25.5" customHeight="1" spans="1:5">
      <c r="A20" s="81" t="s">
        <v>164</v>
      </c>
      <c r="B20" s="82" t="s">
        <v>165</v>
      </c>
      <c r="C20" s="83">
        <f t="shared" si="1"/>
        <v>8700</v>
      </c>
      <c r="D20" s="83"/>
      <c r="E20" s="85">
        <v>8700</v>
      </c>
    </row>
    <row r="21" ht="25.5" customHeight="1" spans="1:5">
      <c r="A21" s="81" t="s">
        <v>166</v>
      </c>
      <c r="B21" s="82" t="s">
        <v>167</v>
      </c>
      <c r="C21" s="83">
        <f t="shared" si="1"/>
        <v>1450</v>
      </c>
      <c r="D21" s="83"/>
      <c r="E21" s="85">
        <v>1450</v>
      </c>
    </row>
    <row r="22" ht="25.5" customHeight="1" spans="1:5">
      <c r="A22" s="81" t="s">
        <v>168</v>
      </c>
      <c r="B22" s="82" t="s">
        <v>169</v>
      </c>
      <c r="C22" s="83">
        <f t="shared" si="1"/>
        <v>1450</v>
      </c>
      <c r="D22" s="83"/>
      <c r="E22" s="85">
        <v>1450</v>
      </c>
    </row>
    <row r="23" ht="25.5" customHeight="1" spans="1:5">
      <c r="A23" s="81" t="s">
        <v>170</v>
      </c>
      <c r="B23" s="82" t="s">
        <v>171</v>
      </c>
      <c r="C23" s="83">
        <f t="shared" si="1"/>
        <v>41089</v>
      </c>
      <c r="D23" s="83"/>
      <c r="E23" s="85">
        <v>41089</v>
      </c>
    </row>
    <row r="24" ht="25.5" customHeight="1" spans="1:5">
      <c r="A24" s="81" t="s">
        <v>172</v>
      </c>
      <c r="B24" s="82" t="s">
        <v>173</v>
      </c>
      <c r="C24" s="83">
        <f t="shared" si="1"/>
        <v>40471</v>
      </c>
      <c r="D24" s="83"/>
      <c r="E24" s="85">
        <v>40471</v>
      </c>
    </row>
    <row r="25" ht="25.5" customHeight="1" spans="1:5">
      <c r="A25" s="81" t="s">
        <v>174</v>
      </c>
      <c r="B25" s="82" t="s">
        <v>175</v>
      </c>
      <c r="C25" s="83">
        <f t="shared" si="1"/>
        <v>16500</v>
      </c>
      <c r="D25" s="83"/>
      <c r="E25" s="85">
        <v>16500</v>
      </c>
    </row>
    <row r="26" ht="25.5" customHeight="1" spans="1:5">
      <c r="A26" s="81" t="s">
        <v>174</v>
      </c>
      <c r="B26" s="82" t="s">
        <v>176</v>
      </c>
      <c r="C26" s="83">
        <f t="shared" si="1"/>
        <v>99600</v>
      </c>
      <c r="D26" s="85"/>
      <c r="E26" s="83">
        <v>99600</v>
      </c>
    </row>
    <row r="27" ht="25.5" customHeight="1" spans="1:5">
      <c r="A27" s="78" t="s">
        <v>177</v>
      </c>
      <c r="B27" s="80" t="s">
        <v>178</v>
      </c>
      <c r="C27" s="79">
        <f t="shared" si="1"/>
        <v>73800</v>
      </c>
      <c r="D27" s="83">
        <f>D28+D29</f>
        <v>73800</v>
      </c>
      <c r="E27" s="83"/>
    </row>
    <row r="28" ht="25.5" customHeight="1" spans="1:5">
      <c r="A28" s="81" t="s">
        <v>179</v>
      </c>
      <c r="B28" s="82" t="s">
        <v>180</v>
      </c>
      <c r="C28" s="83">
        <f t="shared" si="1"/>
        <v>36000</v>
      </c>
      <c r="D28" s="85">
        <v>36000</v>
      </c>
      <c r="E28" s="83"/>
    </row>
    <row r="29" ht="25.5" customHeight="1" spans="1:5">
      <c r="A29" s="81" t="s">
        <v>181</v>
      </c>
      <c r="B29" s="82" t="s">
        <v>182</v>
      </c>
      <c r="C29" s="83">
        <f t="shared" si="1"/>
        <v>37800</v>
      </c>
      <c r="D29" s="85">
        <v>37800</v>
      </c>
      <c r="E29" s="83"/>
    </row>
    <row r="30" ht="25.5" customHeight="1" spans="1:5">
      <c r="A30" s="81"/>
      <c r="B30" s="81"/>
      <c r="C30" s="83"/>
      <c r="D30" s="83"/>
      <c r="E30" s="83"/>
    </row>
    <row r="31" ht="25.5" customHeight="1" spans="1:5">
      <c r="A31" s="81"/>
      <c r="B31" s="81"/>
      <c r="C31" s="73"/>
      <c r="D31" s="73"/>
      <c r="E31" s="73"/>
    </row>
    <row r="32" ht="25.5" customHeight="1" spans="1:5">
      <c r="A32" s="81"/>
      <c r="B32" s="81"/>
      <c r="C32" s="73"/>
      <c r="D32" s="73"/>
      <c r="E32" s="73"/>
    </row>
    <row r="33" ht="25.5" customHeight="1" spans="1:5">
      <c r="A33" s="78"/>
      <c r="B33" s="78"/>
      <c r="C33" s="87"/>
      <c r="D33" s="87"/>
      <c r="E33" s="87"/>
    </row>
    <row r="34" ht="25.5" customHeight="1" spans="1:5">
      <c r="A34" s="81"/>
      <c r="B34" s="81"/>
      <c r="C34" s="73"/>
      <c r="D34" s="73"/>
      <c r="E34" s="73"/>
    </row>
    <row r="35" ht="25.5" customHeight="1" spans="1:5">
      <c r="A35" s="81"/>
      <c r="B35" s="81"/>
      <c r="C35" s="73"/>
      <c r="D35" s="73"/>
      <c r="E35" s="73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2023-04-17T08:44:53Z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ECEA8219115341CF985F1CD366BCE7B9</vt:lpwstr>
  </property>
</Properties>
</file>