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<sst xmlns="http://schemas.openxmlformats.org/spreadsheetml/2006/main" count="441" uniqueCount="336">
  <si>
    <t>单位代码：</t>
  </si>
  <si>
    <t>单位名称：</t>
  </si>
  <si>
    <t>宁县社会福利院</t>
  </si>
  <si>
    <t>部门预算公开表</t>
  </si>
  <si>
    <t xml:space="preserve">     </t>
  </si>
  <si>
    <t>编制日期：</t>
  </si>
  <si>
    <t>2023.2.6</t>
  </si>
  <si>
    <t>部门领导：</t>
  </si>
  <si>
    <t>辛广栋</t>
  </si>
  <si>
    <t>财务负责人：</t>
  </si>
  <si>
    <t>王兆红</t>
  </si>
  <si>
    <t>制表人：</t>
  </si>
  <si>
    <t>牛海鹏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</si>
  <si>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</si>
  <si>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</si>
  <si>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</si>
  <si>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</si>
  <si>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</si>
  <si>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</si>
  <si>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</si>
  <si>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</si>
  <si>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</si>
  <si>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</si>
  <si>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</si>
  <si>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</si>
  <si>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</si>
  <si>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</si>
  <si>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</si>
  <si>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</si>
  <si>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</si>
  <si>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</si>
  <si>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</si>
  <si>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</si>
  <si>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</si>
  <si>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</si>
  <si>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</si>
  <si>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</si>
  <si>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</si>
  <si>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</si>
  <si>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</si>
  <si>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</si>
  <si>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</si>
  <si>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</si>
  <si>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</si>
  <si>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</si>
  <si>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</si>
  <si>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</si>
  <si>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</si>
  <si>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</si>
  <si>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</si>
  <si>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</si>
  <si>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</si>
  <si>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</si>
  <si>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</si>
  <si>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</si>
  <si>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</si>
  <si>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</si>
  <si>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</si>
  <si>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</si>
  <si>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</si>
  <si>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</si>
  <si>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</si>
  <si>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</si>
  <si>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</si>
  <si>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</si>
  <si>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</si>
  <si>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</si>
  <si>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</si>
  <si>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</si>
  <si>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</si>
  <si>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</si>
  <si>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</si>
  <si>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</si>
  <si>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</si>
  <si>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</si>
  <si>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</si>
  <si>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</si>
  <si>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</si>
  <si>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</si>
  <si>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</si>
  <si>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</si>
  <si>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</si>
  <si>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</si>
  <si>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</si>
  <si>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</si>
  <si>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</si>
  <si>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</si>
  <si>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</si>
  <si>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</si>
  <si>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</si>
  <si>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</si>
  <si>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</si>
  <si>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</si>
  <si>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</si>
  <si>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</si>
  <si>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</si>
  <si>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</si>
  <si>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</si>
  <si>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</si>
  <si>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</si>
  <si>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</si>
  <si>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</si>
  <si>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</si>
  <si>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</si>
  <si>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</si>
  <si>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</si>
  <si>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</si>
  <si>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</si>
  <si>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</si>
  <si>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</si>
  <si>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</si>
  <si>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</si>
  <si>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</si>
  <si>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</si>
  <si>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</si>
  <si>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</si>
  <si>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</si>
  <si>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</si>
  <si>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</si>
  <si>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  社会保障和就业支出</t>
  </si>
  <si>
    <t>20810 社会福利</t>
  </si>
  <si>
    <t>2081005 社会福利事业单位</t>
  </si>
  <si>
    <t>20899 其他社会保障和就业支出</t>
  </si>
  <si>
    <t>2089999 其他社会保障和就业支出</t>
  </si>
  <si>
    <t>210 卫生健康支出</t>
  </si>
  <si>
    <t>21011 行政事业单位医疗</t>
  </si>
  <si>
    <t>2101102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</si>
  <si>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</si>
  <si>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</si>
  <si>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</si>
  <si>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</si>
  <si>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</si>
  <si>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</si>
  <si>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</si>
  <si>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</si>
  <si>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</si>
  <si>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</si>
  <si>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</si>
  <si>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</si>
  <si>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</si>
  <si>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</si>
  <si>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</si>
  <si>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</si>
  <si>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</si>
  <si>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</si>
  <si>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</si>
  <si>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</si>
  <si>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</si>
  <si>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</si>
  <si>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</si>
  <si>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</si>
  <si>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</si>
  <si>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</si>
  <si>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</si>
  <si>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</si>
  <si>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</si>
  <si>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</si>
  <si>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</si>
  <si>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</si>
  <si>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</si>
  <si>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</si>
  <si>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</si>
  <si>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</si>
  <si>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</si>
  <si>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</si>
  <si>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</si>
  <si>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</si>
  <si>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</si>
  <si>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</si>
  <si>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</si>
  <si>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</si>
  <si>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</si>
  <si>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</si>
  <si>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</si>
  <si>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</si>
  <si>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20810</t>
  </si>
  <si>
    <t>社会福利</t>
  </si>
  <si>
    <t>2081005</t>
  </si>
  <si>
    <t>社会福利事业单位</t>
  </si>
  <si>
    <t>其他社会保障和就业支出</t>
  </si>
  <si>
    <t>卫生健康支出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</si>
  <si>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</si>
  <si>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</si>
  <si>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</si>
  <si>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</si>
  <si>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</si>
  <si>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</si>
  <si>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</si>
  <si>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</si>
  <si>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</si>
  <si>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</si>
  <si>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</si>
  <si>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</si>
  <si>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</si>
  <si>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</si>
  <si>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</si>
  <si>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</si>
  <si>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</si>
  <si>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</si>
  <si>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</si>
  <si>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</si>
  <si>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</si>
  <si>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</si>
  <si>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</si>
  <si>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</si>
  <si>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</si>
  <si>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</si>
  <si>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</si>
  <si>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</si>
  <si>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</si>
  <si>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</si>
  <si>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</si>
  <si>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</si>
  <si>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</si>
  <si>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</si>
  <si>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</si>
  <si>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</si>
  <si>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</si>
  <si>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</si>
  <si>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</si>
  <si>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</si>
  <si>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</si>
  <si>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</si>
  <si>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</si>
  <si>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</si>
  <si>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</si>
  <si>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r>
      <rPr>
        <sz val="11"/>
        <rFont val="宋体"/>
        <charset val="134"/>
      </rPr>
      <t xml:space="preserve">  其他交通费用</t>
    </r>
    <r>
      <rPr>
        <b/>
        <sz val="11"/>
        <rFont val="宋体"/>
        <charset val="134"/>
      </rPr>
      <t>（车补）</t>
    </r>
  </si>
  <si>
    <t>303</t>
  </si>
  <si>
    <t>对个人和家庭的补助</t>
  </si>
  <si>
    <t>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</si>
  <si>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</si>
  <si>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</si>
  <si>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</si>
  <si>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</si>
  <si>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</si>
  <si>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</si>
  <si>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</si>
  <si>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</si>
  <si>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</si>
  <si>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</si>
  <si>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</si>
  <si>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</si>
  <si>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</si>
  <si>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</si>
  <si>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</si>
  <si>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</si>
  <si>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</si>
  <si>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</si>
  <si>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</si>
  <si>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</si>
  <si>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</si>
  <si>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</si>
  <si>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</si>
  <si>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宁县教育局</t>
  </si>
  <si>
    <t>表十二、国有资本经营预算支出情况表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</si>
  <si>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</si>
  <si>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</si>
  <si>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</si>
  <si>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</si>
  <si>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</si>
  <si>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</si>
  <si>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</si>
  <si>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</si>
  <si>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0934-6996030</t>
  </si>
  <si>
    <t>部门（单位）职能</t>
  </si>
  <si>
    <t>依据</t>
  </si>
  <si>
    <r>
      <t xml:space="preserve">   中共宁县机构编制委员会关于成立宁县社会福利院的通知（宁编委发〔</t>
    </r>
    <r>
      <rPr>
        <sz val="9"/>
        <color rgb="FF000000"/>
        <rFont val="Calibri"/>
        <charset val="1"/>
      </rPr>
      <t>2017</t>
    </r>
    <r>
      <rPr>
        <sz val="9"/>
        <color rgb="FF000000"/>
        <rFont val="宋体"/>
        <charset val="1"/>
      </rPr>
      <t>〕24号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）</t>
    </r>
  </si>
  <si>
    <t>职能概述</t>
  </si>
  <si>
    <t xml:space="preserve">   根据国家相关政策为老人、特儿等服务，为家庭解难，为政府分忧。承接集养老、养护、救治、教育，康复等于一体的社会福利事业。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</si>
  <si>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</si>
  <si>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</si>
  <si>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</si>
  <si>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</si>
  <si>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</si>
  <si>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</si>
  <si>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</si>
  <si>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</si>
  <si>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</si>
  <si>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</si>
  <si>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</si>
  <si>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</si>
  <si>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核定事业编制4名。</t>
  </si>
  <si>
    <t>实有在职职工4名，其中：事业人员4名。</t>
  </si>
  <si>
    <t>部门（单位）基本制度建设情况</t>
  </si>
  <si>
    <r>
      <rPr>
        <sz val="9"/>
        <color rgb="FF000000"/>
        <rFont val="宋体"/>
        <charset val="1"/>
      </rPr>
      <t xml:space="preserve">    我院各项财务管理制度健全，各项工作严格落实内控要求。工作中不断完善和加强内控体系建设，完善制度和流程，确保内控机制健全，并有效运行。对单位各岗位职责进行系统性梳理，查找风险点，制定风险应对策略，修订形成符合单位现状的内控体系和制度。同时，注重与预算绩效管理、政府会计制度实施、财政拨款资金规范管理等改革工作相结合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的总体要求，有效地保障了单位工作顺利开展。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</si>
  <si>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</si>
  <si>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</si>
  <si>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</si>
  <si>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</si>
  <si>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</si>
  <si>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</si>
  <si>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</si>
  <si>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</si>
  <si>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</si>
  <si>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</si>
  <si>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</si>
  <si>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</si>
  <si>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</si>
  <si>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</si>
  <si>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</si>
  <si>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</si>
  <si>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</si>
  <si>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</si>
  <si>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</si>
  <si>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</si>
  <si>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</si>
  <si>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</si>
  <si>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经费拨款标准</t>
  </si>
  <si>
    <t>不低于国家规定标准</t>
  </si>
  <si>
    <t>质量指标</t>
  </si>
  <si>
    <t>集中供养工作质量</t>
  </si>
  <si>
    <t>提升</t>
  </si>
  <si>
    <t>成本指标</t>
  </si>
  <si>
    <t>经费拨款核定标准</t>
  </si>
  <si>
    <t>效益指标</t>
  </si>
  <si>
    <t>社会效益指标</t>
  </si>
  <si>
    <t>养老工作质量</t>
  </si>
  <si>
    <t>满意度指标</t>
  </si>
  <si>
    <t>服务对象满意度指标</t>
  </si>
  <si>
    <t>农村特困人员满意度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</si>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</sst>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8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11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7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9" borderId="8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0" fillId="13" borderId="11" applyNumberFormat="0" applyAlignment="0" applyProtection="0">
      <alignment vertical="center"/>
    </xf>
    <xf numFmtId="0" fontId="61" fillId="13" borderId="7" applyNumberFormat="0" applyAlignment="0" applyProtection="0">
      <alignment vertical="center"/>
    </xf>
    <xf numFmtId="0" fontId="62" fillId="14" borderId="12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0" fillId="0" borderId="0"/>
  </cellStyleXfs>
  <cellXfs count="14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177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9" fillId="0" borderId="5" xfId="0" applyFont="1" applyBorder="1" applyAlignment="1">
      <alignment horizontal="center" vertical="center" wrapText="1"/>
    </xf>
    <xf numFmtId="177" fontId="29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177" fontId="19" fillId="0" borderId="5" xfId="0" applyNumberFormat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177" fontId="34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177" fontId="35" fillId="0" borderId="1" xfId="0" applyNumberFormat="1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horizontal="right" vertical="center" wrapText="1"/>
    </xf>
    <xf numFmtId="177" fontId="31" fillId="0" borderId="1" xfId="0" applyNumberFormat="1" applyFont="1" applyFill="1" applyBorder="1" applyAlignment="1">
      <alignment horizontal="center" vertical="center"/>
    </xf>
    <xf numFmtId="177" fontId="38" fillId="0" borderId="1" xfId="0" applyNumberFormat="1" applyFont="1" applyFill="1" applyBorder="1" applyAlignment="1">
      <alignment horizontal="right" vertical="center" wrapText="1"/>
    </xf>
    <xf numFmtId="177" fontId="30" fillId="0" borderId="1" xfId="0" applyNumberFormat="1" applyFont="1" applyFill="1" applyBorder="1" applyAlignment="1">
      <alignment horizontal="right" vertical="center" wrapText="1"/>
    </xf>
    <xf numFmtId="177" fontId="3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49" fontId="39" fillId="0" borderId="1" xfId="0" applyNumberFormat="1" applyFont="1" applyFill="1" applyBorder="1" applyAlignment="1" applyProtection="1">
      <alignment horizontal="left" vertical="center"/>
    </xf>
    <xf numFmtId="49" fontId="37" fillId="0" borderId="1" xfId="0" applyNumberFormat="1" applyFont="1" applyFill="1" applyBorder="1" applyAlignment="1" applyProtection="1">
      <alignment vertical="center"/>
    </xf>
    <xf numFmtId="177" fontId="37" fillId="0" borderId="1" xfId="0" applyNumberFormat="1" applyFont="1" applyFill="1" applyBorder="1" applyAlignment="1" applyProtection="1">
      <alignment vertical="center"/>
    </xf>
    <xf numFmtId="49" fontId="40" fillId="0" borderId="1" xfId="0" applyNumberFormat="1" applyFont="1" applyFill="1" applyBorder="1" applyAlignment="1" applyProtection="1">
      <alignment horizontal="left" vertical="center"/>
    </xf>
    <xf numFmtId="0" fontId="38" fillId="0" borderId="5" xfId="0" applyFont="1" applyBorder="1" applyAlignment="1">
      <alignment horizontal="center" vertical="center" wrapText="1"/>
    </xf>
    <xf numFmtId="177" fontId="29" fillId="0" borderId="5" xfId="0" applyNumberFormat="1" applyFont="1" applyBorder="1" applyAlignment="1">
      <alignment horizontal="center" vertical="center" wrapText="1"/>
    </xf>
    <xf numFmtId="4" fontId="38" fillId="0" borderId="5" xfId="0" applyNumberFormat="1" applyFont="1" applyBorder="1" applyAlignment="1">
      <alignment horizontal="right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4" fontId="38" fillId="0" borderId="5" xfId="0" applyNumberFormat="1" applyFont="1" applyBorder="1" applyAlignment="1">
      <alignment vertical="center" wrapText="1"/>
    </xf>
    <xf numFmtId="4" fontId="29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178" fontId="19" fillId="0" borderId="5" xfId="0" applyNumberFormat="1" applyFont="1" applyBorder="1" applyAlignment="1">
      <alignment horizontal="right" vertical="center" wrapText="1"/>
    </xf>
    <xf numFmtId="177" fontId="32" fillId="0" borderId="5" xfId="0" applyNumberFormat="1" applyFont="1" applyBorder="1" applyAlignment="1">
      <alignment horizontal="right" vertical="center" wrapText="1"/>
    </xf>
    <xf numFmtId="178" fontId="41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178" fontId="29" fillId="0" borderId="5" xfId="0" applyNumberFormat="1" applyFont="1" applyBorder="1" applyAlignment="1">
      <alignment vertical="center" wrapText="1"/>
    </xf>
    <xf numFmtId="178" fontId="29" fillId="0" borderId="5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right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177" fontId="28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right"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 applyProtection="1">
      <alignment horizontal="right" vertical="center"/>
    </xf>
    <xf numFmtId="179" fontId="42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38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41" fillId="0" borderId="5" xfId="0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4" fontId="43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4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vertical="center" wrapText="1"/>
    </xf>
    <xf numFmtId="180" fontId="19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6" sqref="I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4.3" customHeight="1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4"/>
      <c r="B3" s="34" t="s">
        <v>0</v>
      </c>
      <c r="C3" s="140">
        <v>605002</v>
      </c>
      <c r="D3" s="140"/>
      <c r="E3" s="34"/>
      <c r="F3" s="34"/>
      <c r="G3" s="34"/>
      <c r="H3" s="34"/>
      <c r="I3" s="34"/>
      <c r="J3" s="34"/>
      <c r="K3" s="34"/>
    </row>
    <row r="4" ht="22.75" customHeight="1" spans="1:11">
      <c r="A4" s="34"/>
      <c r="B4" s="34" t="s">
        <v>1</v>
      </c>
      <c r="C4" s="34" t="s">
        <v>2</v>
      </c>
      <c r="D4" s="34"/>
      <c r="E4" s="34"/>
      <c r="F4" s="34"/>
      <c r="G4" s="34"/>
      <c r="H4" s="34"/>
      <c r="I4" s="34"/>
      <c r="J4" s="34"/>
      <c r="K4" s="34"/>
    </row>
    <row r="5" ht="14.3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78.55" customHeight="1" spans="1:11">
      <c r="A6" s="32"/>
      <c r="B6" s="141" t="s">
        <v>3</v>
      </c>
      <c r="C6" s="141"/>
      <c r="D6" s="141"/>
      <c r="E6" s="141"/>
      <c r="F6" s="141"/>
      <c r="G6" s="141"/>
      <c r="H6" s="141"/>
      <c r="I6" s="141"/>
      <c r="J6" s="141"/>
      <c r="K6" s="141"/>
    </row>
    <row r="7" ht="22.75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2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2.75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2.75" customHeight="1" spans="1:11">
      <c r="A10" s="34"/>
      <c r="B10" s="34" t="s">
        <v>4</v>
      </c>
      <c r="C10" s="34"/>
      <c r="F10" s="142" t="s">
        <v>5</v>
      </c>
      <c r="G10" s="143" t="s">
        <v>6</v>
      </c>
      <c r="H10" s="34"/>
      <c r="I10" s="34"/>
      <c r="J10" s="34"/>
      <c r="K10" s="34"/>
    </row>
    <row r="11" ht="22.75" customHeight="1" spans="1:1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ht="22.75" customHeight="1" spans="1:11">
      <c r="A12" s="34"/>
      <c r="B12" s="142" t="s">
        <v>7</v>
      </c>
      <c r="C12" s="144" t="s">
        <v>8</v>
      </c>
      <c r="D12" s="34"/>
      <c r="E12" s="142" t="s">
        <v>9</v>
      </c>
      <c r="F12" s="32" t="s">
        <v>10</v>
      </c>
      <c r="G12" s="34"/>
      <c r="H12" s="142" t="s">
        <v>11</v>
      </c>
      <c r="I12" s="32" t="s">
        <v>12</v>
      </c>
      <c r="J12" s="34"/>
      <c r="K12" s="34"/>
    </row>
    <row r="13" ht="14.3" customHeight="1" spans="1:11">
      <c r="A13" s="32"/>
      <c r="B13" s="32"/>
      <c r="C13" s="32" t="s">
        <v>13</v>
      </c>
      <c r="D13" s="32"/>
      <c r="E13" s="32"/>
      <c r="F13" s="32"/>
      <c r="G13" s="32"/>
      <c r="H13" s="32"/>
      <c r="I13" s="32"/>
      <c r="J13" s="32"/>
      <c r="K13" s="32"/>
    </row>
    <row r="14" ht="14.3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ht="14.3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9" sqref="B9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2"/>
      <c r="B1" s="32"/>
    </row>
    <row r="2" ht="39.15" customHeight="1" spans="1:3">
      <c r="A2" s="32"/>
      <c r="B2" s="136" t="s">
        <v>14</v>
      </c>
      <c r="C2" s="136"/>
    </row>
    <row r="3" ht="29.35" customHeight="1" spans="1:3">
      <c r="A3" s="137"/>
      <c r="B3" s="138" t="s">
        <v>15</v>
      </c>
      <c r="C3" s="138" t="s">
        <v>16</v>
      </c>
    </row>
    <row r="4" ht="28.45" customHeight="1" spans="1:3">
      <c r="A4" s="129"/>
      <c r="B4" s="139" t="s">
        <v>17</v>
      </c>
      <c r="C4" s="112" t="s">
        <v>18</v>
      </c>
    </row>
    <row r="5" ht="28.45" customHeight="1" spans="1:3">
      <c r="A5" s="129"/>
      <c r="B5" s="139" t="s">
        <v>19</v>
      </c>
      <c r="C5" s="112" t="s">
        <v>20</v>
      </c>
    </row>
    <row r="6" ht="28.45" customHeight="1" spans="1:3">
      <c r="A6" s="129"/>
      <c r="B6" s="139" t="s">
        <v>21</v>
      </c>
      <c r="C6" s="112" t="s">
        <v>22</v>
      </c>
    </row>
    <row r="7" ht="28.45" customHeight="1" spans="1:3">
      <c r="A7" s="129"/>
      <c r="B7" s="139" t="s">
        <v>23</v>
      </c>
      <c r="C7" s="112"/>
    </row>
    <row r="8" ht="28.45" customHeight="1" spans="1:3">
      <c r="A8" s="129"/>
      <c r="B8" s="139" t="s">
        <v>24</v>
      </c>
      <c r="C8" s="112" t="s">
        <v>25</v>
      </c>
    </row>
    <row r="9" ht="28.45" customHeight="1" spans="1:3">
      <c r="A9" s="129"/>
      <c r="B9" s="139" t="s">
        <v>26</v>
      </c>
      <c r="C9" s="112" t="s">
        <v>27</v>
      </c>
    </row>
    <row r="10" ht="28.45" customHeight="1" spans="1:3">
      <c r="A10" s="129"/>
      <c r="B10" s="139" t="s">
        <v>28</v>
      </c>
      <c r="C10" s="112" t="s">
        <v>29</v>
      </c>
    </row>
    <row r="11" ht="28.45" customHeight="1" spans="1:3">
      <c r="A11" s="129"/>
      <c r="B11" s="139" t="s">
        <v>30</v>
      </c>
      <c r="C11" s="112" t="s">
        <v>31</v>
      </c>
    </row>
    <row r="12" ht="28.45" customHeight="1" spans="1:3">
      <c r="A12" s="129"/>
      <c r="B12" s="139" t="s">
        <v>32</v>
      </c>
      <c r="C12" s="112"/>
    </row>
    <row r="13" ht="28.45" customHeight="1" spans="1:3">
      <c r="A13" s="32"/>
      <c r="B13" s="139" t="s">
        <v>33</v>
      </c>
      <c r="C13" s="112"/>
    </row>
    <row r="14" ht="28.45" customHeight="1" spans="1:3">
      <c r="A14" s="32"/>
      <c r="B14" s="139" t="s">
        <v>34</v>
      </c>
      <c r="C14" s="112" t="s">
        <v>18</v>
      </c>
    </row>
    <row r="15" ht="28.45" customHeight="1" spans="1:3">
      <c r="A15" s="32"/>
      <c r="B15" s="139" t="s">
        <v>35</v>
      </c>
      <c r="C15" s="112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18" sqref="D1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2"/>
      <c r="B1" s="32"/>
      <c r="C1" s="32"/>
      <c r="D1" s="32"/>
    </row>
    <row r="2" ht="39.85" customHeight="1" spans="1:4">
      <c r="A2" s="33" t="s">
        <v>36</v>
      </c>
      <c r="B2" s="33"/>
      <c r="C2" s="33"/>
      <c r="D2" s="33"/>
    </row>
    <row r="3" ht="22.75" customHeight="1" spans="1:4">
      <c r="A3" s="129"/>
      <c r="B3" s="129"/>
      <c r="C3" s="129"/>
      <c r="D3" s="130" t="s">
        <v>37</v>
      </c>
    </row>
    <row r="4" ht="22.75" customHeight="1" spans="1:4">
      <c r="A4" s="70" t="s">
        <v>38</v>
      </c>
      <c r="B4" s="70"/>
      <c r="C4" s="70" t="s">
        <v>39</v>
      </c>
      <c r="D4" s="70"/>
    </row>
    <row r="5" ht="22.75" customHeight="1" spans="1:4">
      <c r="A5" s="70" t="s">
        <v>40</v>
      </c>
      <c r="B5" s="70" t="s">
        <v>41</v>
      </c>
      <c r="C5" s="70" t="s">
        <v>40</v>
      </c>
      <c r="D5" s="70" t="s">
        <v>41</v>
      </c>
    </row>
    <row r="6" ht="22.75" customHeight="1" spans="1:4">
      <c r="A6" s="131" t="s">
        <v>42</v>
      </c>
      <c r="B6" s="110">
        <v>427430.85</v>
      </c>
      <c r="C6" s="131" t="s">
        <v>43</v>
      </c>
      <c r="D6" s="110"/>
    </row>
    <row r="7" ht="22.75" customHeight="1" spans="1:4">
      <c r="A7" s="131" t="s">
        <v>44</v>
      </c>
      <c r="B7" s="110"/>
      <c r="C7" s="131" t="s">
        <v>45</v>
      </c>
      <c r="D7" s="132"/>
    </row>
    <row r="8" ht="22.75" customHeight="1" spans="1:4">
      <c r="A8" s="131" t="s">
        <v>46</v>
      </c>
      <c r="B8" s="110"/>
      <c r="C8" s="131" t="s">
        <v>47</v>
      </c>
      <c r="D8" s="132"/>
    </row>
    <row r="9" ht="22.75" customHeight="1" spans="1:4">
      <c r="A9" s="131" t="s">
        <v>48</v>
      </c>
      <c r="B9" s="110"/>
      <c r="C9" s="131" t="s">
        <v>49</v>
      </c>
      <c r="D9" s="132"/>
    </row>
    <row r="10" ht="22.75" customHeight="1" spans="1:4">
      <c r="A10" s="131" t="s">
        <v>50</v>
      </c>
      <c r="B10" s="110"/>
      <c r="C10" s="131" t="s">
        <v>51</v>
      </c>
      <c r="D10" s="132"/>
    </row>
    <row r="11" ht="22.75" customHeight="1" spans="1:4">
      <c r="A11" s="131" t="s">
        <v>52</v>
      </c>
      <c r="B11" s="110"/>
      <c r="C11" s="131" t="s">
        <v>53</v>
      </c>
      <c r="D11" s="132"/>
    </row>
    <row r="12" ht="22.75" customHeight="1" spans="1:4">
      <c r="A12" s="131" t="s">
        <v>54</v>
      </c>
      <c r="B12" s="110"/>
      <c r="C12" s="131" t="s">
        <v>55</v>
      </c>
      <c r="D12" s="132"/>
    </row>
    <row r="13" ht="22.75" customHeight="1" spans="1:4">
      <c r="A13" s="131" t="s">
        <v>56</v>
      </c>
      <c r="B13" s="110"/>
      <c r="C13" s="131" t="s">
        <v>57</v>
      </c>
      <c r="D13" s="132">
        <v>405053.8</v>
      </c>
    </row>
    <row r="14" ht="22.75" customHeight="1" spans="1:4">
      <c r="A14" s="131" t="s">
        <v>58</v>
      </c>
      <c r="B14" s="110"/>
      <c r="C14" s="131" t="s">
        <v>59</v>
      </c>
      <c r="D14" s="132"/>
    </row>
    <row r="15" ht="22.75" customHeight="1" spans="1:4">
      <c r="A15" s="131"/>
      <c r="B15" s="133"/>
      <c r="C15" s="131" t="s">
        <v>60</v>
      </c>
      <c r="D15" s="132">
        <v>22377.05</v>
      </c>
    </row>
    <row r="16" ht="22.75" customHeight="1" spans="1:4">
      <c r="A16" s="131"/>
      <c r="B16" s="133"/>
      <c r="C16" s="131" t="s">
        <v>61</v>
      </c>
      <c r="D16" s="132"/>
    </row>
    <row r="17" ht="22.75" customHeight="1" spans="1:4">
      <c r="A17" s="131"/>
      <c r="B17" s="133"/>
      <c r="C17" s="131" t="s">
        <v>62</v>
      </c>
      <c r="D17" s="132"/>
    </row>
    <row r="18" ht="22.75" customHeight="1" spans="1:4">
      <c r="A18" s="131"/>
      <c r="B18" s="133"/>
      <c r="C18" s="131" t="s">
        <v>63</v>
      </c>
      <c r="D18" s="132"/>
    </row>
    <row r="19" ht="22.75" customHeight="1" spans="1:4">
      <c r="A19" s="131"/>
      <c r="B19" s="133"/>
      <c r="C19" s="131" t="s">
        <v>64</v>
      </c>
      <c r="D19" s="132"/>
    </row>
    <row r="20" ht="22.75" customHeight="1" spans="1:4">
      <c r="A20" s="134"/>
      <c r="B20" s="135"/>
      <c r="C20" s="131" t="s">
        <v>65</v>
      </c>
      <c r="D20" s="132"/>
    </row>
    <row r="21" ht="22.75" customHeight="1" spans="1:4">
      <c r="A21" s="134"/>
      <c r="B21" s="135"/>
      <c r="C21" s="131" t="s">
        <v>66</v>
      </c>
      <c r="D21" s="132"/>
    </row>
    <row r="22" ht="22.75" customHeight="1" spans="1:4">
      <c r="A22" s="134"/>
      <c r="B22" s="135"/>
      <c r="C22" s="131" t="s">
        <v>67</v>
      </c>
      <c r="D22" s="132"/>
    </row>
    <row r="23" ht="22.75" customHeight="1" spans="1:4">
      <c r="A23" s="134"/>
      <c r="B23" s="135"/>
      <c r="C23" s="131" t="s">
        <v>68</v>
      </c>
      <c r="D23" s="132"/>
    </row>
    <row r="24" ht="22.75" customHeight="1" spans="1:4">
      <c r="A24" s="134"/>
      <c r="B24" s="135"/>
      <c r="C24" s="131" t="s">
        <v>69</v>
      </c>
      <c r="D24" s="132"/>
    </row>
    <row r="25" ht="22.75" customHeight="1" spans="1:4">
      <c r="A25" s="131"/>
      <c r="B25" s="133"/>
      <c r="C25" s="131" t="s">
        <v>70</v>
      </c>
      <c r="D25" s="132"/>
    </row>
    <row r="26" ht="22.75" customHeight="1" spans="1:4">
      <c r="A26" s="131"/>
      <c r="B26" s="133"/>
      <c r="C26" s="131" t="s">
        <v>71</v>
      </c>
      <c r="D26" s="132"/>
    </row>
    <row r="27" ht="22.75" customHeight="1" spans="1:4">
      <c r="A27" s="131"/>
      <c r="B27" s="133"/>
      <c r="C27" s="131" t="s">
        <v>72</v>
      </c>
      <c r="D27" s="132"/>
    </row>
    <row r="28" ht="22.75" customHeight="1" spans="1:4">
      <c r="A28" s="134"/>
      <c r="B28" s="135"/>
      <c r="C28" s="131" t="s">
        <v>73</v>
      </c>
      <c r="D28" s="132"/>
    </row>
    <row r="29" ht="22.75" customHeight="1" spans="1:4">
      <c r="A29" s="134"/>
      <c r="B29" s="135"/>
      <c r="C29" s="131" t="s">
        <v>74</v>
      </c>
      <c r="D29" s="132"/>
    </row>
    <row r="30" ht="22.75" customHeight="1" spans="1:4">
      <c r="A30" s="134"/>
      <c r="B30" s="135"/>
      <c r="C30" s="131" t="s">
        <v>75</v>
      </c>
      <c r="D30" s="132"/>
    </row>
    <row r="31" ht="22.75" customHeight="1" spans="1:4">
      <c r="A31" s="134"/>
      <c r="B31" s="135"/>
      <c r="C31" s="131" t="s">
        <v>76</v>
      </c>
      <c r="D31" s="132"/>
    </row>
    <row r="32" ht="22.75" customHeight="1" spans="1:4">
      <c r="A32" s="134"/>
      <c r="B32" s="135"/>
      <c r="C32" s="131" t="s">
        <v>77</v>
      </c>
      <c r="D32" s="132"/>
    </row>
    <row r="33" ht="22.75" customHeight="1" spans="1:4">
      <c r="A33" s="131"/>
      <c r="B33" s="131"/>
      <c r="C33" s="131" t="s">
        <v>78</v>
      </c>
      <c r="D33" s="132"/>
    </row>
    <row r="34" ht="22.75" customHeight="1" spans="1:4">
      <c r="A34" s="131"/>
      <c r="B34" s="131"/>
      <c r="C34" s="131" t="s">
        <v>79</v>
      </c>
      <c r="D34" s="132"/>
    </row>
    <row r="35" ht="22.75" customHeight="1" spans="1:4">
      <c r="A35" s="131"/>
      <c r="B35" s="131"/>
      <c r="C35" s="131" t="s">
        <v>80</v>
      </c>
      <c r="D35" s="132"/>
    </row>
    <row r="36" ht="22.75" customHeight="1" spans="1:4">
      <c r="A36" s="131"/>
      <c r="B36" s="131"/>
      <c r="C36" s="131"/>
      <c r="D36" s="131"/>
    </row>
    <row r="37" ht="22.75" customHeight="1" spans="1:4">
      <c r="A37" s="131"/>
      <c r="B37" s="131"/>
      <c r="C37" s="131"/>
      <c r="D37" s="131"/>
    </row>
    <row r="38" ht="22.75" customHeight="1" spans="1:4">
      <c r="A38" s="131"/>
      <c r="B38" s="131"/>
      <c r="C38" s="131"/>
      <c r="D38" s="131"/>
    </row>
    <row r="39" ht="22.75" customHeight="1" spans="1:4">
      <c r="A39" s="134" t="s">
        <v>81</v>
      </c>
      <c r="B39" s="135">
        <f>SUM(B6:B14)</f>
        <v>427430.85</v>
      </c>
      <c r="C39" s="134" t="s">
        <v>82</v>
      </c>
      <c r="D39" s="135">
        <f>SUM(D6:D38)</f>
        <v>427430.85</v>
      </c>
    </row>
    <row r="40" ht="22.75" customHeight="1" spans="1:4">
      <c r="A40" s="134" t="s">
        <v>83</v>
      </c>
      <c r="B40" s="135"/>
      <c r="C40" s="134" t="s">
        <v>84</v>
      </c>
      <c r="D40" s="135"/>
    </row>
    <row r="41" ht="22.75" customHeight="1" spans="1:4">
      <c r="A41" s="131"/>
      <c r="B41" s="133"/>
      <c r="C41" s="131"/>
      <c r="D41" s="133"/>
    </row>
    <row r="42" ht="22.75" customHeight="1" spans="1:4">
      <c r="A42" s="134" t="s">
        <v>85</v>
      </c>
      <c r="B42" s="135">
        <f>B39+B40</f>
        <v>427430.85</v>
      </c>
      <c r="C42" s="134" t="s">
        <v>86</v>
      </c>
      <c r="D42" s="135">
        <f>D39+D40</f>
        <v>427430.85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8" sqref="C8"/>
    </sheetView>
  </sheetViews>
  <sheetFormatPr defaultColWidth="7.875" defaultRowHeight="12.75" customHeight="1" outlineLevelCol="2"/>
  <cols>
    <col min="1" max="1" width="39.5" style="39" customWidth="1"/>
    <col min="2" max="2" width="35.625" style="39" customWidth="1"/>
    <col min="3" max="3" width="27.375" style="39" customWidth="1"/>
    <col min="4" max="16384" width="7.875" style="38"/>
  </cols>
  <sheetData>
    <row r="1" ht="24.75" customHeight="1" spans="1:1">
      <c r="A1" s="47"/>
    </row>
    <row r="2" ht="24.75" customHeight="1" spans="1:2">
      <c r="A2" s="41" t="s">
        <v>87</v>
      </c>
      <c r="B2" s="41"/>
    </row>
    <row r="3" ht="24.75" customHeight="1" spans="1:2">
      <c r="A3" s="122"/>
      <c r="B3" s="42" t="s">
        <v>37</v>
      </c>
    </row>
    <row r="4" ht="24" customHeight="1" spans="1:2">
      <c r="A4" s="51" t="s">
        <v>40</v>
      </c>
      <c r="B4" s="51" t="s">
        <v>41</v>
      </c>
    </row>
    <row r="5" s="38" customFormat="1" ht="25" customHeight="1" spans="1:3">
      <c r="A5" s="123" t="s">
        <v>88</v>
      </c>
      <c r="B5" s="124">
        <f>B6+B7</f>
        <v>427430.85</v>
      </c>
      <c r="C5" s="39"/>
    </row>
    <row r="6" s="38" customFormat="1" ht="25" customHeight="1" spans="1:3">
      <c r="A6" s="123" t="s">
        <v>89</v>
      </c>
      <c r="B6" s="125">
        <v>427430.85</v>
      </c>
      <c r="C6" s="39"/>
    </row>
    <row r="7" s="38" customFormat="1" ht="25" customHeight="1" spans="1:3">
      <c r="A7" s="123" t="s">
        <v>90</v>
      </c>
      <c r="B7" s="125"/>
      <c r="C7" s="39"/>
    </row>
    <row r="8" s="38" customFormat="1" ht="25" customHeight="1" spans="1:3">
      <c r="A8" s="123" t="s">
        <v>91</v>
      </c>
      <c r="B8" s="125">
        <f>B9+B10</f>
        <v>0</v>
      </c>
      <c r="C8" s="39"/>
    </row>
    <row r="9" s="38" customFormat="1" ht="25" customHeight="1" spans="1:3">
      <c r="A9" s="123" t="s">
        <v>92</v>
      </c>
      <c r="B9" s="125"/>
      <c r="C9" s="39"/>
    </row>
    <row r="10" s="38" customFormat="1" ht="25" customHeight="1" spans="1:3">
      <c r="A10" s="123" t="s">
        <v>93</v>
      </c>
      <c r="B10" s="125"/>
      <c r="C10" s="39"/>
    </row>
    <row r="11" s="38" customFormat="1" ht="25" customHeight="1" spans="1:3">
      <c r="A11" s="123" t="s">
        <v>94</v>
      </c>
      <c r="B11" s="125">
        <f>SUM(B12:B14)</f>
        <v>0</v>
      </c>
      <c r="C11" s="39"/>
    </row>
    <row r="12" s="38" customFormat="1" ht="25" customHeight="1" spans="1:3">
      <c r="A12" s="123" t="s">
        <v>95</v>
      </c>
      <c r="B12" s="125"/>
      <c r="C12" s="39"/>
    </row>
    <row r="13" s="38" customFormat="1" ht="25" customHeight="1" spans="1:3">
      <c r="A13" s="123" t="s">
        <v>96</v>
      </c>
      <c r="B13" s="125"/>
      <c r="C13" s="39"/>
    </row>
    <row r="14" s="38" customFormat="1" ht="25" customHeight="1" spans="1:3">
      <c r="A14" s="123" t="s">
        <v>97</v>
      </c>
      <c r="B14" s="125"/>
      <c r="C14" s="39"/>
    </row>
    <row r="15" s="38" customFormat="1" ht="25" customHeight="1" spans="1:3">
      <c r="A15" s="123" t="s">
        <v>98</v>
      </c>
      <c r="B15" s="125"/>
      <c r="C15" s="39"/>
    </row>
    <row r="16" s="38" customFormat="1" ht="25" customHeight="1" spans="1:3">
      <c r="A16" s="123" t="s">
        <v>99</v>
      </c>
      <c r="B16" s="125"/>
      <c r="C16" s="39"/>
    </row>
    <row r="17" s="38" customFormat="1" ht="25" customHeight="1" spans="1:3">
      <c r="A17" s="123" t="s">
        <v>100</v>
      </c>
      <c r="B17" s="125"/>
      <c r="C17" s="39"/>
    </row>
    <row r="18" s="38" customFormat="1" ht="25" customHeight="1" spans="1:3">
      <c r="A18" s="123" t="s">
        <v>101</v>
      </c>
      <c r="B18" s="125"/>
      <c r="C18" s="39"/>
    </row>
    <row r="19" s="38" customFormat="1" ht="25" customHeight="1" spans="1:3">
      <c r="A19" s="123" t="s">
        <v>102</v>
      </c>
      <c r="B19" s="124">
        <f>B20+B23+B26+B27</f>
        <v>0</v>
      </c>
      <c r="C19" s="39"/>
    </row>
    <row r="20" s="38" customFormat="1" ht="25" customHeight="1" spans="1:3">
      <c r="A20" s="123" t="s">
        <v>103</v>
      </c>
      <c r="B20" s="124">
        <f>B21+B22</f>
        <v>0</v>
      </c>
      <c r="C20" s="39"/>
    </row>
    <row r="21" s="38" customFormat="1" ht="25" customHeight="1" spans="1:3">
      <c r="A21" s="123" t="s">
        <v>104</v>
      </c>
      <c r="B21" s="124"/>
      <c r="C21" s="39"/>
    </row>
    <row r="22" s="38" customFormat="1" ht="25" customHeight="1" spans="1:3">
      <c r="A22" s="123" t="s">
        <v>105</v>
      </c>
      <c r="B22" s="124"/>
      <c r="C22" s="39"/>
    </row>
    <row r="23" s="38" customFormat="1" ht="25" customHeight="1" spans="1:3">
      <c r="A23" s="123" t="s">
        <v>106</v>
      </c>
      <c r="B23" s="124">
        <f>B24+B25</f>
        <v>0</v>
      </c>
      <c r="C23" s="39"/>
    </row>
    <row r="24" s="38" customFormat="1" ht="25" customHeight="1" spans="1:3">
      <c r="A24" s="123" t="s">
        <v>107</v>
      </c>
      <c r="B24" s="124"/>
      <c r="C24" s="39"/>
    </row>
    <row r="25" s="38" customFormat="1" ht="25" customHeight="1" spans="1:3">
      <c r="A25" s="123" t="s">
        <v>108</v>
      </c>
      <c r="B25" s="124"/>
      <c r="C25" s="39"/>
    </row>
    <row r="26" s="38" customFormat="1" ht="25" customHeight="1" spans="1:3">
      <c r="A26" s="123" t="s">
        <v>109</v>
      </c>
      <c r="B26" s="124"/>
      <c r="C26" s="39"/>
    </row>
    <row r="27" s="38" customFormat="1" ht="25" customHeight="1" spans="1:3">
      <c r="A27" s="123" t="s">
        <v>110</v>
      </c>
      <c r="B27" s="124"/>
      <c r="C27" s="39"/>
    </row>
    <row r="28" ht="25" customHeight="1" spans="1:2">
      <c r="A28" s="126"/>
      <c r="B28" s="124"/>
    </row>
    <row r="29" s="38" customFormat="1" ht="25" customHeight="1" spans="1:3">
      <c r="A29" s="127" t="s">
        <v>111</v>
      </c>
      <c r="B29" s="128">
        <f>B5+B8+B11+B15+B16+B17+B18+B19</f>
        <v>427430.85</v>
      </c>
      <c r="C29" s="3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15" sqref="B15"/>
    </sheetView>
  </sheetViews>
  <sheetFormatPr defaultColWidth="10" defaultRowHeight="13.5" outlineLevelCol="4"/>
  <cols>
    <col min="1" max="1" width="41.25" customWidth="1"/>
    <col min="2" max="2" width="16.625" customWidth="1"/>
    <col min="3" max="4" width="15.375" customWidth="1"/>
    <col min="5" max="5" width="12.625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112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4" t="s">
        <v>37</v>
      </c>
    </row>
    <row r="4" ht="22.75" customHeight="1" spans="1:5">
      <c r="A4" s="115" t="s">
        <v>113</v>
      </c>
      <c r="B4" s="115" t="s">
        <v>114</v>
      </c>
      <c r="C4" s="115" t="s">
        <v>115</v>
      </c>
      <c r="D4" s="115" t="s">
        <v>116</v>
      </c>
      <c r="E4" s="115" t="s">
        <v>117</v>
      </c>
    </row>
    <row r="5" ht="22.75" customHeight="1" spans="1:5">
      <c r="A5" s="98" t="s">
        <v>118</v>
      </c>
      <c r="B5" s="54">
        <f>B6+B11</f>
        <v>427430.85</v>
      </c>
      <c r="C5" s="54">
        <f>C6+C11</f>
        <v>427430.85</v>
      </c>
      <c r="D5" s="90"/>
      <c r="E5" s="116"/>
    </row>
    <row r="6" ht="24" customHeight="1" spans="1:5">
      <c r="A6" s="117" t="s">
        <v>119</v>
      </c>
      <c r="B6" s="91">
        <f t="shared" ref="B6:B13" si="0">C6+D6</f>
        <v>405053.8</v>
      </c>
      <c r="C6" s="91">
        <f>C7+C9</f>
        <v>405053.8</v>
      </c>
      <c r="D6" s="90"/>
      <c r="E6" s="116"/>
    </row>
    <row r="7" ht="24" customHeight="1" spans="1:5">
      <c r="A7" s="117" t="s">
        <v>120</v>
      </c>
      <c r="B7" s="91">
        <f t="shared" si="0"/>
        <v>402180.76</v>
      </c>
      <c r="C7" s="118">
        <f t="shared" ref="C7:C12" si="1">C8</f>
        <v>402180.76</v>
      </c>
      <c r="D7" s="92"/>
      <c r="E7" s="116"/>
    </row>
    <row r="8" ht="24" customHeight="1" spans="1:5">
      <c r="A8" s="67" t="s">
        <v>121</v>
      </c>
      <c r="B8" s="94">
        <f t="shared" si="0"/>
        <v>402180.76</v>
      </c>
      <c r="C8" s="94">
        <v>402180.76</v>
      </c>
      <c r="D8" s="93"/>
      <c r="E8" s="119"/>
    </row>
    <row r="9" ht="24" customHeight="1" spans="1:5">
      <c r="A9" s="117" t="s">
        <v>122</v>
      </c>
      <c r="B9" s="91">
        <f t="shared" si="0"/>
        <v>2873.04</v>
      </c>
      <c r="C9" s="91">
        <f t="shared" si="1"/>
        <v>2873.04</v>
      </c>
      <c r="D9" s="92"/>
      <c r="E9" s="119"/>
    </row>
    <row r="10" ht="24" customHeight="1" spans="1:5">
      <c r="A10" s="67" t="s">
        <v>123</v>
      </c>
      <c r="B10" s="94">
        <f t="shared" si="0"/>
        <v>2873.04</v>
      </c>
      <c r="C10" s="94">
        <v>2873.04</v>
      </c>
      <c r="D10" s="95"/>
      <c r="E10" s="119"/>
    </row>
    <row r="11" ht="24" customHeight="1" spans="1:5">
      <c r="A11" s="117" t="s">
        <v>124</v>
      </c>
      <c r="B11" s="91">
        <f t="shared" si="0"/>
        <v>22377.05</v>
      </c>
      <c r="C11" s="91">
        <f t="shared" si="1"/>
        <v>22377.05</v>
      </c>
      <c r="D11" s="90"/>
      <c r="E11" s="119"/>
    </row>
    <row r="12" ht="24" customHeight="1" spans="1:5">
      <c r="A12" s="117" t="s">
        <v>125</v>
      </c>
      <c r="B12" s="91">
        <f t="shared" si="0"/>
        <v>22377.05</v>
      </c>
      <c r="C12" s="91">
        <f t="shared" si="1"/>
        <v>22377.05</v>
      </c>
      <c r="D12" s="92"/>
      <c r="E12" s="119"/>
    </row>
    <row r="13" ht="24" customHeight="1" spans="1:5">
      <c r="A13" s="67" t="s">
        <v>126</v>
      </c>
      <c r="B13" s="94">
        <f t="shared" si="0"/>
        <v>22377.05</v>
      </c>
      <c r="C13" s="94">
        <v>22377.05</v>
      </c>
      <c r="D13" s="95"/>
      <c r="E13" s="119"/>
    </row>
    <row r="14" ht="24" customHeight="1" spans="1:5">
      <c r="A14" s="99"/>
      <c r="B14" s="120"/>
      <c r="C14" s="120"/>
      <c r="D14" s="120"/>
      <c r="E14" s="119"/>
    </row>
    <row r="15" ht="24" customHeight="1" spans="1:5">
      <c r="A15" s="96"/>
      <c r="B15" s="93"/>
      <c r="C15" s="95"/>
      <c r="D15" s="95"/>
      <c r="E15" s="119"/>
    </row>
    <row r="16" ht="24" customHeight="1" spans="1:5">
      <c r="A16" s="98"/>
      <c r="B16" s="90"/>
      <c r="C16" s="90"/>
      <c r="D16" s="90"/>
      <c r="E16" s="119"/>
    </row>
    <row r="17" ht="24" customHeight="1" spans="1:5">
      <c r="A17" s="99"/>
      <c r="B17" s="92"/>
      <c r="C17" s="92"/>
      <c r="D17" s="92"/>
      <c r="E17" s="119"/>
    </row>
    <row r="18" ht="24" customHeight="1" spans="1:5">
      <c r="A18" s="96"/>
      <c r="B18" s="93"/>
      <c r="C18" s="95"/>
      <c r="D18" s="95"/>
      <c r="E18" s="119"/>
    </row>
    <row r="19" ht="24" customHeight="1" spans="1:5">
      <c r="A19" s="96"/>
      <c r="B19" s="96"/>
      <c r="C19" s="119"/>
      <c r="D19" s="119"/>
      <c r="E19" s="119"/>
    </row>
    <row r="20" ht="24" customHeight="1" spans="1:5">
      <c r="A20" s="67"/>
      <c r="B20" s="67"/>
      <c r="C20" s="121"/>
      <c r="D20" s="121"/>
      <c r="E20" s="121"/>
    </row>
    <row r="21" ht="24" customHeight="1" spans="1:5">
      <c r="A21" s="67"/>
      <c r="B21" s="67"/>
      <c r="C21" s="121"/>
      <c r="D21" s="121"/>
      <c r="E21" s="121"/>
    </row>
    <row r="22" ht="24" customHeight="1" spans="1:5">
      <c r="A22" s="67"/>
      <c r="B22" s="67"/>
      <c r="C22" s="121"/>
      <c r="D22" s="121"/>
      <c r="E22" s="121"/>
    </row>
    <row r="23" ht="24" customHeight="1" spans="1:5">
      <c r="A23" s="67"/>
      <c r="B23" s="67"/>
      <c r="C23" s="121"/>
      <c r="D23" s="121"/>
      <c r="E23" s="121"/>
    </row>
    <row r="24" ht="24" customHeight="1" spans="1:5">
      <c r="A24" s="67"/>
      <c r="B24" s="67"/>
      <c r="C24" s="60"/>
      <c r="D24" s="60"/>
      <c r="E24" s="60"/>
    </row>
    <row r="25" ht="24" customHeight="1" spans="1:5">
      <c r="A25" s="67"/>
      <c r="B25" s="67"/>
      <c r="C25" s="60"/>
      <c r="D25" s="60"/>
      <c r="E25" s="60"/>
    </row>
    <row r="26" ht="24" customHeight="1" spans="1:5">
      <c r="A26" s="67"/>
      <c r="B26" s="67"/>
      <c r="C26" s="60"/>
      <c r="D26" s="60"/>
      <c r="E26" s="6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26" sqref="C2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2"/>
      <c r="B1" s="32"/>
      <c r="C1" s="32"/>
      <c r="D1" s="32"/>
      <c r="E1" s="32"/>
      <c r="F1" s="32"/>
      <c r="G1" s="32"/>
    </row>
    <row r="2" ht="39.85" customHeight="1" spans="1:7">
      <c r="A2" s="33" t="s">
        <v>127</v>
      </c>
      <c r="B2" s="33"/>
      <c r="C2" s="33"/>
      <c r="D2" s="33"/>
      <c r="E2" s="32"/>
      <c r="F2" s="32"/>
      <c r="G2" s="32"/>
    </row>
    <row r="3" ht="22.75" customHeight="1" spans="1:7">
      <c r="A3" s="34"/>
      <c r="B3" s="34"/>
      <c r="C3" s="75" t="s">
        <v>37</v>
      </c>
      <c r="D3" s="75"/>
      <c r="E3" s="34"/>
      <c r="F3" s="34"/>
      <c r="G3" s="34"/>
    </row>
    <row r="4" ht="22.75" customHeight="1" spans="1:7">
      <c r="A4" s="70" t="s">
        <v>38</v>
      </c>
      <c r="B4" s="70"/>
      <c r="C4" s="70" t="s">
        <v>39</v>
      </c>
      <c r="D4" s="70"/>
      <c r="E4" s="34"/>
      <c r="F4" s="34"/>
      <c r="G4" s="34"/>
    </row>
    <row r="5" ht="22.75" customHeight="1" spans="1:7">
      <c r="A5" s="70" t="s">
        <v>40</v>
      </c>
      <c r="B5" s="70" t="s">
        <v>41</v>
      </c>
      <c r="C5" s="70" t="s">
        <v>40</v>
      </c>
      <c r="D5" s="70" t="s">
        <v>118</v>
      </c>
      <c r="E5" s="34"/>
      <c r="F5" s="34"/>
      <c r="G5" s="34"/>
    </row>
    <row r="6" ht="22.75" customHeight="1" spans="1:7">
      <c r="A6" s="72" t="s">
        <v>128</v>
      </c>
      <c r="B6" s="108">
        <f>SUM(B7:B9)</f>
        <v>427430.85</v>
      </c>
      <c r="C6" s="72" t="s">
        <v>129</v>
      </c>
      <c r="D6" s="108">
        <f>SUM(D7:D36)</f>
        <v>427430.85</v>
      </c>
      <c r="E6" s="34"/>
      <c r="F6" s="34"/>
      <c r="G6" s="34"/>
    </row>
    <row r="7" ht="22.75" customHeight="1" spans="1:7">
      <c r="A7" s="72" t="s">
        <v>130</v>
      </c>
      <c r="B7" s="109">
        <v>427430.85</v>
      </c>
      <c r="C7" s="72" t="s">
        <v>131</v>
      </c>
      <c r="D7" s="110"/>
      <c r="E7" s="34"/>
      <c r="F7" s="34"/>
      <c r="G7" s="34"/>
    </row>
    <row r="8" ht="22.75" customHeight="1" spans="1:7">
      <c r="A8" s="72" t="s">
        <v>132</v>
      </c>
      <c r="B8" s="110"/>
      <c r="C8" s="72" t="s">
        <v>133</v>
      </c>
      <c r="D8" s="110"/>
      <c r="E8" s="34"/>
      <c r="F8" s="34"/>
      <c r="G8" s="34"/>
    </row>
    <row r="9" ht="22.75" customHeight="1" spans="1:7">
      <c r="A9" s="72" t="s">
        <v>134</v>
      </c>
      <c r="B9" s="110"/>
      <c r="C9" s="72" t="s">
        <v>135</v>
      </c>
      <c r="D9" s="110"/>
      <c r="E9" s="34"/>
      <c r="F9" s="34"/>
      <c r="G9" s="34"/>
    </row>
    <row r="10" ht="22.75" customHeight="1" spans="1:7">
      <c r="A10" s="72"/>
      <c r="B10" s="111"/>
      <c r="C10" s="72" t="s">
        <v>136</v>
      </c>
      <c r="D10" s="110"/>
      <c r="E10" s="34"/>
      <c r="F10" s="34"/>
      <c r="G10" s="34"/>
    </row>
    <row r="11" ht="22.75" customHeight="1" spans="1:7">
      <c r="A11" s="72"/>
      <c r="B11" s="111"/>
      <c r="C11" s="72" t="s">
        <v>137</v>
      </c>
      <c r="D11" s="110"/>
      <c r="E11" s="34"/>
      <c r="F11" s="34"/>
      <c r="G11" s="34"/>
    </row>
    <row r="12" ht="22.75" customHeight="1" spans="1:7">
      <c r="A12" s="72"/>
      <c r="B12" s="111"/>
      <c r="C12" s="72" t="s">
        <v>138</v>
      </c>
      <c r="D12" s="110"/>
      <c r="E12" s="34"/>
      <c r="F12" s="34"/>
      <c r="G12" s="34"/>
    </row>
    <row r="13" ht="22.75" customHeight="1" spans="1:7">
      <c r="A13" s="112"/>
      <c r="B13" s="105"/>
      <c r="C13" s="72" t="s">
        <v>139</v>
      </c>
      <c r="D13" s="110"/>
      <c r="E13" s="34"/>
      <c r="F13" s="34"/>
      <c r="G13" s="34"/>
    </row>
    <row r="14" ht="22.75" customHeight="1" spans="1:7">
      <c r="A14" s="72"/>
      <c r="B14" s="111"/>
      <c r="C14" s="72" t="s">
        <v>140</v>
      </c>
      <c r="D14" s="110">
        <v>405053.8</v>
      </c>
      <c r="E14" s="34"/>
      <c r="F14" s="34"/>
      <c r="G14" s="74"/>
    </row>
    <row r="15" ht="22.75" customHeight="1" spans="1:7">
      <c r="A15" s="72"/>
      <c r="B15" s="111"/>
      <c r="C15" s="72" t="s">
        <v>141</v>
      </c>
      <c r="D15" s="110"/>
      <c r="E15" s="34"/>
      <c r="F15" s="34"/>
      <c r="G15" s="34"/>
    </row>
    <row r="16" ht="22.75" customHeight="1" spans="1:7">
      <c r="A16" s="72"/>
      <c r="B16" s="111"/>
      <c r="C16" s="72" t="s">
        <v>142</v>
      </c>
      <c r="D16" s="110">
        <v>22377.05</v>
      </c>
      <c r="E16" s="34"/>
      <c r="F16" s="34"/>
      <c r="G16" s="34"/>
    </row>
    <row r="17" ht="22.75" customHeight="1" spans="1:7">
      <c r="A17" s="72"/>
      <c r="B17" s="111"/>
      <c r="C17" s="72" t="s">
        <v>143</v>
      </c>
      <c r="D17" s="110"/>
      <c r="E17" s="34"/>
      <c r="F17" s="34"/>
      <c r="G17" s="34"/>
    </row>
    <row r="18" ht="22.75" customHeight="1" spans="1:7">
      <c r="A18" s="72"/>
      <c r="B18" s="111"/>
      <c r="C18" s="72" t="s">
        <v>144</v>
      </c>
      <c r="D18" s="110"/>
      <c r="E18" s="34"/>
      <c r="F18" s="34"/>
      <c r="G18" s="34"/>
    </row>
    <row r="19" ht="22.75" customHeight="1" spans="1:7">
      <c r="A19" s="72"/>
      <c r="B19" s="72"/>
      <c r="C19" s="72" t="s">
        <v>145</v>
      </c>
      <c r="D19" s="110"/>
      <c r="E19" s="34"/>
      <c r="F19" s="34"/>
      <c r="G19" s="34"/>
    </row>
    <row r="20" ht="22.75" customHeight="1" spans="1:7">
      <c r="A20" s="72"/>
      <c r="B20" s="72"/>
      <c r="C20" s="72" t="s">
        <v>146</v>
      </c>
      <c r="D20" s="110"/>
      <c r="E20" s="34"/>
      <c r="F20" s="34"/>
      <c r="G20" s="34"/>
    </row>
    <row r="21" ht="22.75" customHeight="1" spans="1:7">
      <c r="A21" s="72"/>
      <c r="B21" s="72"/>
      <c r="C21" s="72" t="s">
        <v>147</v>
      </c>
      <c r="D21" s="110"/>
      <c r="E21" s="34"/>
      <c r="F21" s="34"/>
      <c r="G21" s="34"/>
    </row>
    <row r="22" ht="22.75" customHeight="1" spans="1:7">
      <c r="A22" s="72"/>
      <c r="B22" s="72"/>
      <c r="C22" s="72" t="s">
        <v>148</v>
      </c>
      <c r="D22" s="110"/>
      <c r="E22" s="34"/>
      <c r="F22" s="34"/>
      <c r="G22" s="34"/>
    </row>
    <row r="23" ht="22.75" customHeight="1" spans="1:7">
      <c r="A23" s="72"/>
      <c r="B23" s="72"/>
      <c r="C23" s="72" t="s">
        <v>149</v>
      </c>
      <c r="D23" s="110"/>
      <c r="E23" s="34"/>
      <c r="F23" s="34"/>
      <c r="G23" s="34"/>
    </row>
    <row r="24" ht="22.75" customHeight="1" spans="1:7">
      <c r="A24" s="72"/>
      <c r="B24" s="72"/>
      <c r="C24" s="72" t="s">
        <v>150</v>
      </c>
      <c r="D24" s="110"/>
      <c r="E24" s="34"/>
      <c r="F24" s="34"/>
      <c r="G24" s="34"/>
    </row>
    <row r="25" ht="22.75" customHeight="1" spans="1:7">
      <c r="A25" s="72"/>
      <c r="B25" s="72"/>
      <c r="C25" s="72" t="s">
        <v>151</v>
      </c>
      <c r="D25" s="110"/>
      <c r="E25" s="34"/>
      <c r="F25" s="34"/>
      <c r="G25" s="34"/>
    </row>
    <row r="26" ht="22.75" customHeight="1" spans="1:7">
      <c r="A26" s="72"/>
      <c r="B26" s="72"/>
      <c r="C26" s="72" t="s">
        <v>152</v>
      </c>
      <c r="D26" s="110"/>
      <c r="E26" s="34"/>
      <c r="F26" s="34"/>
      <c r="G26" s="34"/>
    </row>
    <row r="27" ht="22.75" customHeight="1" spans="1:7">
      <c r="A27" s="72"/>
      <c r="B27" s="72"/>
      <c r="C27" s="72" t="s">
        <v>153</v>
      </c>
      <c r="D27" s="110"/>
      <c r="E27" s="34"/>
      <c r="F27" s="34"/>
      <c r="G27" s="34"/>
    </row>
    <row r="28" ht="22.75" customHeight="1" spans="1:7">
      <c r="A28" s="72"/>
      <c r="B28" s="72"/>
      <c r="C28" s="72" t="s">
        <v>154</v>
      </c>
      <c r="D28" s="110"/>
      <c r="E28" s="34"/>
      <c r="F28" s="34"/>
      <c r="G28" s="34"/>
    </row>
    <row r="29" ht="22.75" customHeight="1" spans="1:7">
      <c r="A29" s="72"/>
      <c r="B29" s="72"/>
      <c r="C29" s="72" t="s">
        <v>155</v>
      </c>
      <c r="D29" s="110"/>
      <c r="E29" s="34"/>
      <c r="F29" s="34"/>
      <c r="G29" s="34"/>
    </row>
    <row r="30" ht="22.75" customHeight="1" spans="1:7">
      <c r="A30" s="72"/>
      <c r="B30" s="72"/>
      <c r="C30" s="72" t="s">
        <v>156</v>
      </c>
      <c r="D30" s="110"/>
      <c r="E30" s="34"/>
      <c r="F30" s="34"/>
      <c r="G30" s="34"/>
    </row>
    <row r="31" ht="22.75" customHeight="1" spans="1:7">
      <c r="A31" s="72"/>
      <c r="B31" s="72"/>
      <c r="C31" s="72" t="s">
        <v>157</v>
      </c>
      <c r="D31" s="110"/>
      <c r="E31" s="34"/>
      <c r="F31" s="34"/>
      <c r="G31" s="34"/>
    </row>
    <row r="32" ht="22.75" customHeight="1" spans="1:7">
      <c r="A32" s="72"/>
      <c r="B32" s="72"/>
      <c r="C32" s="72" t="s">
        <v>158</v>
      </c>
      <c r="D32" s="110"/>
      <c r="E32" s="34"/>
      <c r="F32" s="34"/>
      <c r="G32" s="34"/>
    </row>
    <row r="33" ht="22.75" customHeight="1" spans="1:7">
      <c r="A33" s="72"/>
      <c r="B33" s="72"/>
      <c r="C33" s="72" t="s">
        <v>159</v>
      </c>
      <c r="D33" s="110"/>
      <c r="E33" s="34"/>
      <c r="F33" s="34"/>
      <c r="G33" s="34"/>
    </row>
    <row r="34" ht="22.75" customHeight="1" spans="1:7">
      <c r="A34" s="72"/>
      <c r="B34" s="72"/>
      <c r="C34" s="72" t="s">
        <v>160</v>
      </c>
      <c r="D34" s="110"/>
      <c r="E34" s="34"/>
      <c r="F34" s="34"/>
      <c r="G34" s="34"/>
    </row>
    <row r="35" ht="22.75" customHeight="1" spans="1:7">
      <c r="A35" s="72"/>
      <c r="B35" s="72"/>
      <c r="C35" s="72" t="s">
        <v>161</v>
      </c>
      <c r="D35" s="110"/>
      <c r="E35" s="34"/>
      <c r="F35" s="34"/>
      <c r="G35" s="34"/>
    </row>
    <row r="36" ht="22.75" customHeight="1" spans="1:7">
      <c r="A36" s="72"/>
      <c r="B36" s="72"/>
      <c r="C36" s="72" t="s">
        <v>162</v>
      </c>
      <c r="D36" s="108"/>
      <c r="E36" s="34"/>
      <c r="F36" s="34"/>
      <c r="G36" s="34"/>
    </row>
    <row r="37" ht="22.75" customHeight="1" spans="1:7">
      <c r="A37" s="70" t="s">
        <v>163</v>
      </c>
      <c r="B37" s="113">
        <f>B6</f>
        <v>427430.85</v>
      </c>
      <c r="C37" s="70" t="s">
        <v>164</v>
      </c>
      <c r="D37" s="114">
        <f>D6</f>
        <v>427430.85</v>
      </c>
      <c r="E37" s="74"/>
      <c r="F37" s="34"/>
      <c r="G37" s="3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3" sqref="C13"/>
    </sheetView>
  </sheetViews>
  <sheetFormatPr defaultColWidth="10" defaultRowHeight="13.5" outlineLevelRow="7"/>
  <cols>
    <col min="1" max="1" width="34.875" customWidth="1"/>
    <col min="2" max="2" width="18.05" customWidth="1"/>
    <col min="3" max="3" width="17.5" customWidth="1"/>
    <col min="4" max="4" width="17" customWidth="1"/>
    <col min="5" max="5" width="16.875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165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4"/>
      <c r="B3" s="34"/>
      <c r="C3" s="34"/>
      <c r="D3" s="34"/>
      <c r="E3" s="34"/>
      <c r="F3" s="34"/>
      <c r="G3" s="34"/>
      <c r="H3" s="34"/>
      <c r="I3" s="34"/>
      <c r="J3" s="75" t="s">
        <v>37</v>
      </c>
      <c r="K3" s="75"/>
    </row>
    <row r="4" ht="22.75" customHeight="1" spans="1:11">
      <c r="A4" s="70" t="s">
        <v>166</v>
      </c>
      <c r="B4" s="70" t="s">
        <v>118</v>
      </c>
      <c r="C4" s="70" t="s">
        <v>167</v>
      </c>
      <c r="D4" s="70"/>
      <c r="E4" s="70"/>
      <c r="F4" s="70" t="s">
        <v>168</v>
      </c>
      <c r="G4" s="70"/>
      <c r="H4" s="70"/>
      <c r="I4" s="70" t="s">
        <v>169</v>
      </c>
      <c r="J4" s="70"/>
      <c r="K4" s="70"/>
    </row>
    <row r="5" ht="22.75" customHeight="1" spans="1:11">
      <c r="A5" s="70"/>
      <c r="B5" s="70"/>
      <c r="C5" s="36" t="s">
        <v>118</v>
      </c>
      <c r="D5" s="36" t="s">
        <v>115</v>
      </c>
      <c r="E5" s="36" t="s">
        <v>116</v>
      </c>
      <c r="F5" s="36" t="s">
        <v>118</v>
      </c>
      <c r="G5" s="36" t="s">
        <v>115</v>
      </c>
      <c r="H5" s="36" t="s">
        <v>116</v>
      </c>
      <c r="I5" s="36" t="s">
        <v>118</v>
      </c>
      <c r="J5" s="36" t="s">
        <v>115</v>
      </c>
      <c r="K5" s="36" t="s">
        <v>116</v>
      </c>
    </row>
    <row r="6" ht="22.75" customHeight="1" spans="1:11">
      <c r="A6" s="100" t="s">
        <v>118</v>
      </c>
      <c r="B6" s="101">
        <f>B7</f>
        <v>427430.85</v>
      </c>
      <c r="C6" s="101">
        <f>C7</f>
        <v>427430.85</v>
      </c>
      <c r="D6" s="101">
        <f>D7</f>
        <v>427430.85</v>
      </c>
      <c r="E6" s="102"/>
      <c r="F6" s="102"/>
      <c r="G6" s="103"/>
      <c r="H6" s="103"/>
      <c r="I6" s="103"/>
      <c r="J6" s="103"/>
      <c r="K6" s="103"/>
    </row>
    <row r="7" ht="22.75" customHeight="1" spans="1:11">
      <c r="A7" s="100" t="s">
        <v>2</v>
      </c>
      <c r="B7" s="101">
        <f>C7</f>
        <v>427430.85</v>
      </c>
      <c r="C7" s="101">
        <f>D7+E7</f>
        <v>427430.85</v>
      </c>
      <c r="D7" s="101">
        <v>427430.85</v>
      </c>
      <c r="E7" s="104"/>
      <c r="F7" s="104"/>
      <c r="G7" s="105"/>
      <c r="H7" s="105"/>
      <c r="I7" s="105"/>
      <c r="J7" s="105"/>
      <c r="K7" s="105"/>
    </row>
    <row r="8" ht="22.75" customHeight="1" spans="1:11">
      <c r="A8" s="106"/>
      <c r="B8" s="107"/>
      <c r="C8" s="107"/>
      <c r="D8" s="105"/>
      <c r="E8" s="105"/>
      <c r="F8" s="105"/>
      <c r="G8" s="105"/>
      <c r="H8" s="105"/>
      <c r="I8" s="105"/>
      <c r="J8" s="105"/>
      <c r="K8" s="10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15" sqref="B1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6"/>
    </row>
    <row r="2" ht="36.9" customHeight="1" spans="1:5">
      <c r="A2" s="33" t="s">
        <v>170</v>
      </c>
      <c r="B2" s="33"/>
      <c r="C2" s="33"/>
      <c r="D2" s="33"/>
      <c r="E2" s="33"/>
    </row>
    <row r="3" ht="21.85" customHeight="1" spans="1:5">
      <c r="A3" s="34"/>
      <c r="B3" s="34"/>
      <c r="C3" s="75" t="s">
        <v>37</v>
      </c>
      <c r="D3" s="75"/>
      <c r="E3" s="75"/>
    </row>
    <row r="4" ht="22.75" customHeight="1" spans="1:5">
      <c r="A4" s="76" t="s">
        <v>113</v>
      </c>
      <c r="B4" s="76"/>
      <c r="C4" s="76" t="s">
        <v>167</v>
      </c>
      <c r="D4" s="76"/>
      <c r="E4" s="76"/>
    </row>
    <row r="5" ht="22.75" customHeight="1" spans="1:5">
      <c r="A5" s="87" t="s">
        <v>171</v>
      </c>
      <c r="B5" s="87" t="s">
        <v>172</v>
      </c>
      <c r="C5" s="88" t="s">
        <v>118</v>
      </c>
      <c r="D5" s="87" t="s">
        <v>115</v>
      </c>
      <c r="E5" s="87" t="s">
        <v>116</v>
      </c>
    </row>
    <row r="6" ht="29" customHeight="1" spans="1:5">
      <c r="A6" s="89"/>
      <c r="B6" s="87" t="s">
        <v>118</v>
      </c>
      <c r="C6" s="54">
        <f>C7+C12</f>
        <v>427430.85</v>
      </c>
      <c r="D6" s="54">
        <f>D7+D12</f>
        <v>427430.85</v>
      </c>
      <c r="E6" s="90"/>
    </row>
    <row r="7" ht="29" customHeight="1" spans="1:5">
      <c r="A7" s="65" t="s">
        <v>173</v>
      </c>
      <c r="B7" s="53" t="s">
        <v>174</v>
      </c>
      <c r="C7" s="91">
        <f t="shared" ref="C7:C14" si="0">D7+E7</f>
        <v>405053.8</v>
      </c>
      <c r="D7" s="91">
        <f>D8+D10</f>
        <v>405053.8</v>
      </c>
      <c r="E7" s="92"/>
    </row>
    <row r="8" ht="29" customHeight="1" spans="1:5">
      <c r="A8" s="65" t="s">
        <v>175</v>
      </c>
      <c r="B8" s="53" t="s">
        <v>176</v>
      </c>
      <c r="C8" s="91">
        <f t="shared" si="0"/>
        <v>402180.76</v>
      </c>
      <c r="D8" s="91">
        <f t="shared" ref="D8:D13" si="1">D9</f>
        <v>402180.76</v>
      </c>
      <c r="E8" s="93"/>
    </row>
    <row r="9" ht="29" customHeight="1" spans="1:5">
      <c r="A9" s="65" t="s">
        <v>177</v>
      </c>
      <c r="B9" s="65" t="s">
        <v>178</v>
      </c>
      <c r="C9" s="94">
        <f t="shared" si="0"/>
        <v>402180.76</v>
      </c>
      <c r="D9" s="94">
        <v>402180.76</v>
      </c>
      <c r="E9" s="92"/>
    </row>
    <row r="10" ht="29" customHeight="1" spans="1:5">
      <c r="A10" s="65">
        <v>20899</v>
      </c>
      <c r="B10" s="53" t="s">
        <v>179</v>
      </c>
      <c r="C10" s="91">
        <f t="shared" si="0"/>
        <v>2873.04</v>
      </c>
      <c r="D10" s="91">
        <f t="shared" si="1"/>
        <v>2873.04</v>
      </c>
      <c r="E10" s="95"/>
    </row>
    <row r="11" ht="29" customHeight="1" spans="1:5">
      <c r="A11" s="65">
        <v>2089999</v>
      </c>
      <c r="B11" s="65" t="s">
        <v>179</v>
      </c>
      <c r="C11" s="94">
        <f t="shared" si="0"/>
        <v>2873.04</v>
      </c>
      <c r="D11" s="94">
        <v>2873.04</v>
      </c>
      <c r="E11" s="90"/>
    </row>
    <row r="12" ht="29" customHeight="1" spans="1:5">
      <c r="A12" s="65">
        <v>210</v>
      </c>
      <c r="B12" s="53" t="s">
        <v>180</v>
      </c>
      <c r="C12" s="91">
        <f t="shared" si="0"/>
        <v>22377.05</v>
      </c>
      <c r="D12" s="91">
        <f t="shared" si="1"/>
        <v>22377.05</v>
      </c>
      <c r="E12" s="92"/>
    </row>
    <row r="13" ht="29" customHeight="1" spans="1:5">
      <c r="A13" s="65">
        <v>21011</v>
      </c>
      <c r="B13" s="53" t="s">
        <v>181</v>
      </c>
      <c r="C13" s="91">
        <f t="shared" si="0"/>
        <v>22377.05</v>
      </c>
      <c r="D13" s="91">
        <f t="shared" si="1"/>
        <v>22377.05</v>
      </c>
      <c r="E13" s="95"/>
    </row>
    <row r="14" ht="29" customHeight="1" spans="1:5">
      <c r="A14" s="65" t="s">
        <v>182</v>
      </c>
      <c r="B14" s="65" t="s">
        <v>183</v>
      </c>
      <c r="C14" s="94">
        <f t="shared" si="0"/>
        <v>22377.05</v>
      </c>
      <c r="D14" s="94">
        <v>22377.05</v>
      </c>
      <c r="E14" s="92"/>
    </row>
    <row r="15" ht="29" customHeight="1" spans="1:5">
      <c r="A15" s="96"/>
      <c r="B15" s="96"/>
      <c r="C15" s="93"/>
      <c r="D15" s="95"/>
      <c r="E15" s="95"/>
    </row>
    <row r="16" ht="29" customHeight="1" spans="1:5">
      <c r="A16" s="97"/>
      <c r="B16" s="98"/>
      <c r="C16" s="90"/>
      <c r="D16" s="90"/>
      <c r="E16" s="90"/>
    </row>
    <row r="17" ht="29" customHeight="1" spans="1:5">
      <c r="A17" s="99"/>
      <c r="B17" s="99"/>
      <c r="C17" s="92"/>
      <c r="D17" s="92"/>
      <c r="E17" s="92"/>
    </row>
    <row r="18" ht="29" customHeight="1" spans="1:5">
      <c r="A18" s="96"/>
      <c r="B18" s="96"/>
      <c r="C18" s="93"/>
      <c r="D18" s="95"/>
      <c r="E18" s="9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Zeros="0" topLeftCell="A4" workbookViewId="0">
      <selection activeCell="H13" sqref="H13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2"/>
      <c r="B1" s="32"/>
      <c r="C1" s="32"/>
      <c r="D1" s="32"/>
      <c r="E1" s="32"/>
    </row>
    <row r="2" ht="39.85" customHeight="1" spans="1:5">
      <c r="A2" s="33" t="s">
        <v>184</v>
      </c>
      <c r="B2" s="33"/>
      <c r="C2" s="33"/>
      <c r="D2" s="33"/>
      <c r="E2" s="33"/>
    </row>
    <row r="3" ht="22.75" customHeight="1" spans="1:5">
      <c r="A3" s="74"/>
      <c r="B3" s="74"/>
      <c r="C3" s="34"/>
      <c r="D3" s="34"/>
      <c r="E3" s="75" t="s">
        <v>37</v>
      </c>
    </row>
    <row r="4" ht="22.75" customHeight="1" spans="1:5">
      <c r="A4" s="76" t="s">
        <v>185</v>
      </c>
      <c r="B4" s="76"/>
      <c r="C4" s="76" t="s">
        <v>186</v>
      </c>
      <c r="D4" s="76"/>
      <c r="E4" s="76"/>
    </row>
    <row r="5" ht="22.75" customHeight="1" spans="1:5">
      <c r="A5" s="76" t="s">
        <v>171</v>
      </c>
      <c r="B5" s="76" t="s">
        <v>172</v>
      </c>
      <c r="C5" s="76" t="s">
        <v>118</v>
      </c>
      <c r="D5" s="76" t="s">
        <v>187</v>
      </c>
      <c r="E5" s="76" t="s">
        <v>188</v>
      </c>
    </row>
    <row r="6" ht="22.75" customHeight="1" spans="1:5">
      <c r="A6" s="77"/>
      <c r="B6" s="77" t="s">
        <v>118</v>
      </c>
      <c r="C6" s="78">
        <f>C7+C15+C26</f>
        <v>427430.85</v>
      </c>
      <c r="D6" s="78">
        <f>D7+D15+D26</f>
        <v>398460.21</v>
      </c>
      <c r="E6" s="78">
        <f>E7+E15+E26</f>
        <v>28970.64</v>
      </c>
    </row>
    <row r="7" ht="22.75" customHeight="1" spans="1:5">
      <c r="A7" s="79" t="s">
        <v>189</v>
      </c>
      <c r="B7" s="77" t="s">
        <v>190</v>
      </c>
      <c r="C7" s="78">
        <f>SUM(C8:C14)</f>
        <v>398460.21</v>
      </c>
      <c r="D7" s="78">
        <f>SUM(D8:D14)</f>
        <v>398460.21</v>
      </c>
      <c r="E7" s="80"/>
    </row>
    <row r="8" ht="22.75" customHeight="1" spans="1:5">
      <c r="A8" s="81" t="s">
        <v>191</v>
      </c>
      <c r="B8" s="82" t="s">
        <v>192</v>
      </c>
      <c r="C8" s="83">
        <f t="shared" ref="C8:C25" si="0">D8+E8</f>
        <v>155799.27</v>
      </c>
      <c r="D8" s="84">
        <v>155799.27</v>
      </c>
      <c r="E8" s="80"/>
    </row>
    <row r="9" ht="22.75" customHeight="1" spans="1:5">
      <c r="A9" s="81" t="s">
        <v>193</v>
      </c>
      <c r="B9" s="82" t="s">
        <v>194</v>
      </c>
      <c r="C9" s="83">
        <f t="shared" si="0"/>
        <v>123270.85</v>
      </c>
      <c r="D9" s="84">
        <v>123270.85</v>
      </c>
      <c r="E9" s="80"/>
    </row>
    <row r="10" ht="22.75" customHeight="1" spans="1:5">
      <c r="A10" s="81" t="s">
        <v>195</v>
      </c>
      <c r="B10" s="82" t="s">
        <v>196</v>
      </c>
      <c r="C10" s="83">
        <f t="shared" si="0"/>
        <v>0</v>
      </c>
      <c r="D10" s="84"/>
      <c r="E10" s="80"/>
    </row>
    <row r="11" ht="22.75" customHeight="1" spans="1:5">
      <c r="A11" s="81" t="s">
        <v>197</v>
      </c>
      <c r="B11" s="82" t="s">
        <v>198</v>
      </c>
      <c r="C11" s="83">
        <f t="shared" si="0"/>
        <v>94140</v>
      </c>
      <c r="D11" s="84">
        <v>94140</v>
      </c>
      <c r="E11" s="80"/>
    </row>
    <row r="12" ht="22.75" customHeight="1" spans="1:5">
      <c r="A12" s="81" t="s">
        <v>199</v>
      </c>
      <c r="B12" s="82" t="s">
        <v>200</v>
      </c>
      <c r="C12" s="83">
        <f t="shared" si="0"/>
        <v>22377.05</v>
      </c>
      <c r="D12" s="83">
        <v>22377.05</v>
      </c>
      <c r="E12" s="85"/>
    </row>
    <row r="13" ht="22.75" customHeight="1" spans="1:5">
      <c r="A13" s="81" t="s">
        <v>201</v>
      </c>
      <c r="B13" s="82" t="s">
        <v>202</v>
      </c>
      <c r="C13" s="83">
        <f t="shared" si="0"/>
        <v>2873.04</v>
      </c>
      <c r="D13" s="83">
        <v>2873.04</v>
      </c>
      <c r="E13" s="85"/>
    </row>
    <row r="14" ht="22.75" customHeight="1" spans="1:5">
      <c r="A14" s="81" t="s">
        <v>203</v>
      </c>
      <c r="B14" s="82" t="s">
        <v>204</v>
      </c>
      <c r="C14" s="83">
        <f t="shared" si="0"/>
        <v>0</v>
      </c>
      <c r="D14" s="83"/>
      <c r="E14" s="85"/>
    </row>
    <row r="15" ht="22.75" customHeight="1" spans="1:5">
      <c r="A15" s="79" t="s">
        <v>205</v>
      </c>
      <c r="B15" s="77" t="s">
        <v>206</v>
      </c>
      <c r="C15" s="78">
        <f t="shared" si="0"/>
        <v>28970.64</v>
      </c>
      <c r="D15" s="78">
        <f>SUM(D16:D25)</f>
        <v>0</v>
      </c>
      <c r="E15" s="78">
        <f>SUM(E16:E25)</f>
        <v>28970.64</v>
      </c>
    </row>
    <row r="16" ht="22.75" customHeight="1" spans="1:5">
      <c r="A16" s="81" t="s">
        <v>207</v>
      </c>
      <c r="B16" s="82" t="s">
        <v>208</v>
      </c>
      <c r="C16" s="83">
        <f t="shared" si="0"/>
        <v>8000</v>
      </c>
      <c r="D16" s="83"/>
      <c r="E16" s="83">
        <v>8000</v>
      </c>
    </row>
    <row r="17" ht="22.75" customHeight="1" spans="1:5">
      <c r="A17" s="81" t="s">
        <v>209</v>
      </c>
      <c r="B17" s="82" t="s">
        <v>210</v>
      </c>
      <c r="C17" s="83">
        <f t="shared" si="0"/>
        <v>2000</v>
      </c>
      <c r="D17" s="83"/>
      <c r="E17" s="83">
        <v>2000</v>
      </c>
    </row>
    <row r="18" ht="22.75" customHeight="1" spans="1:5">
      <c r="A18" s="81" t="s">
        <v>211</v>
      </c>
      <c r="B18" s="82" t="s">
        <v>212</v>
      </c>
      <c r="C18" s="83">
        <f t="shared" si="0"/>
        <v>0</v>
      </c>
      <c r="D18" s="83"/>
      <c r="E18" s="83"/>
    </row>
    <row r="19" ht="22.75" customHeight="1" spans="1:5">
      <c r="A19" s="81" t="s">
        <v>213</v>
      </c>
      <c r="B19" s="82" t="s">
        <v>214</v>
      </c>
      <c r="C19" s="83">
        <f t="shared" si="0"/>
        <v>0</v>
      </c>
      <c r="D19" s="83"/>
      <c r="E19" s="83"/>
    </row>
    <row r="20" ht="22.75" customHeight="1" spans="1:5">
      <c r="A20" s="81" t="s">
        <v>215</v>
      </c>
      <c r="B20" s="82" t="s">
        <v>216</v>
      </c>
      <c r="C20" s="83">
        <f t="shared" si="0"/>
        <v>8000</v>
      </c>
      <c r="D20" s="83"/>
      <c r="E20" s="83">
        <v>8000</v>
      </c>
    </row>
    <row r="21" ht="22.75" customHeight="1" spans="1:5">
      <c r="A21" s="81" t="s">
        <v>217</v>
      </c>
      <c r="B21" s="82" t="s">
        <v>218</v>
      </c>
      <c r="C21" s="83">
        <f t="shared" si="0"/>
        <v>0</v>
      </c>
      <c r="D21" s="83"/>
      <c r="E21" s="83"/>
    </row>
    <row r="22" ht="27" customHeight="1" spans="1:5">
      <c r="A22" s="81" t="s">
        <v>219</v>
      </c>
      <c r="B22" s="82" t="s">
        <v>220</v>
      </c>
      <c r="C22" s="83">
        <f t="shared" si="0"/>
        <v>2000</v>
      </c>
      <c r="D22" s="83"/>
      <c r="E22" s="83">
        <v>2000</v>
      </c>
    </row>
    <row r="23" ht="27" customHeight="1" spans="1:5">
      <c r="A23" s="81" t="s">
        <v>221</v>
      </c>
      <c r="B23" s="82" t="s">
        <v>222</v>
      </c>
      <c r="C23" s="83">
        <f t="shared" si="0"/>
        <v>5223.71</v>
      </c>
      <c r="D23" s="83"/>
      <c r="E23" s="83">
        <v>5223.71</v>
      </c>
    </row>
    <row r="24" ht="27" customHeight="1" spans="1:5">
      <c r="A24" s="81" t="s">
        <v>223</v>
      </c>
      <c r="B24" s="82" t="s">
        <v>224</v>
      </c>
      <c r="C24" s="83">
        <f t="shared" si="0"/>
        <v>3746.93</v>
      </c>
      <c r="D24" s="83"/>
      <c r="E24" s="83">
        <v>3746.93</v>
      </c>
    </row>
    <row r="25" ht="27" customHeight="1" spans="1:5">
      <c r="A25" s="81" t="s">
        <v>225</v>
      </c>
      <c r="B25" s="82" t="s">
        <v>226</v>
      </c>
      <c r="C25" s="83">
        <f t="shared" si="0"/>
        <v>0</v>
      </c>
      <c r="D25" s="83"/>
      <c r="E25" s="83"/>
    </row>
    <row r="26" ht="27" customHeight="1" spans="1:5">
      <c r="A26" s="77" t="s">
        <v>227</v>
      </c>
      <c r="B26" s="77" t="s">
        <v>228</v>
      </c>
      <c r="C26" s="78">
        <f>C27</f>
        <v>0</v>
      </c>
      <c r="D26" s="78">
        <f>D27</f>
        <v>0</v>
      </c>
      <c r="E26" s="80"/>
    </row>
    <row r="27" spans="1:5">
      <c r="A27" s="81" t="s">
        <v>229</v>
      </c>
      <c r="B27" s="82" t="s">
        <v>230</v>
      </c>
      <c r="C27" s="83">
        <f>D27+E27</f>
        <v>0</v>
      </c>
      <c r="D27" s="83"/>
      <c r="E27" s="8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Zeros="0" workbookViewId="0">
      <selection activeCell="A9" sqref="A9"/>
    </sheetView>
  </sheetViews>
  <sheetFormatPr defaultColWidth="10" defaultRowHeight="13.5" outlineLevelCol="7"/>
  <cols>
    <col min="1" max="1" width="36.75" customWidth="1"/>
    <col min="2" max="2" width="11.875" customWidth="1"/>
    <col min="3" max="3" width="12.9166666666667" customWidth="1"/>
    <col min="4" max="4" width="12" customWidth="1"/>
    <col min="5" max="6" width="9.76666666666667" customWidth="1"/>
    <col min="7" max="7" width="11.875" customWidth="1"/>
    <col min="8" max="8" width="16.125" customWidth="1"/>
  </cols>
  <sheetData>
    <row r="1" ht="14.3" customHeight="1" spans="1:8">
      <c r="A1" s="32"/>
      <c r="B1" s="32"/>
      <c r="C1" s="32"/>
      <c r="D1" s="32"/>
      <c r="E1" s="32"/>
      <c r="F1" s="32"/>
      <c r="G1" s="32"/>
      <c r="H1" s="32"/>
    </row>
    <row r="2" ht="39.85" customHeight="1" spans="1:8">
      <c r="A2" s="68" t="s">
        <v>231</v>
      </c>
      <c r="B2" s="68"/>
      <c r="C2" s="68"/>
      <c r="D2" s="68"/>
      <c r="E2" s="68"/>
      <c r="F2" s="68"/>
      <c r="G2" s="68"/>
      <c r="H2" s="68"/>
    </row>
    <row r="3" ht="22.75" customHeight="1" spans="1:8">
      <c r="A3" s="32"/>
      <c r="B3" s="32"/>
      <c r="C3" s="32"/>
      <c r="D3" s="32"/>
      <c r="E3" s="32"/>
      <c r="F3" s="32"/>
      <c r="G3" s="32"/>
      <c r="H3" s="69" t="s">
        <v>37</v>
      </c>
    </row>
    <row r="4" ht="22.75" customHeight="1" spans="1:8">
      <c r="A4" s="36" t="s">
        <v>166</v>
      </c>
      <c r="B4" s="36" t="s">
        <v>232</v>
      </c>
      <c r="C4" s="36"/>
      <c r="D4" s="36"/>
      <c r="E4" s="36"/>
      <c r="F4" s="36"/>
      <c r="G4" s="36" t="s">
        <v>233</v>
      </c>
      <c r="H4" s="36" t="s">
        <v>234</v>
      </c>
    </row>
    <row r="5" ht="22.75" customHeight="1" spans="1:8">
      <c r="A5" s="36"/>
      <c r="B5" s="36" t="s">
        <v>118</v>
      </c>
      <c r="C5" s="36" t="s">
        <v>235</v>
      </c>
      <c r="D5" s="36" t="s">
        <v>236</v>
      </c>
      <c r="E5" s="36" t="s">
        <v>237</v>
      </c>
      <c r="F5" s="36"/>
      <c r="G5" s="36"/>
      <c r="H5" s="36"/>
    </row>
    <row r="6" ht="22.75" customHeight="1" spans="1:8">
      <c r="A6" s="36"/>
      <c r="B6" s="36"/>
      <c r="C6" s="36"/>
      <c r="D6" s="36"/>
      <c r="E6" s="36" t="s">
        <v>238</v>
      </c>
      <c r="F6" s="36" t="s">
        <v>239</v>
      </c>
      <c r="G6" s="36"/>
      <c r="H6" s="36"/>
    </row>
    <row r="7" ht="22.75" customHeight="1" spans="1:8">
      <c r="A7" s="70" t="s">
        <v>118</v>
      </c>
      <c r="B7" s="71"/>
      <c r="C7" s="71"/>
      <c r="D7" s="71"/>
      <c r="E7" s="71"/>
      <c r="F7" s="71"/>
      <c r="G7" s="71"/>
      <c r="H7" s="71"/>
    </row>
    <row r="8" ht="22.75" customHeight="1" spans="1:8">
      <c r="A8" s="70" t="s">
        <v>2</v>
      </c>
      <c r="B8" s="71"/>
      <c r="C8" s="71"/>
      <c r="D8" s="71"/>
      <c r="E8" s="71"/>
      <c r="F8" s="71"/>
      <c r="G8" s="71"/>
      <c r="H8" s="71"/>
    </row>
    <row r="9" ht="22.75" customHeight="1" spans="1:8">
      <c r="A9" s="72"/>
      <c r="B9" s="73"/>
      <c r="C9" s="73"/>
      <c r="D9" s="73"/>
      <c r="E9" s="73"/>
      <c r="F9" s="73"/>
      <c r="G9" s="73"/>
      <c r="H9" s="7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Zeros="0" workbookViewId="0">
      <selection activeCell="F12" sqref="F12"/>
    </sheetView>
  </sheetViews>
  <sheetFormatPr defaultColWidth="10" defaultRowHeight="15"/>
  <cols>
    <col min="1" max="1" width="9.76666666666667" customWidth="1"/>
    <col min="2" max="2" width="12" style="39" customWidth="1"/>
    <col min="3" max="3" width="29.625" style="39" customWidth="1"/>
    <col min="4" max="4" width="11.875" customWidth="1"/>
    <col min="5" max="5" width="13.875" customWidth="1"/>
    <col min="6" max="6" width="12.5" customWidth="1"/>
    <col min="7" max="11" width="9.76666666666667" customWidth="1"/>
  </cols>
  <sheetData>
    <row r="1" ht="14.3" customHeight="1" spans="1:11">
      <c r="A1" s="32"/>
      <c r="B1" s="47"/>
      <c r="C1" s="48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240</v>
      </c>
      <c r="B2" s="41"/>
      <c r="C2" s="41"/>
      <c r="D2" s="33"/>
      <c r="E2" s="33"/>
      <c r="F2" s="33"/>
      <c r="G2" s="32"/>
      <c r="H2" s="32"/>
      <c r="I2" s="32"/>
      <c r="J2" s="32"/>
      <c r="K2" s="32"/>
    </row>
    <row r="3" ht="22.75" customHeight="1" spans="1:11">
      <c r="A3" s="34"/>
      <c r="D3" s="34"/>
      <c r="E3" s="34"/>
      <c r="F3" s="34" t="s">
        <v>37</v>
      </c>
      <c r="G3" s="32"/>
      <c r="H3" s="32"/>
      <c r="I3" s="32"/>
      <c r="J3" s="32"/>
      <c r="K3" s="32"/>
    </row>
    <row r="4" ht="22.75" customHeight="1" spans="1:11">
      <c r="A4" s="49" t="s">
        <v>241</v>
      </c>
      <c r="B4" s="50" t="s">
        <v>242</v>
      </c>
      <c r="C4" s="51" t="s">
        <v>243</v>
      </c>
      <c r="D4" s="49" t="s">
        <v>118</v>
      </c>
      <c r="E4" s="49" t="s">
        <v>115</v>
      </c>
      <c r="F4" s="49" t="s">
        <v>116</v>
      </c>
      <c r="G4" s="32"/>
      <c r="H4" s="32"/>
      <c r="I4" s="32"/>
      <c r="J4" s="32"/>
      <c r="K4" s="32"/>
    </row>
    <row r="5" ht="28" customHeight="1" spans="1:11">
      <c r="A5" s="49"/>
      <c r="B5" s="52"/>
      <c r="C5" s="53" t="s">
        <v>118</v>
      </c>
      <c r="D5" s="54">
        <f t="shared" ref="D5:D16" si="0">E5+F5</f>
        <v>28970.64</v>
      </c>
      <c r="E5" s="54">
        <f>E6</f>
        <v>28970.64</v>
      </c>
      <c r="F5" s="55"/>
      <c r="G5" s="34"/>
      <c r="H5" s="34"/>
      <c r="I5" s="34"/>
      <c r="J5" s="34"/>
      <c r="K5" s="34"/>
    </row>
    <row r="6" ht="28" customHeight="1" spans="1:6">
      <c r="A6" s="56">
        <v>1</v>
      </c>
      <c r="B6" s="57" t="s">
        <v>205</v>
      </c>
      <c r="C6" s="58" t="s">
        <v>206</v>
      </c>
      <c r="D6" s="54">
        <f t="shared" si="0"/>
        <v>28970.64</v>
      </c>
      <c r="E6" s="59">
        <f>SUM(E7:E16)</f>
        <v>28970.64</v>
      </c>
      <c r="F6" s="60"/>
    </row>
    <row r="7" ht="28" customHeight="1" spans="1:6">
      <c r="A7" s="56">
        <v>2</v>
      </c>
      <c r="B7" s="61" t="s">
        <v>207</v>
      </c>
      <c r="C7" s="62" t="s">
        <v>208</v>
      </c>
      <c r="D7" s="63">
        <f t="shared" si="0"/>
        <v>8000</v>
      </c>
      <c r="E7" s="64">
        <v>8000</v>
      </c>
      <c r="F7" s="60"/>
    </row>
    <row r="8" ht="28" customHeight="1" spans="1:6">
      <c r="A8" s="56">
        <v>3</v>
      </c>
      <c r="B8" s="65" t="s">
        <v>209</v>
      </c>
      <c r="C8" s="62" t="s">
        <v>210</v>
      </c>
      <c r="D8" s="63">
        <f t="shared" si="0"/>
        <v>2000</v>
      </c>
      <c r="E8" s="64">
        <v>2000</v>
      </c>
      <c r="F8" s="60"/>
    </row>
    <row r="9" ht="28" customHeight="1" spans="1:6">
      <c r="A9" s="56">
        <v>4</v>
      </c>
      <c r="B9" s="65" t="s">
        <v>211</v>
      </c>
      <c r="C9" s="62" t="s">
        <v>212</v>
      </c>
      <c r="D9" s="63">
        <f t="shared" si="0"/>
        <v>0</v>
      </c>
      <c r="E9" s="64"/>
      <c r="F9" s="60"/>
    </row>
    <row r="10" ht="28" customHeight="1" spans="1:6">
      <c r="A10" s="56">
        <v>5</v>
      </c>
      <c r="B10" s="65" t="s">
        <v>213</v>
      </c>
      <c r="C10" s="62" t="s">
        <v>214</v>
      </c>
      <c r="D10" s="63">
        <f t="shared" si="0"/>
        <v>0</v>
      </c>
      <c r="E10" s="64"/>
      <c r="F10" s="60"/>
    </row>
    <row r="11" ht="28" customHeight="1" spans="1:6">
      <c r="A11" s="56">
        <v>6</v>
      </c>
      <c r="B11" s="65" t="s">
        <v>215</v>
      </c>
      <c r="C11" s="62" t="s">
        <v>216</v>
      </c>
      <c r="D11" s="63">
        <f t="shared" si="0"/>
        <v>8000</v>
      </c>
      <c r="E11" s="64">
        <v>8000</v>
      </c>
      <c r="F11" s="60"/>
    </row>
    <row r="12" ht="28" customHeight="1" spans="1:6">
      <c r="A12" s="56">
        <v>7</v>
      </c>
      <c r="B12" s="65" t="s">
        <v>217</v>
      </c>
      <c r="C12" s="62" t="s">
        <v>218</v>
      </c>
      <c r="D12" s="63">
        <f t="shared" si="0"/>
        <v>0</v>
      </c>
      <c r="E12" s="64"/>
      <c r="F12" s="60"/>
    </row>
    <row r="13" ht="28" customHeight="1" spans="1:6">
      <c r="A13" s="56">
        <v>8</v>
      </c>
      <c r="B13" s="65" t="s">
        <v>219</v>
      </c>
      <c r="C13" s="62" t="s">
        <v>220</v>
      </c>
      <c r="D13" s="63">
        <f t="shared" si="0"/>
        <v>2000</v>
      </c>
      <c r="E13" s="64">
        <v>2000</v>
      </c>
      <c r="F13" s="60"/>
    </row>
    <row r="14" ht="28" customHeight="1" spans="1:6">
      <c r="A14" s="56">
        <v>9</v>
      </c>
      <c r="B14" s="65" t="s">
        <v>221</v>
      </c>
      <c r="C14" s="62" t="s">
        <v>222</v>
      </c>
      <c r="D14" s="63">
        <f t="shared" si="0"/>
        <v>5223.71</v>
      </c>
      <c r="E14" s="64">
        <v>5223.71</v>
      </c>
      <c r="F14" s="60"/>
    </row>
    <row r="15" ht="28" customHeight="1" spans="1:6">
      <c r="A15" s="56">
        <v>10</v>
      </c>
      <c r="B15" s="65" t="s">
        <v>223</v>
      </c>
      <c r="C15" s="62" t="s">
        <v>224</v>
      </c>
      <c r="D15" s="63">
        <f t="shared" si="0"/>
        <v>3746.93</v>
      </c>
      <c r="E15" s="64">
        <v>3746.93</v>
      </c>
      <c r="F15" s="60"/>
    </row>
    <row r="16" ht="28" customHeight="1" spans="1:6">
      <c r="A16" s="56">
        <v>11</v>
      </c>
      <c r="B16" s="65" t="s">
        <v>225</v>
      </c>
      <c r="C16" s="62" t="s">
        <v>244</v>
      </c>
      <c r="D16" s="54">
        <f t="shared" si="0"/>
        <v>0</v>
      </c>
      <c r="E16" s="64"/>
      <c r="F16" s="60"/>
    </row>
    <row r="17" ht="28" customHeight="1" spans="1:6">
      <c r="A17" s="60"/>
      <c r="B17" s="66"/>
      <c r="C17" s="67"/>
      <c r="D17" s="60"/>
      <c r="E17" s="60"/>
      <c r="F17" s="60"/>
    </row>
    <row r="18" ht="28" customHeight="1" spans="1:6">
      <c r="A18" s="60"/>
      <c r="B18" s="66"/>
      <c r="C18" s="67"/>
      <c r="D18" s="60"/>
      <c r="E18" s="60"/>
      <c r="F18" s="60"/>
    </row>
    <row r="19" ht="28" customHeight="1" spans="1:6">
      <c r="A19" s="60"/>
      <c r="B19" s="66"/>
      <c r="C19" s="67"/>
      <c r="D19" s="60"/>
      <c r="E19" s="60"/>
      <c r="F19" s="60"/>
    </row>
    <row r="25" ht="13.5" spans="2:3">
      <c r="B25" s="38"/>
      <c r="C25" s="38"/>
    </row>
    <row r="26" ht="13.5" spans="2:3">
      <c r="B26" s="38"/>
      <c r="C26" s="38"/>
    </row>
    <row r="27" ht="13.5" spans="2:3">
      <c r="B27" s="38"/>
      <c r="C27" s="3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7.875" defaultRowHeight="12.75" customHeight="1"/>
  <cols>
    <col min="1" max="1" width="17" style="39" customWidth="1"/>
    <col min="2" max="2" width="41.375" style="39" customWidth="1"/>
    <col min="3" max="3" width="29.375" style="39" customWidth="1"/>
    <col min="4" max="4" width="2.5" style="39" customWidth="1"/>
    <col min="5" max="16" width="8" style="39"/>
    <col min="17" max="16384" width="7.875" style="38"/>
  </cols>
  <sheetData>
    <row r="1" ht="15" customHeight="1" spans="1:16">
      <c r="A1" s="40"/>
      <c r="B1" s="40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32.25" customHeight="1" spans="1:16">
      <c r="A2" s="41" t="s">
        <v>245</v>
      </c>
      <c r="B2" s="41"/>
      <c r="C2" s="4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ht="15" customHeight="1" spans="1:16">
      <c r="A3" s="38"/>
      <c r="B3" s="38"/>
      <c r="C3" s="42" t="s">
        <v>37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ht="25.5" customHeight="1" spans="1:16">
      <c r="A4" s="43" t="s">
        <v>246</v>
      </c>
      <c r="B4" s="43"/>
      <c r="C4" s="44" t="s">
        <v>41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ht="25.5" customHeight="1" spans="1:16">
      <c r="A5" s="43" t="s">
        <v>247</v>
      </c>
      <c r="B5" s="43" t="s">
        <v>248</v>
      </c>
      <c r="C5" s="44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="38" customFormat="1" ht="25.5" customHeight="1" spans="1:3">
      <c r="A6" s="43" t="s">
        <v>118</v>
      </c>
      <c r="B6" s="43"/>
      <c r="C6" s="44"/>
    </row>
    <row r="7" s="38" customFormat="1" ht="26.25" customHeight="1" spans="1:4">
      <c r="A7" s="45"/>
      <c r="B7" s="45"/>
      <c r="C7" s="46">
        <v>0</v>
      </c>
      <c r="D7" s="39"/>
    </row>
    <row r="8" ht="26.25" customHeight="1" spans="1:16">
      <c r="A8" s="45"/>
      <c r="B8" s="45"/>
      <c r="C8" s="46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ht="26.25" customHeight="1" spans="1:16">
      <c r="A9" s="45"/>
      <c r="B9" s="45"/>
      <c r="C9" s="46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5" sqref="D1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249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5" t="s">
        <v>37</v>
      </c>
    </row>
    <row r="4" ht="22.75" customHeight="1" spans="1:5">
      <c r="A4" s="36" t="s">
        <v>166</v>
      </c>
      <c r="B4" s="36" t="s">
        <v>118</v>
      </c>
      <c r="C4" s="36" t="s">
        <v>250</v>
      </c>
      <c r="D4" s="36" t="s">
        <v>251</v>
      </c>
      <c r="E4" s="36" t="s">
        <v>252</v>
      </c>
    </row>
    <row r="5" ht="22.75" customHeight="1" spans="1:5">
      <c r="A5" s="36" t="s">
        <v>253</v>
      </c>
      <c r="B5" s="37"/>
      <c r="C5" s="37"/>
      <c r="D5" s="37"/>
      <c r="E5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E11" sqref="E1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3" t="s">
        <v>254</v>
      </c>
      <c r="B1" s="23"/>
    </row>
    <row r="2" spans="1:2">
      <c r="A2" s="24" t="s">
        <v>2</v>
      </c>
      <c r="B2" s="25" t="s">
        <v>37</v>
      </c>
    </row>
    <row r="3" ht="15" customHeight="1" spans="1:2">
      <c r="A3" s="26" t="s">
        <v>40</v>
      </c>
      <c r="B3" s="27" t="s">
        <v>41</v>
      </c>
    </row>
    <row r="4" spans="1:2">
      <c r="A4" s="26"/>
      <c r="B4" s="27"/>
    </row>
    <row r="5" ht="30" customHeight="1" spans="1:2">
      <c r="A5" s="18" t="s">
        <v>255</v>
      </c>
      <c r="B5" s="27">
        <v>1</v>
      </c>
    </row>
    <row r="6" ht="30" customHeight="1" spans="1:2">
      <c r="A6" s="28" t="s">
        <v>256</v>
      </c>
      <c r="B6" s="29"/>
    </row>
    <row r="7" ht="30" customHeight="1" spans="1:2">
      <c r="A7" s="30"/>
      <c r="B7" s="29"/>
    </row>
    <row r="8" ht="30" customHeight="1" spans="1:2">
      <c r="A8" s="30"/>
      <c r="B8" s="29"/>
    </row>
    <row r="9" ht="30" customHeight="1" spans="1:2">
      <c r="A9" s="30"/>
      <c r="B9" s="29"/>
    </row>
    <row r="10" ht="30" customHeight="1" spans="1:2">
      <c r="A10" s="30"/>
      <c r="B10" s="29"/>
    </row>
    <row r="11" ht="30" customHeight="1" spans="1:2">
      <c r="A11" s="30"/>
      <c r="B11" s="29"/>
    </row>
    <row r="12" ht="30" customHeight="1" spans="1:2">
      <c r="A12" s="30"/>
      <c r="B12" s="29"/>
    </row>
    <row r="13" ht="30" customHeight="1" spans="1:2">
      <c r="A13" s="30"/>
      <c r="B13" s="29"/>
    </row>
    <row r="14" ht="30" customHeight="1" spans="1:2">
      <c r="A14" s="30"/>
      <c r="B14" s="29"/>
    </row>
    <row r="15" ht="30" customHeight="1" spans="1:2">
      <c r="A15" s="30"/>
      <c r="B15" s="29"/>
    </row>
    <row r="16" spans="1:1">
      <c r="A16" s="31" t="s">
        <v>257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7"/>
  <sheetViews>
    <sheetView tabSelected="1" view="pageBreakPreview" zoomScale="160" zoomScaleNormal="100" workbookViewId="0">
      <selection activeCell="R5" sqref="R5"/>
    </sheetView>
  </sheetViews>
  <sheetFormatPr defaultColWidth="9" defaultRowHeight="13.5"/>
  <cols>
    <col min="4" max="12" width="5.75" customWidth="1"/>
    <col min="13" max="14" width="4.525" customWidth="1"/>
    <col min="15" max="15" width="1.4" hidden="1" customWidth="1"/>
    <col min="16" max="16" width="8.19166666666667" customWidth="1"/>
  </cols>
  <sheetData>
    <row r="1" ht="18.75" spans="1:16">
      <c r="A1" s="1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259</v>
      </c>
    </row>
    <row r="3" ht="33" customHeight="1" spans="1:16">
      <c r="A3" s="3" t="s">
        <v>260</v>
      </c>
      <c r="B3" s="7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36" customHeight="1" spans="1:16">
      <c r="A4" s="3" t="s">
        <v>261</v>
      </c>
      <c r="B4" s="6" t="s">
        <v>12</v>
      </c>
      <c r="C4" s="8"/>
      <c r="D4" s="8"/>
      <c r="E4" s="8"/>
      <c r="F4" s="3" t="s">
        <v>262</v>
      </c>
      <c r="G4" s="3"/>
      <c r="H4" s="3"/>
      <c r="I4" s="3"/>
      <c r="J4" s="8" t="s">
        <v>263</v>
      </c>
      <c r="K4" s="8"/>
      <c r="L4" s="8"/>
      <c r="M4" s="8"/>
      <c r="N4" s="8"/>
      <c r="O4" s="8"/>
      <c r="P4" s="8"/>
    </row>
    <row r="5" ht="36" customHeight="1" spans="1:16">
      <c r="A5" s="3" t="s">
        <v>264</v>
      </c>
      <c r="B5" s="3" t="s">
        <v>265</v>
      </c>
      <c r="C5" s="3"/>
      <c r="D5" s="7" t="s">
        <v>266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36" customHeight="1" spans="1:16">
      <c r="A6" s="3"/>
      <c r="B6" s="3" t="s">
        <v>267</v>
      </c>
      <c r="C6" s="3"/>
      <c r="D6" s="7" t="s">
        <v>268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36" customHeight="1" spans="1:16">
      <c r="A7" s="3"/>
      <c r="B7" s="3" t="s">
        <v>269</v>
      </c>
      <c r="C7" s="3"/>
      <c r="D7" s="17" t="s">
        <v>270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3" customHeight="1" spans="1:16">
      <c r="A8" s="3"/>
      <c r="B8" s="3" t="s">
        <v>271</v>
      </c>
      <c r="C8" s="3"/>
      <c r="D8" s="7" t="s">
        <v>272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3" customHeight="1" spans="1:16">
      <c r="A9" s="3" t="s">
        <v>273</v>
      </c>
      <c r="B9" s="3" t="s">
        <v>274</v>
      </c>
      <c r="C9" s="3"/>
      <c r="D9" s="17" t="s">
        <v>272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50" customHeight="1" spans="1:16">
      <c r="A10" s="3"/>
      <c r="B10" s="18" t="s">
        <v>275</v>
      </c>
      <c r="C10" s="18"/>
      <c r="D10" s="7" t="s">
        <v>272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0" customHeight="1" spans="1:16">
      <c r="A11" s="3"/>
      <c r="B11" s="18" t="s">
        <v>276</v>
      </c>
      <c r="C11" s="18"/>
      <c r="D11" s="3" t="s">
        <v>277</v>
      </c>
      <c r="E11" s="3"/>
      <c r="F11" s="3"/>
      <c r="G11" s="3"/>
      <c r="H11" s="3" t="s">
        <v>278</v>
      </c>
      <c r="I11" s="3"/>
      <c r="J11" s="3"/>
      <c r="K11" s="3"/>
      <c r="L11" s="3" t="s">
        <v>279</v>
      </c>
      <c r="M11" s="3"/>
      <c r="N11" s="3"/>
      <c r="O11" s="3"/>
      <c r="P11" s="3" t="s">
        <v>280</v>
      </c>
    </row>
    <row r="12" ht="55" customHeight="1" spans="1:16">
      <c r="A12" s="3"/>
      <c r="B12" s="6" t="s">
        <v>281</v>
      </c>
      <c r="C12" s="19"/>
      <c r="D12" s="7" t="s">
        <v>282</v>
      </c>
      <c r="E12" s="15"/>
      <c r="F12" s="15"/>
      <c r="G12" s="15"/>
      <c r="H12" s="6">
        <v>0</v>
      </c>
      <c r="I12" s="8"/>
      <c r="J12" s="8"/>
      <c r="K12" s="8"/>
      <c r="L12" s="7" t="s">
        <v>281</v>
      </c>
      <c r="M12" s="15"/>
      <c r="N12" s="15"/>
      <c r="O12" s="15"/>
      <c r="P12" s="8">
        <v>2</v>
      </c>
    </row>
    <row r="13" ht="51" customHeight="1" spans="1:17">
      <c r="A13" s="3" t="s">
        <v>283</v>
      </c>
      <c r="B13" s="7" t="s">
        <v>284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2"/>
    </row>
    <row r="14" ht="25" customHeight="1" spans="1:16">
      <c r="A14" s="3" t="s">
        <v>285</v>
      </c>
      <c r="B14" s="3" t="s">
        <v>286</v>
      </c>
      <c r="C14" s="3" t="s">
        <v>287</v>
      </c>
      <c r="D14" s="3"/>
      <c r="E14" s="3"/>
      <c r="F14" s="3"/>
      <c r="G14" s="3" t="s">
        <v>288</v>
      </c>
      <c r="H14" s="3"/>
      <c r="I14" s="3"/>
      <c r="J14" s="3"/>
      <c r="K14" s="3" t="s">
        <v>289</v>
      </c>
      <c r="L14" s="3"/>
      <c r="M14" s="3"/>
      <c r="N14" s="3"/>
      <c r="O14" s="3" t="s">
        <v>290</v>
      </c>
      <c r="P14" s="3"/>
    </row>
    <row r="15" ht="25" customHeight="1" spans="1:16">
      <c r="A15" s="3"/>
      <c r="B15" s="20">
        <v>245646</v>
      </c>
      <c r="C15" s="8">
        <v>1323448.44</v>
      </c>
      <c r="D15" s="8"/>
      <c r="E15" s="8"/>
      <c r="F15" s="8"/>
      <c r="G15" s="8">
        <v>1323448.44</v>
      </c>
      <c r="H15" s="8"/>
      <c r="I15" s="8"/>
      <c r="J15" s="8"/>
      <c r="K15" s="21">
        <v>1</v>
      </c>
      <c r="L15" s="8"/>
      <c r="M15" s="8"/>
      <c r="N15" s="8"/>
      <c r="O15" s="8"/>
      <c r="P15" s="8"/>
    </row>
    <row r="16" ht="36" customHeight="1" spans="1:16">
      <c r="A16" s="3" t="s">
        <v>291</v>
      </c>
      <c r="B16" s="3" t="s">
        <v>292</v>
      </c>
      <c r="C16" s="3"/>
      <c r="D16" s="3"/>
      <c r="E16" s="3"/>
      <c r="F16" s="3"/>
      <c r="G16" s="3"/>
      <c r="H16" s="3"/>
      <c r="I16" s="3" t="s">
        <v>293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294</v>
      </c>
      <c r="C17" s="3"/>
      <c r="D17" s="3"/>
      <c r="E17" s="8"/>
      <c r="F17" s="8"/>
      <c r="G17" s="8"/>
      <c r="H17" s="8"/>
      <c r="I17" s="3" t="s">
        <v>187</v>
      </c>
      <c r="J17" s="3"/>
      <c r="K17" s="3"/>
      <c r="L17" s="3"/>
      <c r="M17" s="3"/>
      <c r="N17" s="8">
        <v>398460.21</v>
      </c>
      <c r="O17" s="8"/>
      <c r="P17" s="8"/>
    </row>
    <row r="18" ht="36" customHeight="1" spans="1:16">
      <c r="A18" s="3"/>
      <c r="B18" s="3" t="s">
        <v>295</v>
      </c>
      <c r="C18" s="3"/>
      <c r="D18" s="3"/>
      <c r="E18" s="8">
        <v>427430.85</v>
      </c>
      <c r="F18" s="8"/>
      <c r="G18" s="8"/>
      <c r="H18" s="8"/>
      <c r="I18" s="3" t="s">
        <v>188</v>
      </c>
      <c r="J18" s="3"/>
      <c r="K18" s="3"/>
      <c r="L18" s="3"/>
      <c r="M18" s="3"/>
      <c r="N18" s="8">
        <v>28970.64</v>
      </c>
      <c r="O18" s="8"/>
      <c r="P18" s="8"/>
    </row>
    <row r="19" ht="36" customHeight="1" spans="1:16">
      <c r="A19" s="3"/>
      <c r="B19" s="3" t="s">
        <v>296</v>
      </c>
      <c r="C19" s="3"/>
      <c r="D19" s="3"/>
      <c r="E19" s="8"/>
      <c r="F19" s="8"/>
      <c r="G19" s="8"/>
      <c r="H19" s="8"/>
      <c r="I19" s="3" t="s">
        <v>297</v>
      </c>
      <c r="J19" s="3"/>
      <c r="K19" s="3"/>
      <c r="L19" s="3"/>
      <c r="M19" s="3"/>
      <c r="N19" s="8"/>
      <c r="O19" s="8"/>
      <c r="P19" s="8"/>
    </row>
    <row r="20" ht="36" customHeight="1" spans="1:16">
      <c r="A20" s="3"/>
      <c r="B20" s="3" t="s">
        <v>298</v>
      </c>
      <c r="C20" s="3"/>
      <c r="D20" s="3"/>
      <c r="E20" s="8">
        <f>SUM(E17:H19)</f>
        <v>427430.85</v>
      </c>
      <c r="F20" s="8"/>
      <c r="G20" s="8"/>
      <c r="H20" s="8"/>
      <c r="I20" s="3" t="s">
        <v>299</v>
      </c>
      <c r="J20" s="3"/>
      <c r="K20" s="3"/>
      <c r="L20" s="3"/>
      <c r="M20" s="3"/>
      <c r="N20" s="8">
        <f>SUM(N17:P19)</f>
        <v>427430.85</v>
      </c>
      <c r="O20" s="8"/>
      <c r="P20" s="8"/>
    </row>
    <row r="21" ht="31" customHeight="1" spans="1:16">
      <c r="A21" s="3" t="s">
        <v>300</v>
      </c>
      <c r="B21" s="7" t="s">
        <v>272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7" customHeight="1" spans="1:16">
      <c r="A22" s="3" t="s">
        <v>301</v>
      </c>
      <c r="B22" s="3" t="s">
        <v>302</v>
      </c>
      <c r="C22" s="3"/>
      <c r="D22" s="3" t="s">
        <v>303</v>
      </c>
      <c r="E22" s="3"/>
      <c r="F22" s="3"/>
      <c r="G22" s="3"/>
      <c r="H22" s="3"/>
      <c r="I22" s="3"/>
      <c r="J22" s="3"/>
      <c r="K22" s="3"/>
      <c r="L22" s="3"/>
      <c r="M22" s="3" t="s">
        <v>304</v>
      </c>
      <c r="N22" s="3"/>
      <c r="O22" s="3"/>
      <c r="P22" s="3"/>
    </row>
    <row r="23" ht="22" customHeight="1" spans="1:16">
      <c r="A23" s="12" t="s">
        <v>305</v>
      </c>
      <c r="B23" s="4" t="s">
        <v>306</v>
      </c>
      <c r="C23" s="5"/>
      <c r="D23" s="4" t="s">
        <v>307</v>
      </c>
      <c r="E23" s="5"/>
      <c r="F23" s="5"/>
      <c r="G23" s="5"/>
      <c r="H23" s="5"/>
      <c r="I23" s="5"/>
      <c r="J23" s="5"/>
      <c r="K23" s="5"/>
      <c r="L23" s="5"/>
      <c r="M23" s="4" t="s">
        <v>308</v>
      </c>
      <c r="N23" s="5"/>
      <c r="O23" s="5"/>
      <c r="P23" s="5"/>
    </row>
    <row r="24" ht="20" customHeight="1" spans="1:16">
      <c r="A24" s="13"/>
      <c r="B24" s="4" t="s">
        <v>309</v>
      </c>
      <c r="C24" s="5"/>
      <c r="D24" s="4" t="s">
        <v>310</v>
      </c>
      <c r="E24" s="5"/>
      <c r="F24" s="5"/>
      <c r="G24" s="5"/>
      <c r="H24" s="5"/>
      <c r="I24" s="5"/>
      <c r="J24" s="5"/>
      <c r="K24" s="5"/>
      <c r="L24" s="5"/>
      <c r="M24" s="4" t="s">
        <v>311</v>
      </c>
      <c r="N24" s="5"/>
      <c r="O24" s="5"/>
      <c r="P24" s="5"/>
    </row>
    <row r="25" ht="22" customHeight="1" spans="1:16">
      <c r="A25" s="14"/>
      <c r="B25" s="4" t="s">
        <v>312</v>
      </c>
      <c r="C25" s="5"/>
      <c r="D25" s="4" t="s">
        <v>313</v>
      </c>
      <c r="E25" s="5"/>
      <c r="F25" s="5"/>
      <c r="G25" s="5"/>
      <c r="H25" s="5"/>
      <c r="I25" s="5"/>
      <c r="J25" s="5"/>
      <c r="K25" s="5"/>
      <c r="L25" s="5"/>
      <c r="M25" s="4" t="s">
        <v>308</v>
      </c>
      <c r="N25" s="5"/>
      <c r="O25" s="5"/>
      <c r="P25" s="5"/>
    </row>
    <row r="26" ht="22" customHeight="1" spans="1:16">
      <c r="A26" s="4" t="s">
        <v>314</v>
      </c>
      <c r="B26" s="4" t="s">
        <v>315</v>
      </c>
      <c r="C26" s="5"/>
      <c r="D26" s="4" t="s">
        <v>316</v>
      </c>
      <c r="E26" s="5"/>
      <c r="F26" s="5"/>
      <c r="G26" s="5"/>
      <c r="H26" s="5"/>
      <c r="I26" s="5"/>
      <c r="J26" s="5"/>
      <c r="K26" s="5"/>
      <c r="L26" s="5"/>
      <c r="M26" s="4" t="s">
        <v>311</v>
      </c>
      <c r="N26" s="5"/>
      <c r="O26" s="5"/>
      <c r="P26" s="5"/>
    </row>
    <row r="27" ht="22" customHeight="1" spans="1:16">
      <c r="A27" s="4" t="s">
        <v>317</v>
      </c>
      <c r="B27" s="4" t="s">
        <v>318</v>
      </c>
      <c r="C27" s="5"/>
      <c r="D27" s="4" t="s">
        <v>319</v>
      </c>
      <c r="E27" s="5"/>
      <c r="F27" s="5"/>
      <c r="G27" s="5"/>
      <c r="H27" s="5"/>
      <c r="I27" s="5"/>
      <c r="J27" s="5"/>
      <c r="K27" s="5"/>
      <c r="L27" s="5"/>
      <c r="M27" s="16" t="s">
        <v>320</v>
      </c>
      <c r="N27" s="16"/>
      <c r="O27" s="16"/>
      <c r="P27" s="16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zoomScale="115" zoomScaleNormal="115" workbookViewId="0">
      <selection activeCell="B3" sqref="B3:E3"/>
    </sheetView>
  </sheetViews>
  <sheetFormatPr defaultColWidth="9" defaultRowHeight="13.5"/>
  <cols>
    <col min="5" max="5" width="7.16666666666667" customWidth="1"/>
    <col min="7" max="7" width="7.38333333333333" customWidth="1"/>
  </cols>
  <sheetData>
    <row r="1" ht="18.75" spans="1:11">
      <c r="A1" s="1" t="s">
        <v>321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259</v>
      </c>
    </row>
    <row r="3" ht="46" customHeight="1" spans="1:11">
      <c r="A3" s="3" t="s">
        <v>322</v>
      </c>
      <c r="B3" s="4" t="s">
        <v>2</v>
      </c>
      <c r="C3" s="5"/>
      <c r="D3" s="5"/>
      <c r="E3" s="5"/>
      <c r="F3" s="3" t="s">
        <v>323</v>
      </c>
      <c r="G3" s="3"/>
      <c r="H3" s="6"/>
      <c r="I3" s="8"/>
      <c r="J3" s="8"/>
      <c r="K3" s="8"/>
    </row>
    <row r="4" ht="169" customHeight="1" spans="1:11">
      <c r="A4" s="3" t="s">
        <v>324</v>
      </c>
      <c r="B4" s="4"/>
      <c r="C4" s="5"/>
      <c r="D4" s="5"/>
      <c r="E4" s="5"/>
      <c r="F4" s="3" t="s">
        <v>325</v>
      </c>
      <c r="G4" s="3"/>
      <c r="H4" s="7"/>
      <c r="I4" s="15"/>
      <c r="J4" s="15"/>
      <c r="K4" s="15"/>
    </row>
    <row r="5" ht="27" customHeight="1" spans="1:11">
      <c r="A5" s="3" t="s">
        <v>326</v>
      </c>
      <c r="B5" s="4"/>
      <c r="C5" s="5"/>
      <c r="D5" s="5"/>
      <c r="E5" s="5"/>
      <c r="F5" s="3" t="s">
        <v>327</v>
      </c>
      <c r="G5" s="3"/>
      <c r="H5" s="6"/>
      <c r="I5" s="8"/>
      <c r="J5" s="8"/>
      <c r="K5" s="8"/>
    </row>
    <row r="6" ht="30" customHeight="1" spans="1:11">
      <c r="A6" s="3" t="s">
        <v>328</v>
      </c>
      <c r="B6" s="4"/>
      <c r="C6" s="5"/>
      <c r="D6" s="5"/>
      <c r="E6" s="5"/>
      <c r="F6" s="3" t="s">
        <v>329</v>
      </c>
      <c r="G6" s="3"/>
      <c r="H6" s="8"/>
      <c r="I6" s="8"/>
      <c r="J6" s="8"/>
      <c r="K6" s="8"/>
    </row>
    <row r="7" ht="38" customHeight="1" spans="1:11">
      <c r="A7" s="3" t="s">
        <v>330</v>
      </c>
      <c r="B7" s="9" t="s">
        <v>331</v>
      </c>
      <c r="C7" s="8"/>
      <c r="D7" s="8"/>
      <c r="E7" s="9" t="s">
        <v>332</v>
      </c>
      <c r="F7" s="9"/>
      <c r="G7" s="8"/>
      <c r="H7" s="8"/>
      <c r="I7" s="9" t="s">
        <v>333</v>
      </c>
      <c r="J7" s="9"/>
      <c r="K7" s="8"/>
    </row>
    <row r="8" ht="43" customHeight="1" spans="1:11">
      <c r="A8" s="3" t="s">
        <v>334</v>
      </c>
      <c r="B8" s="10"/>
      <c r="C8" s="11"/>
      <c r="D8" s="11"/>
      <c r="E8" s="11"/>
      <c r="F8" s="11"/>
      <c r="G8" s="11"/>
      <c r="H8" s="11"/>
      <c r="I8" s="11"/>
      <c r="J8" s="11"/>
      <c r="K8" s="11"/>
    </row>
    <row r="9" ht="46" customHeight="1" spans="1:11">
      <c r="A9" s="3" t="s">
        <v>301</v>
      </c>
      <c r="B9" s="3" t="s">
        <v>302</v>
      </c>
      <c r="C9" s="3"/>
      <c r="D9" s="3" t="s">
        <v>303</v>
      </c>
      <c r="E9" s="3"/>
      <c r="F9" s="3"/>
      <c r="G9" s="3"/>
      <c r="H9" s="3"/>
      <c r="I9" s="3"/>
      <c r="J9" s="3" t="s">
        <v>335</v>
      </c>
      <c r="K9" s="3"/>
    </row>
    <row r="10" ht="46" customHeight="1" spans="1:11">
      <c r="A10" s="12" t="s">
        <v>305</v>
      </c>
      <c r="B10" s="4" t="s">
        <v>306</v>
      </c>
      <c r="C10" s="5"/>
      <c r="D10" s="4"/>
      <c r="E10" s="5"/>
      <c r="F10" s="5"/>
      <c r="G10" s="5"/>
      <c r="H10" s="5"/>
      <c r="I10" s="5"/>
      <c r="J10" s="4"/>
      <c r="K10" s="5"/>
    </row>
    <row r="11" ht="46" customHeight="1" spans="1:11">
      <c r="A11" s="13"/>
      <c r="B11" s="4" t="s">
        <v>309</v>
      </c>
      <c r="C11" s="5"/>
      <c r="D11" s="4"/>
      <c r="E11" s="5"/>
      <c r="F11" s="5"/>
      <c r="G11" s="5"/>
      <c r="H11" s="5"/>
      <c r="I11" s="5"/>
      <c r="J11" s="4"/>
      <c r="K11" s="5"/>
    </row>
    <row r="12" ht="46" customHeight="1" spans="1:11">
      <c r="A12" s="14"/>
      <c r="B12" s="4" t="s">
        <v>312</v>
      </c>
      <c r="C12" s="5"/>
      <c r="D12" s="4"/>
      <c r="E12" s="5"/>
      <c r="F12" s="5"/>
      <c r="G12" s="5"/>
      <c r="H12" s="5"/>
      <c r="I12" s="5"/>
      <c r="J12" s="4"/>
      <c r="K12" s="5"/>
    </row>
    <row r="13" ht="46" customHeight="1" spans="1:11">
      <c r="A13" s="4" t="s">
        <v>314</v>
      </c>
      <c r="B13" s="4" t="s">
        <v>315</v>
      </c>
      <c r="C13" s="5"/>
      <c r="D13" s="4"/>
      <c r="E13" s="5"/>
      <c r="F13" s="5"/>
      <c r="G13" s="5"/>
      <c r="H13" s="5"/>
      <c r="I13" s="5"/>
      <c r="J13" s="4"/>
      <c r="K13" s="5"/>
    </row>
    <row r="14" ht="46" customHeight="1" spans="1:11">
      <c r="A14" s="4" t="s">
        <v>317</v>
      </c>
      <c r="B14" s="4" t="s">
        <v>318</v>
      </c>
      <c r="C14" s="5"/>
      <c r="D14" s="4"/>
      <c r="E14" s="5"/>
      <c r="F14" s="5"/>
      <c r="G14" s="5"/>
      <c r="H14" s="5"/>
      <c r="I14" s="5"/>
      <c r="J14" s="16"/>
      <c r="K14" s="16"/>
    </row>
  </sheetData>
  <mergeCells count="3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A10:A12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2023-06-26T08:52:31Z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