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<sst xmlns="http://schemas.openxmlformats.org/spreadsheetml/2006/main" count="37" uniqueCount="35">
  <si>
    <t>宁县2021第一批农业生产托管项目作业补助明细表</t>
  </si>
  <si>
    <t>单位：亩、元</t>
  </si>
  <si>
    <t>序号</t>
  </si>
  <si>
    <t>服务组织</t>
  </si>
  <si>
    <r>
      <rPr>
        <sz val="14"/>
        <color theme="1"/>
        <rFont val="宋体"/>
        <charset val="134"/>
        <scheme val="minor"/>
      </rPr>
      <t>作业类别  小麦</t>
    </r>
    <r>
      <rPr>
        <sz val="14"/>
        <color theme="1"/>
        <rFont val="Wingdings"/>
        <charset val="134"/>
      </rPr>
      <t>¨</t>
    </r>
    <r>
      <rPr>
        <sz val="14"/>
        <color theme="1"/>
        <rFont val="宋体"/>
        <charset val="134"/>
        <scheme val="minor"/>
      </rPr>
      <t>玉米</t>
    </r>
    <r>
      <rPr>
        <sz val="14"/>
        <color theme="1"/>
        <rFont val="Wingdings 2"/>
        <charset val="134"/>
      </rPr>
      <t>R</t>
    </r>
  </si>
  <si>
    <t>共计补助</t>
  </si>
  <si>
    <t>犁耕</t>
  </si>
  <si>
    <t>补助    金额</t>
  </si>
  <si>
    <t>旋耕</t>
  </si>
  <si>
    <t>补助   金额</t>
  </si>
  <si>
    <t>机播</t>
  </si>
  <si>
    <t>机收</t>
  </si>
  <si>
    <t>宁县鑫丰农机农民专业合作社</t>
  </si>
  <si>
    <t>宁县春荣耕耘田野农机农民专业合作社</t>
  </si>
  <si>
    <t>宁县良平金坤农机农民专业合作社</t>
  </si>
  <si>
    <t>宁县林耕农机农民专业合作社</t>
  </si>
  <si>
    <t>宁县九岘乡农业机械农民专业合作社</t>
  </si>
  <si>
    <t>宁县殿辉农机农民专业合作社</t>
  </si>
  <si>
    <t>宁县雄飞农机农民专业合作社</t>
  </si>
  <si>
    <t>宁县宏泰农机服务农民专业合作社</t>
  </si>
  <si>
    <t>宁县小刚农机农民专业合作社</t>
  </si>
  <si>
    <t>宁县田野现代农机农民专业合作社</t>
  </si>
  <si>
    <t>宁县耕芸农机农民专业合作社</t>
  </si>
  <si>
    <t>宁县泾莲种植农民专业合作社</t>
  </si>
  <si>
    <t>宁县金村金耕农机农民专业合作社</t>
  </si>
  <si>
    <t>宁县早胜犇牛农机农民专业合作社</t>
  </si>
  <si>
    <t>宁县盘克诚信农业机械农民专业合作社</t>
  </si>
  <si>
    <t>宁县朱平芳农机服务农民专业合作社</t>
  </si>
  <si>
    <t>宁县早胜南丰农机农民专业合作社</t>
  </si>
  <si>
    <t>宁县邓兴种养殖农民专业合作社</t>
  </si>
  <si>
    <t>宁县鑫仓农机农民专业合作社</t>
  </si>
  <si>
    <t>庆阳陇源鑫科种植养殖农民专业合作社</t>
  </si>
  <si>
    <t>宁县中村瑞隆农机农民专业合作社</t>
  </si>
  <si>
    <t>宁县平子惠堡庆丰农机服务农民专业合作社</t>
  </si>
  <si>
    <t>合          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</si>
</sst>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4"/>
      <color theme="1"/>
      <name val="Wingdings"/>
      <charset val="134"/>
    </font>
    <font>
      <sz val="14"/>
      <color theme="1"/>
      <name val="Wingdings 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1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9" borderId="11" applyNumberFormat="0" applyFon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26" borderId="12" applyNumberFormat="0" applyAlignment="0" applyProtection="0">
      <alignment vertical="center"/>
    </xf>
    <xf numFmtId="0" fontId="22" fillId="26" borderId="10" applyNumberFormat="0" applyAlignment="0" applyProtection="0">
      <alignment vertical="center"/>
    </xf>
    <xf numFmtId="0" fontId="12" fillId="9" borderId="9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0"/>
  <sheetViews>
    <sheetView tabSelected="1" workbookViewId="0">
      <selection activeCell="O5" sqref="O5"/>
    </sheetView>
  </sheetViews>
  <sheetFormatPr defaultColWidth="9" defaultRowHeight="13.5"/>
  <cols>
    <col min="1" max="1" width="6.625" customWidth="1"/>
    <col min="2" max="2" width="27" customWidth="1"/>
    <col min="3" max="3" width="10.625" customWidth="1"/>
    <col min="4" max="4" width="11.625" customWidth="1"/>
    <col min="5" max="5" width="10.75" customWidth="1"/>
    <col min="6" max="6" width="11.375" customWidth="1"/>
    <col min="7" max="7" width="8.875" customWidth="1"/>
    <col min="8" max="8" width="10.125" customWidth="1"/>
    <col min="9" max="9" width="7.5" customWidth="1"/>
    <col min="10" max="10" width="8.25" customWidth="1"/>
    <col min="11" max="11" width="11.25" customWidth="1"/>
  </cols>
  <sheetData>
    <row r="1" ht="30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0" customHeight="1" spans="1:11">
      <c r="A2" s="1"/>
      <c r="B2" s="1"/>
      <c r="C2" s="1"/>
      <c r="D2" s="1"/>
      <c r="E2" s="2" t="s">
        <v>1</v>
      </c>
      <c r="F2" s="2"/>
      <c r="G2" s="2"/>
      <c r="H2" s="2"/>
      <c r="I2" s="2"/>
      <c r="J2" s="2"/>
      <c r="K2" s="2"/>
    </row>
    <row r="3" ht="30" customHeight="1" spans="1:11">
      <c r="A3" s="3" t="s">
        <v>2</v>
      </c>
      <c r="B3" s="3" t="s">
        <v>3</v>
      </c>
      <c r="C3" s="4" t="s">
        <v>4</v>
      </c>
      <c r="D3" s="4"/>
      <c r="E3" s="4"/>
      <c r="F3" s="4"/>
      <c r="G3" s="4"/>
      <c r="H3" s="4"/>
      <c r="I3" s="4"/>
      <c r="J3" s="4"/>
      <c r="K3" s="3" t="s">
        <v>5</v>
      </c>
    </row>
    <row r="4" ht="38" customHeight="1" spans="1:11">
      <c r="A4" s="5"/>
      <c r="B4" s="5"/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9</v>
      </c>
      <c r="I4" s="4" t="s">
        <v>11</v>
      </c>
      <c r="J4" s="4" t="s">
        <v>9</v>
      </c>
      <c r="K4" s="5"/>
    </row>
    <row r="5" ht="28" customHeight="1" spans="1:11">
      <c r="A5" s="5">
        <v>1</v>
      </c>
      <c r="B5" s="6" t="s">
        <v>12</v>
      </c>
      <c r="C5" s="7">
        <v>560.97</v>
      </c>
      <c r="D5" s="8">
        <f>C5*20</f>
        <v>11219.4</v>
      </c>
      <c r="E5" s="7">
        <v>2200.11</v>
      </c>
      <c r="F5" s="8">
        <f>E5*15</f>
        <v>33001.65</v>
      </c>
      <c r="G5" s="7"/>
      <c r="H5" s="8"/>
      <c r="I5" s="7"/>
      <c r="J5" s="7"/>
      <c r="K5" s="8">
        <f>D5+F5+H5</f>
        <v>44221.05</v>
      </c>
    </row>
    <row r="6" ht="28" customHeight="1" spans="1:11">
      <c r="A6" s="5">
        <v>2</v>
      </c>
      <c r="B6" s="6" t="s">
        <v>13</v>
      </c>
      <c r="C6" s="7">
        <v>558.09</v>
      </c>
      <c r="D6" s="8">
        <f t="shared" ref="D6:D26" si="0">C6*20</f>
        <v>11161.8</v>
      </c>
      <c r="E6" s="7">
        <v>2640.83</v>
      </c>
      <c r="F6" s="8">
        <f t="shared" ref="F6:F26" si="1">E6*15</f>
        <v>39612.45</v>
      </c>
      <c r="G6" s="7"/>
      <c r="H6" s="8"/>
      <c r="I6" s="7"/>
      <c r="J6" s="7"/>
      <c r="K6" s="8">
        <f t="shared" ref="K6:K26" si="2">D6+F6+H6</f>
        <v>50774.25</v>
      </c>
    </row>
    <row r="7" ht="28" customHeight="1" spans="1:11">
      <c r="A7" s="5">
        <v>3</v>
      </c>
      <c r="B7" s="6" t="s">
        <v>14</v>
      </c>
      <c r="C7" s="7"/>
      <c r="D7" s="8"/>
      <c r="E7" s="7">
        <v>88.2</v>
      </c>
      <c r="F7" s="8">
        <f t="shared" si="1"/>
        <v>1323</v>
      </c>
      <c r="G7" s="7"/>
      <c r="H7" s="8"/>
      <c r="I7" s="7"/>
      <c r="J7" s="7"/>
      <c r="K7" s="8">
        <f t="shared" si="2"/>
        <v>1323</v>
      </c>
    </row>
    <row r="8" ht="28" customHeight="1" spans="1:11">
      <c r="A8" s="5">
        <v>4</v>
      </c>
      <c r="B8" s="6" t="s">
        <v>15</v>
      </c>
      <c r="C8" s="7">
        <v>103.68</v>
      </c>
      <c r="D8" s="8">
        <f t="shared" si="0"/>
        <v>2073.6</v>
      </c>
      <c r="E8" s="7">
        <v>1839.52</v>
      </c>
      <c r="F8" s="8">
        <f t="shared" si="1"/>
        <v>27592.8</v>
      </c>
      <c r="G8" s="7"/>
      <c r="H8" s="8"/>
      <c r="I8" s="7"/>
      <c r="J8" s="7"/>
      <c r="K8" s="8">
        <f t="shared" si="2"/>
        <v>29666.4</v>
      </c>
    </row>
    <row r="9" ht="28" customHeight="1" spans="1:11">
      <c r="A9" s="5">
        <v>5</v>
      </c>
      <c r="B9" s="6" t="s">
        <v>16</v>
      </c>
      <c r="C9" s="7"/>
      <c r="D9" s="8"/>
      <c r="E9" s="7">
        <v>2418.08</v>
      </c>
      <c r="F9" s="8">
        <f t="shared" si="1"/>
        <v>36271.2</v>
      </c>
      <c r="G9" s="7"/>
      <c r="H9" s="8"/>
      <c r="I9" s="7"/>
      <c r="J9" s="7"/>
      <c r="K9" s="8">
        <f t="shared" si="2"/>
        <v>36271.2</v>
      </c>
    </row>
    <row r="10" ht="28" customHeight="1" spans="1:11">
      <c r="A10" s="5">
        <v>6</v>
      </c>
      <c r="B10" s="6" t="s">
        <v>17</v>
      </c>
      <c r="C10" s="7">
        <v>723.25</v>
      </c>
      <c r="D10" s="8">
        <f t="shared" si="0"/>
        <v>14465</v>
      </c>
      <c r="E10" s="7">
        <v>3591.34</v>
      </c>
      <c r="F10" s="8">
        <f t="shared" si="1"/>
        <v>53870.1</v>
      </c>
      <c r="G10" s="7"/>
      <c r="H10" s="8"/>
      <c r="I10" s="7"/>
      <c r="J10" s="7"/>
      <c r="K10" s="8">
        <f t="shared" si="2"/>
        <v>68335.1</v>
      </c>
    </row>
    <row r="11" ht="28" customHeight="1" spans="1:11">
      <c r="A11" s="5">
        <v>7</v>
      </c>
      <c r="B11" s="6" t="s">
        <v>18</v>
      </c>
      <c r="C11" s="7">
        <v>1137.88</v>
      </c>
      <c r="D11" s="8">
        <f t="shared" si="0"/>
        <v>22757.6</v>
      </c>
      <c r="E11" s="7">
        <v>7272.76</v>
      </c>
      <c r="F11" s="8">
        <f t="shared" si="1"/>
        <v>109091.4</v>
      </c>
      <c r="G11" s="7"/>
      <c r="H11" s="8"/>
      <c r="I11" s="7"/>
      <c r="J11" s="7"/>
      <c r="K11" s="8">
        <f t="shared" si="2"/>
        <v>131849</v>
      </c>
    </row>
    <row r="12" ht="28" customHeight="1" spans="1:11">
      <c r="A12" s="5">
        <v>8</v>
      </c>
      <c r="B12" s="6" t="s">
        <v>19</v>
      </c>
      <c r="C12" s="7">
        <v>639.75</v>
      </c>
      <c r="D12" s="8">
        <f t="shared" si="0"/>
        <v>12795</v>
      </c>
      <c r="E12" s="7">
        <v>266.43</v>
      </c>
      <c r="F12" s="8">
        <f t="shared" si="1"/>
        <v>3996.45</v>
      </c>
      <c r="G12" s="7"/>
      <c r="H12" s="8"/>
      <c r="I12" s="7"/>
      <c r="J12" s="7"/>
      <c r="K12" s="8">
        <f t="shared" si="2"/>
        <v>16791.45</v>
      </c>
    </row>
    <row r="13" ht="28" customHeight="1" spans="1:11">
      <c r="A13" s="5">
        <v>9</v>
      </c>
      <c r="B13" s="6" t="s">
        <v>20</v>
      </c>
      <c r="C13" s="7">
        <v>252.2</v>
      </c>
      <c r="D13" s="8">
        <f t="shared" si="0"/>
        <v>5044</v>
      </c>
      <c r="E13" s="7">
        <v>1182.75</v>
      </c>
      <c r="F13" s="8">
        <f t="shared" si="1"/>
        <v>17741.25</v>
      </c>
      <c r="G13" s="7"/>
      <c r="H13" s="8"/>
      <c r="I13" s="7"/>
      <c r="J13" s="7"/>
      <c r="K13" s="8">
        <f t="shared" si="2"/>
        <v>22785.25</v>
      </c>
    </row>
    <row r="14" ht="28" customHeight="1" spans="1:11">
      <c r="A14" s="5">
        <v>10</v>
      </c>
      <c r="B14" s="6" t="s">
        <v>21</v>
      </c>
      <c r="C14" s="7">
        <v>444.75</v>
      </c>
      <c r="D14" s="8">
        <f t="shared" si="0"/>
        <v>8895</v>
      </c>
      <c r="E14" s="7">
        <v>752.6</v>
      </c>
      <c r="F14" s="8">
        <f t="shared" si="1"/>
        <v>11289</v>
      </c>
      <c r="G14" s="7">
        <v>829.64</v>
      </c>
      <c r="H14" s="8">
        <f>G14*15</f>
        <v>12444.6</v>
      </c>
      <c r="I14" s="7"/>
      <c r="J14" s="7"/>
      <c r="K14" s="8">
        <f t="shared" si="2"/>
        <v>32628.6</v>
      </c>
    </row>
    <row r="15" ht="28" customHeight="1" spans="1:11">
      <c r="A15" s="5">
        <v>11</v>
      </c>
      <c r="B15" s="6" t="s">
        <v>22</v>
      </c>
      <c r="C15" s="7">
        <v>592.4</v>
      </c>
      <c r="D15" s="8">
        <f t="shared" si="0"/>
        <v>11848</v>
      </c>
      <c r="E15" s="7">
        <v>351.26</v>
      </c>
      <c r="F15" s="8">
        <f t="shared" si="1"/>
        <v>5268.9</v>
      </c>
      <c r="G15" s="7"/>
      <c r="H15" s="8"/>
      <c r="I15" s="7"/>
      <c r="J15" s="7"/>
      <c r="K15" s="8">
        <f t="shared" si="2"/>
        <v>17116.9</v>
      </c>
    </row>
    <row r="16" ht="28" customHeight="1" spans="1:11">
      <c r="A16" s="5">
        <v>12</v>
      </c>
      <c r="B16" s="6" t="s">
        <v>23</v>
      </c>
      <c r="C16" s="7">
        <v>10.4</v>
      </c>
      <c r="D16" s="8">
        <f t="shared" si="0"/>
        <v>208</v>
      </c>
      <c r="E16" s="7">
        <v>164</v>
      </c>
      <c r="F16" s="8">
        <f t="shared" si="1"/>
        <v>2460</v>
      </c>
      <c r="G16" s="7"/>
      <c r="H16" s="8"/>
      <c r="I16" s="7"/>
      <c r="J16" s="7"/>
      <c r="K16" s="8">
        <f t="shared" si="2"/>
        <v>2668</v>
      </c>
    </row>
    <row r="17" ht="28" customHeight="1" spans="1:11">
      <c r="A17" s="5">
        <v>13</v>
      </c>
      <c r="B17" s="6" t="s">
        <v>24</v>
      </c>
      <c r="C17" s="7"/>
      <c r="D17" s="8"/>
      <c r="E17" s="7">
        <v>294.61</v>
      </c>
      <c r="F17" s="8">
        <f t="shared" si="1"/>
        <v>4419.15</v>
      </c>
      <c r="G17" s="7">
        <v>30</v>
      </c>
      <c r="H17" s="8">
        <f>G17*15</f>
        <v>450</v>
      </c>
      <c r="I17" s="7"/>
      <c r="J17" s="7"/>
      <c r="K17" s="8">
        <f t="shared" si="2"/>
        <v>4869.15</v>
      </c>
    </row>
    <row r="18" ht="28" customHeight="1" spans="1:11">
      <c r="A18" s="5">
        <v>14</v>
      </c>
      <c r="B18" s="6" t="s">
        <v>25</v>
      </c>
      <c r="C18" s="7">
        <v>165.07</v>
      </c>
      <c r="D18" s="8">
        <f t="shared" si="0"/>
        <v>3301.4</v>
      </c>
      <c r="E18" s="7">
        <v>1339.3</v>
      </c>
      <c r="F18" s="8">
        <f t="shared" si="1"/>
        <v>20089.5</v>
      </c>
      <c r="G18" s="7"/>
      <c r="H18" s="8"/>
      <c r="I18" s="7"/>
      <c r="J18" s="7"/>
      <c r="K18" s="8">
        <f t="shared" si="2"/>
        <v>23390.9</v>
      </c>
    </row>
    <row r="19" ht="28" customHeight="1" spans="1:11">
      <c r="A19" s="5">
        <v>15</v>
      </c>
      <c r="B19" s="6" t="s">
        <v>26</v>
      </c>
      <c r="C19" s="7">
        <v>325.08</v>
      </c>
      <c r="D19" s="8">
        <f t="shared" si="0"/>
        <v>6501.6</v>
      </c>
      <c r="E19" s="7">
        <v>8676.51</v>
      </c>
      <c r="F19" s="8">
        <f t="shared" si="1"/>
        <v>130147.65</v>
      </c>
      <c r="G19" s="7"/>
      <c r="H19" s="8"/>
      <c r="I19" s="7"/>
      <c r="J19" s="7"/>
      <c r="K19" s="8">
        <f t="shared" si="2"/>
        <v>136649.25</v>
      </c>
    </row>
    <row r="20" ht="28" customHeight="1" spans="1:11">
      <c r="A20" s="5">
        <v>16</v>
      </c>
      <c r="B20" s="6" t="s">
        <v>27</v>
      </c>
      <c r="C20" s="7">
        <v>1362.49</v>
      </c>
      <c r="D20" s="8">
        <f t="shared" si="0"/>
        <v>27249.8</v>
      </c>
      <c r="E20" s="7">
        <v>2011.38</v>
      </c>
      <c r="F20" s="8">
        <f t="shared" si="1"/>
        <v>30170.7</v>
      </c>
      <c r="G20" s="7"/>
      <c r="H20" s="8"/>
      <c r="I20" s="7"/>
      <c r="J20" s="7"/>
      <c r="K20" s="8">
        <f t="shared" si="2"/>
        <v>57420.5</v>
      </c>
    </row>
    <row r="21" ht="28" customHeight="1" spans="1:11">
      <c r="A21" s="5">
        <v>17</v>
      </c>
      <c r="B21" s="6" t="s">
        <v>28</v>
      </c>
      <c r="C21" s="7">
        <v>229.28</v>
      </c>
      <c r="D21" s="8">
        <f t="shared" si="0"/>
        <v>4585.6</v>
      </c>
      <c r="E21" s="7">
        <v>575.63</v>
      </c>
      <c r="F21" s="8">
        <f t="shared" si="1"/>
        <v>8634.45</v>
      </c>
      <c r="G21" s="7"/>
      <c r="H21" s="8"/>
      <c r="I21" s="7"/>
      <c r="J21" s="7"/>
      <c r="K21" s="8">
        <f t="shared" si="2"/>
        <v>13220.05</v>
      </c>
    </row>
    <row r="22" ht="28" customHeight="1" spans="1:11">
      <c r="A22" s="5">
        <v>18</v>
      </c>
      <c r="B22" s="6" t="s">
        <v>29</v>
      </c>
      <c r="C22" s="7"/>
      <c r="D22" s="8"/>
      <c r="E22" s="7">
        <v>135.69</v>
      </c>
      <c r="F22" s="8">
        <f t="shared" si="1"/>
        <v>2035.35</v>
      </c>
      <c r="G22" s="7"/>
      <c r="H22" s="8"/>
      <c r="I22" s="7"/>
      <c r="J22" s="7"/>
      <c r="K22" s="8">
        <f t="shared" si="2"/>
        <v>2035.35</v>
      </c>
    </row>
    <row r="23" ht="28" customHeight="1" spans="1:11">
      <c r="A23" s="5">
        <v>19</v>
      </c>
      <c r="B23" s="6" t="s">
        <v>30</v>
      </c>
      <c r="C23" s="7">
        <v>1987.32</v>
      </c>
      <c r="D23" s="8">
        <f t="shared" si="0"/>
        <v>39746.4</v>
      </c>
      <c r="E23" s="7">
        <v>6440.49</v>
      </c>
      <c r="F23" s="8">
        <f t="shared" si="1"/>
        <v>96607.35</v>
      </c>
      <c r="G23" s="7"/>
      <c r="H23" s="8"/>
      <c r="I23" s="7"/>
      <c r="J23" s="7"/>
      <c r="K23" s="8">
        <f t="shared" si="2"/>
        <v>136353.75</v>
      </c>
    </row>
    <row r="24" ht="28" customHeight="1" spans="1:11">
      <c r="A24" s="5">
        <v>20</v>
      </c>
      <c r="B24" s="6" t="s">
        <v>31</v>
      </c>
      <c r="C24" s="7">
        <v>217.22</v>
      </c>
      <c r="D24" s="8">
        <f t="shared" si="0"/>
        <v>4344.4</v>
      </c>
      <c r="E24" s="7">
        <v>438.1</v>
      </c>
      <c r="F24" s="8">
        <f t="shared" si="1"/>
        <v>6571.5</v>
      </c>
      <c r="G24" s="7"/>
      <c r="H24" s="8"/>
      <c r="I24" s="7"/>
      <c r="J24" s="7"/>
      <c r="K24" s="8">
        <f t="shared" si="2"/>
        <v>10915.9</v>
      </c>
    </row>
    <row r="25" ht="28" customHeight="1" spans="1:11">
      <c r="A25" s="5">
        <v>21</v>
      </c>
      <c r="B25" s="6" t="s">
        <v>32</v>
      </c>
      <c r="C25" s="7">
        <v>183.62</v>
      </c>
      <c r="D25" s="8">
        <f t="shared" si="0"/>
        <v>3672.4</v>
      </c>
      <c r="E25" s="7">
        <v>735.32</v>
      </c>
      <c r="F25" s="8">
        <f t="shared" si="1"/>
        <v>11029.8</v>
      </c>
      <c r="G25" s="7"/>
      <c r="H25" s="8"/>
      <c r="I25" s="7"/>
      <c r="J25" s="7"/>
      <c r="K25" s="8">
        <f t="shared" si="2"/>
        <v>14702.2</v>
      </c>
    </row>
    <row r="26" ht="35" customHeight="1" spans="1:11">
      <c r="A26" s="5">
        <v>22</v>
      </c>
      <c r="B26" s="6" t="s">
        <v>33</v>
      </c>
      <c r="C26" s="7"/>
      <c r="D26" s="8"/>
      <c r="E26" s="7">
        <v>67.44</v>
      </c>
      <c r="F26" s="8">
        <f t="shared" si="1"/>
        <v>1011.6</v>
      </c>
      <c r="G26" s="7"/>
      <c r="H26" s="8"/>
      <c r="I26" s="7"/>
      <c r="J26" s="7"/>
      <c r="K26" s="8">
        <f t="shared" si="2"/>
        <v>1011.6</v>
      </c>
    </row>
    <row r="27" ht="29" customHeight="1" spans="1:11">
      <c r="A27" s="9" t="s">
        <v>34</v>
      </c>
      <c r="B27" s="10"/>
      <c r="C27" s="7">
        <f>SUM(C5:C26)</f>
        <v>9493.45</v>
      </c>
      <c r="D27" s="8">
        <f t="shared" ref="D27:K27" si="3">SUM(D5:D26)</f>
        <v>189869</v>
      </c>
      <c r="E27" s="7">
        <f t="shared" si="3"/>
        <v>43482.35</v>
      </c>
      <c r="F27" s="8">
        <f t="shared" si="3"/>
        <v>652235.25</v>
      </c>
      <c r="G27" s="7">
        <f t="shared" si="3"/>
        <v>859.64</v>
      </c>
      <c r="H27" s="8">
        <f t="shared" si="3"/>
        <v>12894.6</v>
      </c>
      <c r="I27" s="7"/>
      <c r="J27" s="7"/>
      <c r="K27" s="8">
        <f t="shared" si="3"/>
        <v>854998.85</v>
      </c>
    </row>
    <row r="28" ht="35" customHeight="1"/>
    <row r="29" ht="35" customHeight="1"/>
    <row r="30" ht="35" customHeight="1"/>
    <row r="31" ht="35" customHeight="1"/>
    <row r="32" ht="35" customHeight="1"/>
    <row r="33" ht="35" customHeight="1"/>
    <row r="34" ht="35" customHeight="1"/>
    <row r="35" ht="35" customHeight="1"/>
    <row r="36" ht="35" customHeight="1"/>
    <row r="37" ht="35" customHeight="1"/>
    <row r="38" ht="35" customHeight="1"/>
    <row r="39" ht="35" customHeight="1"/>
    <row r="40" ht="35" customHeight="1"/>
  </sheetData>
  <mergeCells count="7">
    <mergeCell ref="A1:K1"/>
    <mergeCell ref="E2:K2"/>
    <mergeCell ref="C3:J3"/>
    <mergeCell ref="A27:B27"/>
    <mergeCell ref="A3:A4"/>
    <mergeCell ref="B3:B4"/>
    <mergeCell ref="K3:K4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2021-03-16T08:16:00Z</dcterms:created>
  <dcterms:modified xsi:type="dcterms:W3CDTF">2021-07-01T07:26:04Z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EF9231DE73B342F5B79E17A68DD49699</vt:lpwstr>
  </property>
</Properties>
</file>