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全县 (3)" sheetId="1" r:id="rId1"/>
  </sheets>
  <definedNames>
    <definedName name="_xlnm.Print_Titles" localSheetId="0">'全县 (3)'!$1:$3</definedName>
  </definedNames>
  <calcPr calcId="144525" fullCalcOnLoad="1"/>
</workbook>
</file>

<file path=xl/sharedStrings.xml><?xml version="1.0" encoding="utf-8"?>
<sst xmlns="http://schemas.openxmlformats.org/spreadsheetml/2006/main" count="77" uniqueCount="60">
  <si>
    <t>2022年宁县粮改饲项目收贮情况汇总表</t>
  </si>
  <si>
    <t>序号</t>
  </si>
  <si>
    <t>养殖场（合作社、社员）名称</t>
  </si>
  <si>
    <t>实施    地点</t>
  </si>
  <si>
    <t>带动户数</t>
  </si>
  <si>
    <t>小计</t>
  </si>
  <si>
    <t>青贮玉米</t>
  </si>
  <si>
    <t>苜蓿</t>
  </si>
  <si>
    <t>收贮面积(亩)</t>
  </si>
  <si>
    <t>收贮量(吨)</t>
  </si>
  <si>
    <t>收贮     面积(亩)</t>
  </si>
  <si>
    <t>收贮面积（亩）</t>
  </si>
  <si>
    <t>总收贮量(吨)</t>
  </si>
  <si>
    <t>合计</t>
  </si>
  <si>
    <t>宁县世涛种养殖农民专业合作社</t>
  </si>
  <si>
    <t>和盛镇</t>
  </si>
  <si>
    <t>宁县民兴草畜种植养殖农民专业合作社</t>
  </si>
  <si>
    <t>焦村镇</t>
  </si>
  <si>
    <t>宁县泓源种养殖农民专业合作社</t>
  </si>
  <si>
    <t>新庄镇</t>
  </si>
  <si>
    <t>宁县泽伟种养殖家庭农场</t>
  </si>
  <si>
    <t>南义乡</t>
  </si>
  <si>
    <t>宁县瓦斜信合养殖农民专业合作社</t>
  </si>
  <si>
    <t>瓦斜乡</t>
  </si>
  <si>
    <t>宁县虎明养牛场</t>
  </si>
  <si>
    <t>新宁镇</t>
  </si>
  <si>
    <t>宁县湘乐宏源养殖农民专业合作社</t>
  </si>
  <si>
    <t>湘乐镇</t>
  </si>
  <si>
    <t>宁县盘克嘉兴养殖农民专业合作社</t>
  </si>
  <si>
    <t>盘克镇</t>
  </si>
  <si>
    <t>宁县左家川日盛养牛农民专业合作社</t>
  </si>
  <si>
    <t>九岘乡</t>
  </si>
  <si>
    <t>宁县春荣绿益康养殖农民专业合作社</t>
  </si>
  <si>
    <t>春荣镇</t>
  </si>
  <si>
    <t>宁县米桥新运养殖农民专业合作社</t>
  </si>
  <si>
    <t>米桥镇</t>
  </si>
  <si>
    <t>宁县星原养殖有限公司</t>
  </si>
  <si>
    <t>平子镇</t>
  </si>
  <si>
    <t>宁县良平牧青养殖农民专业合作社</t>
  </si>
  <si>
    <t>良平镇</t>
  </si>
  <si>
    <t>宁县早胜大庄永永养牛场</t>
  </si>
  <si>
    <t>早胜镇</t>
  </si>
  <si>
    <t>宁县康壮种养殖农民合作社</t>
  </si>
  <si>
    <t>中村镇</t>
  </si>
  <si>
    <t>宁县红柳畜牧养殖农民专业合作社</t>
  </si>
  <si>
    <t>宁县宁鑫达养殖农民专业合作社</t>
  </si>
  <si>
    <t>宁县义渠王城肉羊养殖农民专业合作社</t>
  </si>
  <si>
    <t>宁县忠仓种养殖农民专业合作社</t>
  </si>
  <si>
    <t>宁县大禹肉羊养殖有限公司</t>
  </si>
  <si>
    <t>宁县宁州鼎盛种养殖农民专业合作社</t>
  </si>
  <si>
    <t>宁县顺泰养殖农民专业合作社</t>
  </si>
  <si>
    <t>宁县立德源生态农业公司</t>
  </si>
  <si>
    <t>宁县联合种养殖农民专业合作社</t>
  </si>
  <si>
    <t>庆阳陇牛养殖农民专业合作社</t>
  </si>
  <si>
    <t>宁县良平牧鑫种养殖农民专业合作社</t>
  </si>
  <si>
    <t>宁县富兴源牧业有限责任公司</t>
  </si>
  <si>
    <t>宁县早胜富春肉牛调运中心</t>
  </si>
  <si>
    <t>宁县蕃源牧业有限公司</t>
  </si>
  <si>
    <t>甘肃丰源草业有限公司</t>
  </si>
  <si>
    <t>宁县中泰种养殖农民专业合作社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</si>
</sst>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2"/>
      <name val="宋体"/>
      <charset val="134"/>
    </font>
    <font>
      <sz val="8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zoomScaleSheetLayoutView="60" workbookViewId="0">
      <selection activeCell="A1" sqref="A1:J1"/>
    </sheetView>
  </sheetViews>
  <sheetFormatPr defaultColWidth="9" defaultRowHeight="14.25"/>
  <cols>
    <col min="1" max="1" width="4.875" customWidth="1"/>
    <col min="2" max="2" width="17.5" customWidth="1"/>
    <col min="3" max="3" width="7.125" style="1" customWidth="1"/>
    <col min="4" max="4" width="4.75" customWidth="1"/>
    <col min="5" max="5" width="7.625" customWidth="1"/>
    <col min="6" max="6" width="8.75" customWidth="1"/>
    <col min="7" max="7" width="9.25" customWidth="1"/>
    <col min="8" max="8" width="9.125" customWidth="1"/>
    <col min="9" max="9" width="7.75" customWidth="1"/>
    <col min="10" max="10" width="7" customWidth="1"/>
  </cols>
  <sheetData>
    <row r="1" ht="43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 t="s">
        <v>6</v>
      </c>
      <c r="H2" s="4"/>
      <c r="I2" s="4" t="s">
        <v>7</v>
      </c>
      <c r="J2" s="4"/>
    </row>
    <row r="3" ht="45" customHeight="1" spans="1:10">
      <c r="A3" s="5"/>
      <c r="B3" s="4"/>
      <c r="C3" s="4"/>
      <c r="D3" s="4"/>
      <c r="E3" s="4" t="s">
        <v>8</v>
      </c>
      <c r="F3" s="4" t="s">
        <v>9</v>
      </c>
      <c r="G3" s="4" t="s">
        <v>10</v>
      </c>
      <c r="H3" s="4" t="s">
        <v>9</v>
      </c>
      <c r="I3" s="4" t="s">
        <v>11</v>
      </c>
      <c r="J3" s="4" t="s">
        <v>12</v>
      </c>
    </row>
    <row r="4" ht="27" customHeight="1" spans="1:10">
      <c r="A4" s="4" t="s">
        <v>13</v>
      </c>
      <c r="B4" s="5">
        <v>31</v>
      </c>
      <c r="C4" s="4"/>
      <c r="D4" s="4">
        <f>SUM(D5:D35)</f>
        <v>372</v>
      </c>
      <c r="E4" s="4">
        <f>SUM(E5:E35)</f>
        <v>41356.3</v>
      </c>
      <c r="F4" s="4">
        <f>SUM(F5:F35)</f>
        <v>163249.2</v>
      </c>
      <c r="G4" s="4">
        <f>SUM(G5:G35)</f>
        <v>39180.3</v>
      </c>
      <c r="H4" s="4">
        <f>SUM(H5:H35)</f>
        <v>156721.2</v>
      </c>
      <c r="I4" s="4">
        <f>SUM(I5:I35)</f>
        <v>2176</v>
      </c>
      <c r="J4" s="4">
        <f>SUM(J5:J35)</f>
        <v>6528</v>
      </c>
    </row>
    <row r="5" ht="35" customHeight="1" spans="1:10">
      <c r="A5" s="6">
        <v>1</v>
      </c>
      <c r="B5" s="7" t="s">
        <v>14</v>
      </c>
      <c r="C5" s="8" t="s">
        <v>15</v>
      </c>
      <c r="D5" s="8">
        <v>40</v>
      </c>
      <c r="E5" s="9">
        <f>G5+I5</f>
        <v>1726.65</v>
      </c>
      <c r="F5" s="9">
        <f>H5+J5</f>
        <v>6906.6</v>
      </c>
      <c r="G5" s="7">
        <f>H5/4</f>
        <v>1726.65</v>
      </c>
      <c r="H5" s="8">
        <v>6906.6</v>
      </c>
      <c r="I5" s="8">
        <v>0</v>
      </c>
      <c r="J5" s="8">
        <v>0</v>
      </c>
    </row>
    <row r="6" ht="35" customHeight="1" spans="1:10">
      <c r="A6" s="6">
        <v>2</v>
      </c>
      <c r="B6" s="7" t="s">
        <v>16</v>
      </c>
      <c r="C6" s="8" t="s">
        <v>17</v>
      </c>
      <c r="D6" s="8">
        <v>17</v>
      </c>
      <c r="E6" s="9">
        <f>G6+I6</f>
        <v>1360.95</v>
      </c>
      <c r="F6" s="9">
        <f>H6+J6</f>
        <v>5443.8</v>
      </c>
      <c r="G6" s="7">
        <f>H6/4</f>
        <v>1360.95</v>
      </c>
      <c r="H6" s="8">
        <v>5443.8</v>
      </c>
      <c r="I6" s="8">
        <v>0</v>
      </c>
      <c r="J6" s="8">
        <v>0</v>
      </c>
    </row>
    <row r="7" ht="35" customHeight="1" spans="1:10">
      <c r="A7" s="6">
        <v>3</v>
      </c>
      <c r="B7" s="7" t="s">
        <v>18</v>
      </c>
      <c r="C7" s="8" t="s">
        <v>19</v>
      </c>
      <c r="D7" s="8">
        <v>28</v>
      </c>
      <c r="E7" s="9">
        <f>G7+I7</f>
        <v>1183</v>
      </c>
      <c r="F7" s="9">
        <f>H7+J7</f>
        <v>4732</v>
      </c>
      <c r="G7" s="7">
        <f>H7/4</f>
        <v>1183</v>
      </c>
      <c r="H7" s="8">
        <v>4732</v>
      </c>
      <c r="I7" s="8">
        <v>0</v>
      </c>
      <c r="J7" s="8">
        <v>0</v>
      </c>
    </row>
    <row r="8" ht="35" customHeight="1" spans="1:10">
      <c r="A8" s="6">
        <v>4</v>
      </c>
      <c r="B8" s="7" t="s">
        <v>20</v>
      </c>
      <c r="C8" s="8" t="s">
        <v>21</v>
      </c>
      <c r="D8" s="8">
        <v>5</v>
      </c>
      <c r="E8" s="9">
        <f>G8+I8</f>
        <v>843.95</v>
      </c>
      <c r="F8" s="9">
        <f>H8+J8</f>
        <v>3375.8</v>
      </c>
      <c r="G8" s="7">
        <f>H8/4</f>
        <v>843.95</v>
      </c>
      <c r="H8" s="8">
        <v>3375.8</v>
      </c>
      <c r="I8" s="8">
        <v>0</v>
      </c>
      <c r="J8" s="8">
        <v>0</v>
      </c>
    </row>
    <row r="9" ht="35" customHeight="1" spans="1:10">
      <c r="A9" s="6">
        <v>5</v>
      </c>
      <c r="B9" s="7" t="s">
        <v>22</v>
      </c>
      <c r="C9" s="8" t="s">
        <v>23</v>
      </c>
      <c r="D9" s="8">
        <v>1</v>
      </c>
      <c r="E9" s="9">
        <f>G9+I9</f>
        <v>499.3</v>
      </c>
      <c r="F9" s="9">
        <f>H9+J9</f>
        <v>1997.2</v>
      </c>
      <c r="G9" s="7">
        <f>H9/4</f>
        <v>499.3</v>
      </c>
      <c r="H9" s="8">
        <v>1997.2</v>
      </c>
      <c r="I9" s="8">
        <v>0</v>
      </c>
      <c r="J9" s="8">
        <v>0</v>
      </c>
    </row>
    <row r="10" ht="35" customHeight="1" spans="1:10">
      <c r="A10" s="6">
        <v>6</v>
      </c>
      <c r="B10" s="9" t="s">
        <v>24</v>
      </c>
      <c r="C10" s="10" t="s">
        <v>25</v>
      </c>
      <c r="D10" s="10">
        <v>5</v>
      </c>
      <c r="E10" s="9">
        <f>G10+I10</f>
        <v>427.8</v>
      </c>
      <c r="F10" s="9">
        <f>H10+J10</f>
        <v>1711.2</v>
      </c>
      <c r="G10" s="9">
        <f>H10/4</f>
        <v>427.8</v>
      </c>
      <c r="H10" s="10">
        <v>1711.2</v>
      </c>
      <c r="I10" s="8">
        <v>0</v>
      </c>
      <c r="J10" s="8">
        <v>0</v>
      </c>
    </row>
    <row r="11" ht="35" customHeight="1" spans="1:10">
      <c r="A11" s="6">
        <v>7</v>
      </c>
      <c r="B11" s="7" t="s">
        <v>26</v>
      </c>
      <c r="C11" s="8" t="s">
        <v>27</v>
      </c>
      <c r="D11" s="8">
        <v>27</v>
      </c>
      <c r="E11" s="9">
        <f>G11+I11</f>
        <v>1684.75</v>
      </c>
      <c r="F11" s="9">
        <f>H11+J11</f>
        <v>6739</v>
      </c>
      <c r="G11" s="8">
        <f>H11/4</f>
        <v>1684.75</v>
      </c>
      <c r="H11" s="8">
        <v>6739</v>
      </c>
      <c r="I11" s="8">
        <v>0</v>
      </c>
      <c r="J11" s="8">
        <v>0</v>
      </c>
    </row>
    <row r="12" ht="35" customHeight="1" spans="1:10">
      <c r="A12" s="6">
        <v>8</v>
      </c>
      <c r="B12" s="7" t="s">
        <v>28</v>
      </c>
      <c r="C12" s="8" t="s">
        <v>29</v>
      </c>
      <c r="D12" s="8">
        <v>63</v>
      </c>
      <c r="E12" s="9">
        <f>G12+I12</f>
        <v>3192.5</v>
      </c>
      <c r="F12" s="9">
        <f>H12+J12</f>
        <v>12770</v>
      </c>
      <c r="G12" s="11">
        <f>H12/4</f>
        <v>3192.5</v>
      </c>
      <c r="H12" s="8">
        <v>12770</v>
      </c>
      <c r="I12" s="8">
        <v>0</v>
      </c>
      <c r="J12" s="8">
        <v>0</v>
      </c>
    </row>
    <row r="13" ht="35" customHeight="1" spans="1:10">
      <c r="A13" s="6">
        <v>9</v>
      </c>
      <c r="B13" s="7" t="s">
        <v>30</v>
      </c>
      <c r="C13" s="8" t="s">
        <v>31</v>
      </c>
      <c r="D13" s="8">
        <v>23</v>
      </c>
      <c r="E13" s="9">
        <f>G13+I13</f>
        <v>2174.75</v>
      </c>
      <c r="F13" s="9">
        <f>H13+J13</f>
        <v>8699</v>
      </c>
      <c r="G13" s="8">
        <f>H13/4</f>
        <v>2174.75</v>
      </c>
      <c r="H13" s="8">
        <v>8699</v>
      </c>
      <c r="I13" s="8">
        <v>0</v>
      </c>
      <c r="J13" s="8">
        <v>0</v>
      </c>
    </row>
    <row r="14" ht="35" customHeight="1" spans="1:10">
      <c r="A14" s="6">
        <v>10</v>
      </c>
      <c r="B14" s="7" t="s">
        <v>32</v>
      </c>
      <c r="C14" s="8" t="s">
        <v>33</v>
      </c>
      <c r="D14" s="8">
        <v>29</v>
      </c>
      <c r="E14" s="9">
        <f>G14+I14</f>
        <v>1865.5</v>
      </c>
      <c r="F14" s="9">
        <f>H14+J14</f>
        <v>7462</v>
      </c>
      <c r="G14" s="8">
        <f>H14/4</f>
        <v>1865.5</v>
      </c>
      <c r="H14" s="8">
        <v>7462</v>
      </c>
      <c r="I14" s="8">
        <v>0</v>
      </c>
      <c r="J14" s="8">
        <v>0</v>
      </c>
    </row>
    <row r="15" ht="35" customHeight="1" spans="1:10">
      <c r="A15" s="6">
        <v>11</v>
      </c>
      <c r="B15" s="12" t="s">
        <v>34</v>
      </c>
      <c r="C15" s="13" t="s">
        <v>35</v>
      </c>
      <c r="D15" s="14">
        <v>10</v>
      </c>
      <c r="E15" s="9">
        <f>G15+I15</f>
        <v>939.4</v>
      </c>
      <c r="F15" s="9">
        <f>H15+J15</f>
        <v>3757.6</v>
      </c>
      <c r="G15" s="15">
        <f>H15/4</f>
        <v>939.4</v>
      </c>
      <c r="H15" s="16">
        <v>3757.6</v>
      </c>
      <c r="I15" s="8">
        <v>0</v>
      </c>
      <c r="J15" s="8">
        <v>0</v>
      </c>
    </row>
    <row r="16" ht="35" customHeight="1" spans="1:10">
      <c r="A16" s="6">
        <v>12</v>
      </c>
      <c r="B16" s="12" t="s">
        <v>36</v>
      </c>
      <c r="C16" s="17" t="s">
        <v>37</v>
      </c>
      <c r="D16" s="18">
        <v>20</v>
      </c>
      <c r="E16" s="9">
        <f>G16+I16</f>
        <v>724.1</v>
      </c>
      <c r="F16" s="9">
        <f>H16+J16</f>
        <v>2896.4</v>
      </c>
      <c r="G16" s="19">
        <f>H16/4</f>
        <v>724.1</v>
      </c>
      <c r="H16" s="20">
        <v>2896.4</v>
      </c>
      <c r="I16" s="8">
        <v>0</v>
      </c>
      <c r="J16" s="8">
        <v>0</v>
      </c>
    </row>
    <row r="17" ht="35" customHeight="1" spans="1:10">
      <c r="A17" s="6">
        <v>13</v>
      </c>
      <c r="B17" s="9" t="s">
        <v>38</v>
      </c>
      <c r="C17" s="10" t="s">
        <v>39</v>
      </c>
      <c r="D17" s="10">
        <v>12</v>
      </c>
      <c r="E17" s="9">
        <f>G17+I17</f>
        <v>1691.3</v>
      </c>
      <c r="F17" s="9">
        <f>H17+J17</f>
        <v>6765.2</v>
      </c>
      <c r="G17" s="21">
        <f>H17/4</f>
        <v>1691.3</v>
      </c>
      <c r="H17" s="22">
        <v>6765.2</v>
      </c>
      <c r="I17" s="8">
        <v>0</v>
      </c>
      <c r="J17" s="8">
        <v>0</v>
      </c>
    </row>
    <row r="18" ht="35" customHeight="1" spans="1:10">
      <c r="A18" s="6">
        <v>14</v>
      </c>
      <c r="B18" s="23" t="s">
        <v>40</v>
      </c>
      <c r="C18" s="13" t="s">
        <v>41</v>
      </c>
      <c r="D18" s="14">
        <v>17</v>
      </c>
      <c r="E18" s="9">
        <f>G18+I18</f>
        <v>1377.05</v>
      </c>
      <c r="F18" s="9">
        <f>H18+J18</f>
        <v>5508.2</v>
      </c>
      <c r="G18" s="24">
        <f>H18/4</f>
        <v>1377.05</v>
      </c>
      <c r="H18" s="16">
        <v>5508.2</v>
      </c>
      <c r="I18" s="8">
        <v>0</v>
      </c>
      <c r="J18" s="8">
        <v>0</v>
      </c>
    </row>
    <row r="19" ht="35" customHeight="1" spans="1:10">
      <c r="A19" s="6">
        <v>15</v>
      </c>
      <c r="B19" s="25" t="s">
        <v>42</v>
      </c>
      <c r="C19" s="26" t="s">
        <v>43</v>
      </c>
      <c r="D19" s="27">
        <v>75</v>
      </c>
      <c r="E19" s="9">
        <f>G19+I19</f>
        <v>5000</v>
      </c>
      <c r="F19" s="9">
        <f>H19+J19</f>
        <v>20000</v>
      </c>
      <c r="G19" s="22">
        <f>H19/4</f>
        <v>5000</v>
      </c>
      <c r="H19" s="28">
        <v>20000</v>
      </c>
      <c r="I19" s="8">
        <v>0</v>
      </c>
      <c r="J19" s="8">
        <v>0</v>
      </c>
    </row>
    <row r="20" ht="35" customHeight="1" spans="1:10">
      <c r="A20" s="6">
        <v>16</v>
      </c>
      <c r="B20" s="7" t="s">
        <v>44</v>
      </c>
      <c r="C20" s="8" t="s">
        <v>15</v>
      </c>
      <c r="D20" s="8">
        <v>0</v>
      </c>
      <c r="E20" s="9">
        <f>G20+I20</f>
        <v>31.8</v>
      </c>
      <c r="F20" s="9">
        <f>H20+J20</f>
        <v>127.2</v>
      </c>
      <c r="G20" s="7">
        <f>H20/4</f>
        <v>31.8</v>
      </c>
      <c r="H20" s="8">
        <v>127.2</v>
      </c>
      <c r="I20" s="8">
        <v>0</v>
      </c>
      <c r="J20" s="8">
        <v>0</v>
      </c>
    </row>
    <row r="21" ht="35" customHeight="1" spans="1:10">
      <c r="A21" s="6">
        <v>17</v>
      </c>
      <c r="B21" s="7" t="s">
        <v>45</v>
      </c>
      <c r="C21" s="8" t="s">
        <v>15</v>
      </c>
      <c r="D21" s="8">
        <v>0</v>
      </c>
      <c r="E21" s="9">
        <f>G21+I21</f>
        <v>143</v>
      </c>
      <c r="F21" s="9">
        <f>H21+J21</f>
        <v>572</v>
      </c>
      <c r="G21" s="7">
        <f>H21/4</f>
        <v>143</v>
      </c>
      <c r="H21" s="8">
        <v>572</v>
      </c>
      <c r="I21" s="8">
        <v>0</v>
      </c>
      <c r="J21" s="8">
        <v>0</v>
      </c>
    </row>
    <row r="22" ht="35" customHeight="1" spans="1:10">
      <c r="A22" s="6">
        <v>18</v>
      </c>
      <c r="B22" s="7" t="s">
        <v>46</v>
      </c>
      <c r="C22" s="8" t="s">
        <v>17</v>
      </c>
      <c r="D22" s="8">
        <v>0</v>
      </c>
      <c r="E22" s="9">
        <f>G22+I22</f>
        <v>200</v>
      </c>
      <c r="F22" s="9">
        <f>H22+J22</f>
        <v>800</v>
      </c>
      <c r="G22" s="7">
        <f>H22/4</f>
        <v>200</v>
      </c>
      <c r="H22" s="8">
        <v>800</v>
      </c>
      <c r="I22" s="8">
        <v>0</v>
      </c>
      <c r="J22" s="8">
        <v>0</v>
      </c>
    </row>
    <row r="23" ht="35" customHeight="1" spans="1:10">
      <c r="A23" s="6">
        <v>19</v>
      </c>
      <c r="B23" s="7" t="s">
        <v>47</v>
      </c>
      <c r="C23" s="8" t="s">
        <v>17</v>
      </c>
      <c r="D23" s="8">
        <v>0</v>
      </c>
      <c r="E23" s="9">
        <f>G23+I23</f>
        <v>142</v>
      </c>
      <c r="F23" s="9">
        <f>H23+J23</f>
        <v>568</v>
      </c>
      <c r="G23" s="7">
        <f>H23/4</f>
        <v>142</v>
      </c>
      <c r="H23" s="8">
        <v>568</v>
      </c>
      <c r="I23" s="8">
        <v>0</v>
      </c>
      <c r="J23" s="8">
        <v>0</v>
      </c>
    </row>
    <row r="24" ht="35" customHeight="1" spans="1:10">
      <c r="A24" s="6">
        <v>20</v>
      </c>
      <c r="B24" s="7" t="s">
        <v>48</v>
      </c>
      <c r="C24" s="8" t="s">
        <v>17</v>
      </c>
      <c r="D24" s="8">
        <v>0</v>
      </c>
      <c r="E24" s="9">
        <f>G24+I24</f>
        <v>289.8</v>
      </c>
      <c r="F24" s="9">
        <f>H24+J24</f>
        <v>1159.2</v>
      </c>
      <c r="G24" s="7">
        <f>H24/4</f>
        <v>289.8</v>
      </c>
      <c r="H24" s="8">
        <v>1159.2</v>
      </c>
      <c r="I24" s="8">
        <v>0</v>
      </c>
      <c r="J24" s="8">
        <v>0</v>
      </c>
    </row>
    <row r="25" ht="35" customHeight="1" spans="1:10">
      <c r="A25" s="6">
        <v>21</v>
      </c>
      <c r="B25" s="7" t="s">
        <v>49</v>
      </c>
      <c r="C25" s="8" t="s">
        <v>17</v>
      </c>
      <c r="D25" s="8">
        <v>0</v>
      </c>
      <c r="E25" s="9">
        <f>G25+I25</f>
        <v>809.5</v>
      </c>
      <c r="F25" s="9">
        <f>H25+J25</f>
        <v>3238</v>
      </c>
      <c r="G25" s="7">
        <f>H25/4</f>
        <v>809.5</v>
      </c>
      <c r="H25" s="8">
        <v>3238</v>
      </c>
      <c r="I25" s="8">
        <v>0</v>
      </c>
      <c r="J25" s="8">
        <v>0</v>
      </c>
    </row>
    <row r="26" ht="35" customHeight="1" spans="1:10">
      <c r="A26" s="6">
        <v>22</v>
      </c>
      <c r="B26" s="7" t="s">
        <v>50</v>
      </c>
      <c r="C26" s="8" t="s">
        <v>19</v>
      </c>
      <c r="D26" s="8">
        <v>0</v>
      </c>
      <c r="E26" s="9">
        <f>G26+I26</f>
        <v>179.2</v>
      </c>
      <c r="F26" s="9">
        <f>H26+J26</f>
        <v>716.8</v>
      </c>
      <c r="G26" s="7">
        <f>H26/4</f>
        <v>179.2</v>
      </c>
      <c r="H26" s="8">
        <v>716.8</v>
      </c>
      <c r="I26" s="8">
        <v>0</v>
      </c>
      <c r="J26" s="8">
        <v>0</v>
      </c>
    </row>
    <row r="27" ht="35" customHeight="1" spans="1:10">
      <c r="A27" s="6">
        <v>23</v>
      </c>
      <c r="B27" s="7" t="s">
        <v>51</v>
      </c>
      <c r="C27" s="8" t="s">
        <v>19</v>
      </c>
      <c r="D27" s="8">
        <v>0</v>
      </c>
      <c r="E27" s="9">
        <f>G27+I27</f>
        <v>117</v>
      </c>
      <c r="F27" s="9">
        <f>H27+J27</f>
        <v>468</v>
      </c>
      <c r="G27" s="7">
        <f>H27/4</f>
        <v>117</v>
      </c>
      <c r="H27" s="8">
        <v>468</v>
      </c>
      <c r="I27" s="8">
        <v>0</v>
      </c>
      <c r="J27" s="8">
        <v>0</v>
      </c>
    </row>
    <row r="28" ht="35" customHeight="1" spans="1:10">
      <c r="A28" s="6">
        <v>24</v>
      </c>
      <c r="B28" s="7" t="s">
        <v>52</v>
      </c>
      <c r="C28" s="8" t="s">
        <v>21</v>
      </c>
      <c r="D28" s="8">
        <v>0</v>
      </c>
      <c r="E28" s="9">
        <f>G28+I28</f>
        <v>130.2</v>
      </c>
      <c r="F28" s="9">
        <f>H28+J28</f>
        <v>520.8</v>
      </c>
      <c r="G28" s="7">
        <f>H28/4</f>
        <v>130.2</v>
      </c>
      <c r="H28" s="8">
        <v>520.8</v>
      </c>
      <c r="I28" s="8">
        <v>0</v>
      </c>
      <c r="J28" s="8">
        <v>0</v>
      </c>
    </row>
    <row r="29" ht="35" customHeight="1" spans="1:10">
      <c r="A29" s="6">
        <v>25</v>
      </c>
      <c r="B29" s="12" t="s">
        <v>53</v>
      </c>
      <c r="C29" s="13" t="s">
        <v>35</v>
      </c>
      <c r="D29" s="8">
        <v>0</v>
      </c>
      <c r="E29" s="9">
        <f>G29+I29</f>
        <v>675</v>
      </c>
      <c r="F29" s="9">
        <f>H29+J29</f>
        <v>2700</v>
      </c>
      <c r="G29" s="15">
        <f>H29/4</f>
        <v>675</v>
      </c>
      <c r="H29" s="29">
        <v>2700</v>
      </c>
      <c r="I29" s="8">
        <v>0</v>
      </c>
      <c r="J29" s="8">
        <v>0</v>
      </c>
    </row>
    <row r="30" ht="35" customHeight="1" spans="1:10">
      <c r="A30" s="6">
        <v>26</v>
      </c>
      <c r="B30" s="9" t="s">
        <v>54</v>
      </c>
      <c r="C30" s="10" t="s">
        <v>39</v>
      </c>
      <c r="D30" s="8">
        <v>0</v>
      </c>
      <c r="E30" s="9">
        <f>G30+I30</f>
        <v>136.7</v>
      </c>
      <c r="F30" s="9">
        <f>H30+J30</f>
        <v>546.8</v>
      </c>
      <c r="G30" s="21">
        <f>H30/4</f>
        <v>136.7</v>
      </c>
      <c r="H30" s="22">
        <v>546.8</v>
      </c>
      <c r="I30" s="8">
        <v>0</v>
      </c>
      <c r="J30" s="8">
        <v>0</v>
      </c>
    </row>
    <row r="31" ht="35" customHeight="1" spans="1:10">
      <c r="A31" s="6">
        <v>27</v>
      </c>
      <c r="B31" s="23" t="s">
        <v>55</v>
      </c>
      <c r="C31" s="13" t="s">
        <v>41</v>
      </c>
      <c r="D31" s="8">
        <v>0</v>
      </c>
      <c r="E31" s="9">
        <f>G31+I31</f>
        <v>630</v>
      </c>
      <c r="F31" s="9">
        <f>H31+J31</f>
        <v>2520</v>
      </c>
      <c r="G31" s="24">
        <f>H31/4</f>
        <v>630</v>
      </c>
      <c r="H31" s="16">
        <v>2520</v>
      </c>
      <c r="I31" s="8">
        <v>0</v>
      </c>
      <c r="J31" s="8">
        <v>0</v>
      </c>
    </row>
    <row r="32" ht="35" customHeight="1" spans="1:10">
      <c r="A32" s="6">
        <v>28</v>
      </c>
      <c r="B32" s="23" t="s">
        <v>56</v>
      </c>
      <c r="C32" s="13" t="s">
        <v>41</v>
      </c>
      <c r="D32" s="8">
        <v>0</v>
      </c>
      <c r="E32" s="9">
        <f>G32+I32</f>
        <v>423.1</v>
      </c>
      <c r="F32" s="9">
        <f>H32+J32</f>
        <v>1692.4</v>
      </c>
      <c r="G32" s="24">
        <f>H32/4</f>
        <v>423.1</v>
      </c>
      <c r="H32" s="16">
        <v>1692.4</v>
      </c>
      <c r="I32" s="8">
        <v>0</v>
      </c>
      <c r="J32" s="8">
        <v>0</v>
      </c>
    </row>
    <row r="33" ht="35" customHeight="1" spans="1:10">
      <c r="A33" s="6">
        <v>29</v>
      </c>
      <c r="B33" s="25" t="s">
        <v>57</v>
      </c>
      <c r="C33" s="26" t="s">
        <v>43</v>
      </c>
      <c r="D33" s="8">
        <v>0</v>
      </c>
      <c r="E33" s="9">
        <f>G33+I33</f>
        <v>778.5</v>
      </c>
      <c r="F33" s="9">
        <f>H33+J33</f>
        <v>3114</v>
      </c>
      <c r="G33" s="22">
        <f>H33/4</f>
        <v>778.5</v>
      </c>
      <c r="H33" s="28">
        <v>3114</v>
      </c>
      <c r="I33" s="8">
        <v>0</v>
      </c>
      <c r="J33" s="8">
        <v>0</v>
      </c>
    </row>
    <row r="34" ht="35" customHeight="1" spans="1:10">
      <c r="A34" s="6">
        <v>30</v>
      </c>
      <c r="B34" s="9" t="s">
        <v>58</v>
      </c>
      <c r="C34" s="10" t="s">
        <v>17</v>
      </c>
      <c r="D34" s="8">
        <v>0</v>
      </c>
      <c r="E34" s="9">
        <f>G34+I34</f>
        <v>5464.1</v>
      </c>
      <c r="F34" s="9">
        <f>H34+J34</f>
        <v>21856.4</v>
      </c>
      <c r="G34" s="9">
        <f>H34/4</f>
        <v>5464.1</v>
      </c>
      <c r="H34" s="10">
        <v>21856.4</v>
      </c>
      <c r="I34" s="10">
        <v>0</v>
      </c>
      <c r="J34" s="10">
        <v>0</v>
      </c>
    </row>
    <row r="35" ht="35" customHeight="1" spans="1:10">
      <c r="A35" s="6">
        <v>31</v>
      </c>
      <c r="B35" s="12" t="s">
        <v>59</v>
      </c>
      <c r="C35" s="17" t="s">
        <v>41</v>
      </c>
      <c r="D35" s="8">
        <v>0</v>
      </c>
      <c r="E35" s="9">
        <f>G35+I35</f>
        <v>6515.4</v>
      </c>
      <c r="F35" s="9">
        <f>H35+J35</f>
        <v>23885.6</v>
      </c>
      <c r="G35" s="9">
        <f>H35/4</f>
        <v>4339.4</v>
      </c>
      <c r="H35" s="6">
        <v>17357.6</v>
      </c>
      <c r="I35" s="6">
        <f>J35/3</f>
        <v>2176</v>
      </c>
      <c r="J35" s="6">
        <v>6528</v>
      </c>
    </row>
  </sheetData>
  <mergeCells count="8">
    <mergeCell ref="A1:J1"/>
    <mergeCell ref="E2:F2"/>
    <mergeCell ref="G2:H2"/>
    <mergeCell ref="I2:J2"/>
    <mergeCell ref="A2:A3"/>
    <mergeCell ref="B2:B3"/>
    <mergeCell ref="C2:C3"/>
    <mergeCell ref="D2:D3"/>
  </mergeCells>
  <printOptions horizontalCentered="1" verticalCentered="1"/>
  <pageMargins left="0.550694444444444" right="0.550694444444444" top="0.984027777777778" bottom="0.786805555555556" header="0.511805555555556" footer="0.511805555555556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2022-12-19T09:01:51Z</dcterms:created>
  <dcterms:modified xsi:type="dcterms:W3CDTF">2022-12-19T09:02:21Z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C9C5B88C28B5428B8B02E6D7B3FFF9C1</vt:lpwstr>
  </property>
  <property fmtid="{D5CDD505-2E9C-101B-9397-08002B2CF9AE}" pid="3" name="KSOProductBuildVer">
    <vt:lpwstr>2052-11.1.0.12980</vt:lpwstr>
  </property>
</Properties>
</file>