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封面" sheetId="1" r:id="rId1"/>
    <sheet name="目录" sheetId="2" r:id="rId2"/>
    <sheet name="表1" sheetId="3" r:id="rId3"/>
    <sheet name="表2" sheetId="15" r:id="rId4"/>
    <sheet name="表3" sheetId="5" r:id="rId5"/>
    <sheet name="表4" sheetId="6" r:id="rId6"/>
    <sheet name="表5" sheetId="7" r:id="rId7"/>
    <sheet name="表6" sheetId="8" r:id="rId8"/>
    <sheet name="表7" sheetId="9" r:id="rId9"/>
    <sheet name="表8" sheetId="10" r:id="rId10"/>
    <sheet name="表9" sheetId="11" r:id="rId11"/>
    <sheet name="表11" sheetId="13" r:id="rId12"/>
    <sheet name="表10" sheetId="14" r:id="rId13"/>
    <sheet name="表12" sheetId="16" r:id="rId14"/>
    <sheet name="表13" sheetId="17" r:id="rId15"/>
    <sheet name="表14" sheetId="18" r:id="rId16"/>
  </sheets>
  <definedNames>
    <definedName name="_xlnm.Print_Area" localSheetId="12">表10!$A$1:$C$12</definedName>
    <definedName name="_xlnm.Print_Titles" localSheetId="12">表10!$1:$5</definedName>
    <definedName name="_xlnm.Print_Area" localSheetId="3">表2!$A$1:$B$29</definedName>
    <definedName name="_xlnm.Print_Titles" localSheetId="3">表2!$1:$4</definedName>
  </definedNames>
  <calcPr calcId="144525" iterate="1" iterateCount="100" iterateDelta="0.001"/>
</workbook>
</file>

<file path=xl/sharedStrings.xml><?xml version="1.0" encoding="utf-8"?>
<sst xmlns="http://schemas.openxmlformats.org/spreadsheetml/2006/main" count="465" uniqueCount="326">
  <si>
    <t>单位代码：</t>
  </si>
  <si>
    <t>单位名称：</t>
  </si>
  <si>
    <t>宁县畜牧兽医站</t>
  </si>
  <si>
    <t>部门预算公开表</t>
  </si>
  <si>
    <t xml:space="preserve">     </t>
  </si>
  <si>
    <t>编制日期：</t>
  </si>
  <si>
    <t>2023.02.10</t>
  </si>
  <si>
    <t>部门领导：</t>
  </si>
  <si>
    <t>王娟妮</t>
  </si>
  <si>
    <t>财务负责人：</t>
  </si>
  <si>
    <t>党维平</t>
  </si>
  <si>
    <t>制表人：</t>
  </si>
  <si>
    <t>刘立德</t>
  </si>
  <si>
    <t xml:space="preserve">      </t>
  </si>
  <si>
    <t>目   录</t>
  </si>
  <si>
    <t>表  名</t>
  </si>
  <si>
    <t xml:space="preserve">备  注
</t>
  </si>
  <si>
    <t>（１）部门收支总体情况表</t>
  </si>
  <si>
    <t xml:space="preserve">
</t>
  </si>
  <si>
    <t>（２）部门收入总体情况表</t>
  </si>
  <si>
    <t xml:space="preserve">财务预算口径
</t>
  </si>
  <si>
    <t>（３）部门支出总体情况表</t>
  </si>
  <si>
    <t>功能分类全口径</t>
  </si>
  <si>
    <t>（４）财政拨款收支总体情况表</t>
  </si>
  <si>
    <t>（５）财政拨款支出表</t>
  </si>
  <si>
    <t>财政拨款按单位</t>
  </si>
  <si>
    <t>（６）一般公共预算支出情况表</t>
  </si>
  <si>
    <t>功能分类</t>
  </si>
  <si>
    <t>（７）一般公共预算基本支出情况表</t>
  </si>
  <si>
    <t>支出经济分类</t>
  </si>
  <si>
    <t>（８）一般公共预算“三公”经费、会议费、培训费安排表</t>
  </si>
  <si>
    <t>机关运行经费、经济分类</t>
  </si>
  <si>
    <t>（９）一般公共预算机关运行经费</t>
  </si>
  <si>
    <t>（１０）政府性基金预算支出情况表</t>
  </si>
  <si>
    <t>（１１）部门管理转移支付表</t>
  </si>
  <si>
    <t>部门收支总体情况表</t>
  </si>
  <si>
    <t>单位：元</t>
  </si>
  <si>
    <t>收入</t>
  </si>
  <si>
    <t>支出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</si>
  <si>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</si>
  <si>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</si>
  <si>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</si>
  <si>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</si>
  <si>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</si>
  <si>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</si>
  <si>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</si>
  <si>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</si>
  <si>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</si>
  <si>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</si>
  <si>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</si>
  <si>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</si>
  <si>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</si>
  <si>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</si>
  <si>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七、附属单位上级收入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</si>
  <si>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</si>
  <si>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</si>
  <si>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</si>
  <si>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</si>
  <si>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</si>
  <si>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</si>
  <si>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</si>
  <si>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</si>
  <si>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</si>
  <si>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</si>
  <si>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</si>
  <si>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</si>
  <si>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</si>
  <si>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</si>
  <si>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</si>
  <si>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</si>
  <si>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</si>
  <si>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</si>
  <si>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</si>
  <si>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</si>
  <si>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</si>
  <si>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</si>
  <si>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</si>
  <si>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</si>
  <si>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</si>
  <si>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</si>
  <si>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</si>
  <si>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上年结转结余</t>
  </si>
  <si>
    <t>年终结转结余</t>
  </si>
  <si>
    <t>收入总计</t>
  </si>
  <si>
    <t>支出总计</t>
  </si>
  <si>
    <t>部门收入总体情况表</t>
  </si>
  <si>
    <t>一、财政拨款（政府预算资金）</t>
  </si>
  <si>
    <r>
      <rPr>
        <sz val="9"/>
        <color indexed="8"/>
        <rFont val="宋体"/>
        <charset val="134"/>
      </rPr>
      <t xml:space="preserve"> </t>
    </r>
    <r>
      <rPr>
        <sz val="9"/>
        <color indexed="8"/>
        <rFont val="宋体"/>
        <charset val="134"/>
      </rPr>
      <t xml:space="preserve">   本级财力安排</t>
    </r>
  </si>
  <si>
    <t xml:space="preserve">    上级专项资金</t>
  </si>
  <si>
    <t>二、财政拨款（结转结余）</t>
  </si>
  <si>
    <r>
      <rPr>
        <sz val="9"/>
        <color indexed="8"/>
        <rFont val="宋体"/>
        <charset val="134"/>
      </rPr>
      <t xml:space="preserve"> </t>
    </r>
    <r>
      <rPr>
        <sz val="9"/>
        <color indexed="8"/>
        <rFont val="宋体"/>
        <charset val="134"/>
      </rPr>
      <t xml:space="preserve">   本级结转结余</t>
    </r>
  </si>
  <si>
    <t xml:space="preserve">    上级专项结转结余</t>
  </si>
  <si>
    <t>三、事业收入</t>
  </si>
  <si>
    <r>
      <rPr>
        <sz val="9"/>
        <color indexed="8"/>
        <rFont val="宋体"/>
        <charset val="134"/>
      </rPr>
      <t xml:space="preserve"> </t>
    </r>
    <r>
      <rPr>
        <sz val="9"/>
        <color indexed="8"/>
        <rFont val="宋体"/>
        <charset val="134"/>
      </rPr>
      <t xml:space="preserve">   教育专户收入</t>
    </r>
  </si>
  <si>
    <r>
      <rPr>
        <sz val="9"/>
        <color indexed="8"/>
        <rFont val="宋体"/>
        <charset val="134"/>
      </rPr>
      <t xml:space="preserve"> </t>
    </r>
    <r>
      <rPr>
        <sz val="9"/>
        <color indexed="8"/>
        <rFont val="宋体"/>
        <charset val="134"/>
      </rPr>
      <t xml:space="preserve">   医疗专户收入</t>
    </r>
  </si>
  <si>
    <r>
      <rPr>
        <sz val="9"/>
        <color indexed="8"/>
        <rFont val="宋体"/>
        <charset val="134"/>
      </rPr>
      <t xml:space="preserve"> </t>
    </r>
    <r>
      <rPr>
        <sz val="9"/>
        <color indexed="8"/>
        <rFont val="宋体"/>
        <charset val="134"/>
      </rPr>
      <t xml:space="preserve">   其他事业收入</t>
    </r>
  </si>
  <si>
    <t>四、上级补助收入</t>
  </si>
  <si>
    <t>五、附属单位上缴收入</t>
  </si>
  <si>
    <t>六、经营收入</t>
  </si>
  <si>
    <t>七、其他收入</t>
  </si>
  <si>
    <t>八、上年结转、结余</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</si>
  <si>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</si>
  <si>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</si>
  <si>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</si>
  <si>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</si>
  <si>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</si>
  <si>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</si>
  <si>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</si>
  <si>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</si>
  <si>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部门支出总体情况表</t>
  </si>
  <si>
    <t>功能科目</t>
  </si>
  <si>
    <t>科目名称</t>
  </si>
  <si>
    <t>支出合计</t>
  </si>
  <si>
    <t>基本支出</t>
  </si>
  <si>
    <t>项目支出</t>
  </si>
  <si>
    <t>上年结转</t>
  </si>
  <si>
    <t>208</t>
  </si>
  <si>
    <t>社会保障和就业支出</t>
  </si>
  <si>
    <t>05</t>
  </si>
  <si>
    <t xml:space="preserve">  行政事业单位离退休</t>
  </si>
  <si>
    <t>02</t>
  </si>
  <si>
    <t xml:space="preserve">    事业单位离退休</t>
  </si>
  <si>
    <t>99</t>
  </si>
  <si>
    <t xml:space="preserve">  其他社会保障和就业支出</t>
  </si>
  <si>
    <t xml:space="preserve">    其他社会保障和就业支出</t>
  </si>
  <si>
    <t>210</t>
  </si>
  <si>
    <t>卫生健康支出</t>
  </si>
  <si>
    <t>11</t>
  </si>
  <si>
    <t xml:space="preserve">  行政事业单位医疗</t>
  </si>
  <si>
    <t xml:space="preserve">    事业单位医疗</t>
  </si>
  <si>
    <t>213</t>
  </si>
  <si>
    <t>农林水支出</t>
  </si>
  <si>
    <t>01</t>
  </si>
  <si>
    <t xml:space="preserve">  农业</t>
  </si>
  <si>
    <t>04</t>
  </si>
  <si>
    <t xml:space="preserve">    事业运行</t>
  </si>
  <si>
    <t>08</t>
  </si>
  <si>
    <t xml:space="preserve">    病虫害控制</t>
  </si>
  <si>
    <t>35</t>
  </si>
  <si>
    <t xml:space="preserve">    农业资源保护修复与利用</t>
  </si>
  <si>
    <t>财政拨款收支总体情况表</t>
  </si>
  <si>
    <t>合计</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</si>
  <si>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</si>
  <si>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</si>
  <si>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</si>
  <si>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</si>
  <si>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</si>
  <si>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</si>
  <si>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</si>
  <si>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</si>
  <si>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</si>
  <si>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</si>
  <si>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</si>
  <si>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</si>
  <si>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</si>
  <si>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</si>
  <si>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</si>
  <si>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</si>
  <si>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</si>
  <si>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</si>
  <si>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</si>
  <si>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</si>
  <si>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</si>
  <si>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</si>
  <si>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</si>
  <si>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</si>
  <si>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</si>
  <si>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</si>
  <si>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</si>
  <si>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</si>
  <si>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</si>
  <si>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</si>
  <si>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</si>
  <si>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</si>
  <si>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</si>
  <si>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</si>
  <si>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</si>
  <si>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财政拨款支出表</t>
  </si>
  <si>
    <t>单位名称</t>
  </si>
  <si>
    <t>一般公共预算支出</t>
  </si>
  <si>
    <t>政府性基金预算支出</t>
  </si>
  <si>
    <t>国有资本经营预算支出</t>
  </si>
  <si>
    <t>合  计</t>
  </si>
  <si>
    <t>一般公共预算支出情况表</t>
  </si>
  <si>
    <t>一般公共预算基本支出表</t>
  </si>
  <si>
    <t>经济分类科目</t>
  </si>
  <si>
    <t>一般公共预算基本支出</t>
  </si>
  <si>
    <t>科目编码</t>
  </si>
  <si>
    <t>人员经费</t>
  </si>
  <si>
    <t>公用经费</t>
  </si>
  <si>
    <t>款</t>
  </si>
  <si>
    <t>类</t>
  </si>
  <si>
    <t>301</t>
  </si>
  <si>
    <t>工资福利支出</t>
  </si>
  <si>
    <t>基本工资</t>
  </si>
  <si>
    <t>津贴补贴</t>
  </si>
  <si>
    <t>03</t>
  </si>
  <si>
    <t>奖金</t>
  </si>
  <si>
    <t>07</t>
  </si>
  <si>
    <t>绩效工资</t>
  </si>
  <si>
    <t>10</t>
  </si>
  <si>
    <t>职工基本医疗保险缴费</t>
  </si>
  <si>
    <t>12</t>
  </si>
  <si>
    <t>其他社会保障缴费</t>
  </si>
  <si>
    <t>302</t>
  </si>
  <si>
    <t>商品和服务支出</t>
  </si>
  <si>
    <t>办公费</t>
  </si>
  <si>
    <t>印刷费</t>
  </si>
  <si>
    <t>水费</t>
  </si>
  <si>
    <t>06</t>
  </si>
  <si>
    <t>电费</t>
  </si>
  <si>
    <t>邮电费</t>
  </si>
  <si>
    <t>取暖费</t>
  </si>
  <si>
    <t>差旅费</t>
  </si>
  <si>
    <t>28</t>
  </si>
  <si>
    <t>工会经费</t>
  </si>
  <si>
    <t>29</t>
  </si>
  <si>
    <t>福利费</t>
  </si>
  <si>
    <t>39</t>
  </si>
  <si>
    <r>
      <rPr>
        <sz val="10"/>
        <rFont val="宋体"/>
        <charset val="134"/>
      </rPr>
      <t>其他交通费用</t>
    </r>
    <r>
      <rPr>
        <b/>
        <sz val="10"/>
        <color rgb="FFFF0000"/>
        <rFont val="宋体"/>
        <charset val="134"/>
      </rPr>
      <t>（车补）</t>
    </r>
  </si>
  <si>
    <t>303</t>
  </si>
  <si>
    <t>对个人和家庭的补助</t>
  </si>
  <si>
    <t xml:space="preserve">  退休费</t>
  </si>
  <si>
    <t xml:space="preserve">  生活补助</t>
  </si>
  <si>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</si>
  <si>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</si>
  <si>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</si>
  <si>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</si>
  <si>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</si>
  <si>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</si>
  <si>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</si>
  <si>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</si>
  <si>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</si>
  <si>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</si>
  <si>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部门管理转移支付表</t>
  </si>
  <si>
    <t>一般公共预算项目支出</t>
  </si>
  <si>
    <t>政府性基金预算项目支出</t>
  </si>
  <si>
    <t>国有资本经营预算项目支出</t>
  </si>
  <si>
    <t>政府性基金预算支出情况表</t>
  </si>
  <si>
    <t>项        目</t>
  </si>
  <si>
    <t>编码</t>
  </si>
  <si>
    <t>名称</t>
  </si>
  <si>
    <t>表十二、国有资本经营预算支出情况表</t>
  </si>
  <si>
    <t>单位：万元</t>
  </si>
  <si>
    <t>**</t>
  </si>
  <si>
    <t>总计</t>
  </si>
  <si>
    <t>……</t>
  </si>
  <si>
    <t>备注：无内容应公开空表并说明情况。</t>
  </si>
  <si>
    <t>部门（单位）整体支出绩效目标表</t>
  </si>
  <si>
    <t xml:space="preserve"> </t>
  </si>
  <si>
    <t>部门（单位）名称</t>
  </si>
  <si>
    <t>联系人</t>
  </si>
  <si>
    <t>联系电话</t>
  </si>
  <si>
    <t>部门（单位）职能</t>
  </si>
  <si>
    <t>依据</t>
  </si>
  <si>
    <r>
      <rPr>
        <sz val="9"/>
        <color rgb="FF000000"/>
        <rFont val="方正书宋_GBK"/>
        <charset val="1"/>
      </rPr>
      <t>宁编委发【</t>
    </r>
    <r>
      <rPr>
        <sz val="9"/>
        <color rgb="FF000000"/>
        <rFont val="Calibri"/>
        <charset val="1"/>
      </rPr>
      <t>2020</t>
    </r>
    <r>
      <rPr>
        <sz val="9"/>
        <color rgb="FF000000"/>
        <rFont val="方正书宋_GBK"/>
        <charset val="1"/>
      </rPr>
      <t>】</t>
    </r>
    <r>
      <rPr>
        <sz val="9"/>
        <color rgb="FF000000"/>
        <rFont val="Calibri"/>
        <charset val="1"/>
      </rPr>
      <t>4</t>
    </r>
    <r>
      <rPr>
        <sz val="9"/>
        <color rgb="FF000000"/>
        <rFont val="方正书宋_GBK"/>
        <charset val="1"/>
      </rPr>
      <t>号</t>
    </r>
    <r>
      <rPr>
        <sz val="9"/>
        <color rgb="FF000000"/>
        <rFont val="Calibri"/>
        <charset val="1"/>
      </rPr>
      <t>—</t>
    </r>
    <r>
      <rPr>
        <sz val="9"/>
        <color rgb="FF000000"/>
        <rFont val="方正书宋_GBK"/>
        <charset val="1"/>
      </rPr>
      <t>中共宁县委机构编制委员会关于县直副科级以上承担行政职能事业单位机构调整设置的通知</t>
    </r>
  </si>
  <si>
    <t>职能概述</t>
  </si>
  <si>
    <t>贯彻执行国家、省市有关畜牧兽医工作的法律法规和方针政策；组织实施全县畜牧业、饲草饲料业、奶业、畜禽屠宰和动物疫病防治规划计划；；结合我县实际，拟定贯彻执行的具体意见、方案，并组织实施。</t>
  </si>
  <si>
    <t>近三年部门（单位）职能是否出现过重大变化</t>
  </si>
  <si>
    <t>否</t>
  </si>
  <si>
    <t>变化内容</t>
  </si>
  <si>
    <t>无</t>
  </si>
  <si>
    <t>部门（单位）基本信息</t>
  </si>
  <si>
    <t>直属单位包括</t>
  </si>
  <si>
    <t>内设职能部门</t>
  </si>
  <si>
    <r>
      <rPr>
        <sz val="9"/>
        <color rgb="FF000000"/>
        <rFont val="方正书宋_GBK"/>
        <charset val="1"/>
      </rPr>
      <t>县肉牛产业发展中心、动物疫病预防控制中心、动物卫生监督所、畜草渔业管理站、长庆桥公路动物防疫监督检查站、县畜牧兽医技术服务中心和</t>
    </r>
    <r>
      <rPr>
        <sz val="9"/>
        <color rgb="FF000000"/>
        <rFont val="Calibri"/>
        <charset val="1"/>
      </rPr>
      <t>18</t>
    </r>
    <r>
      <rPr>
        <sz val="9"/>
        <color rgb="FF000000"/>
        <rFont val="方正书宋_GBK"/>
        <charset val="1"/>
      </rPr>
      <t>个乡镇畜牧兽医技术服务队。</t>
    </r>
  </si>
  <si>
    <t>编制人员数</t>
  </si>
  <si>
    <t>实有在职人数</t>
  </si>
  <si>
    <t>行政编制人数</t>
  </si>
  <si>
    <t>事业编制人数</t>
  </si>
  <si>
    <t>编外人数</t>
  </si>
  <si>
    <t>部门（单位）基本制度建设情况</t>
  </si>
  <si>
    <t>建全了财务管理制度，会议管理制度，公文办理制度、工作督办制度、保密制度、三重一大集体决策制度等，进一步提高了工作效率</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</si>
  <si>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</si>
  <si>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</si>
  <si>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</si>
  <si>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</si>
  <si>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</si>
  <si>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</si>
  <si>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</si>
  <si>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</si>
  <si>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</si>
  <si>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</si>
  <si>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</si>
  <si>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</si>
  <si>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</si>
  <si>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</si>
  <si>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</si>
  <si>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</si>
  <si>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</si>
  <si>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</si>
  <si>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</si>
  <si>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</si>
  <si>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产出指标</t>
  </si>
  <si>
    <t>数量指标</t>
  </si>
  <si>
    <t>春秋集中免疫</t>
  </si>
  <si>
    <r>
      <rPr>
        <b/>
        <sz val="9"/>
        <color rgb="FF000000"/>
        <rFont val="Calibri"/>
        <charset val="1"/>
      </rPr>
      <t>2</t>
    </r>
    <r>
      <rPr>
        <b/>
        <sz val="9"/>
        <color rgb="FF000000"/>
        <rFont val="方正书宋_GBK"/>
        <charset val="1"/>
      </rPr>
      <t>次</t>
    </r>
  </si>
  <si>
    <t>效益指标</t>
  </si>
  <si>
    <t>社会效益指标</t>
  </si>
  <si>
    <t>非洲猪瘟等重大动物疫病防控</t>
  </si>
  <si>
    <t>不发生区域性流行</t>
  </si>
  <si>
    <t>满意度指标</t>
  </si>
  <si>
    <t>服务对象满意度指标</t>
  </si>
  <si>
    <t>养殖户满意度</t>
  </si>
  <si>
    <t>≥95%</t>
  </si>
  <si>
    <t>项目支出绩效目标表</t>
  </si>
  <si>
    <t>预算单位</t>
  </si>
  <si>
    <t>项目名称</t>
  </si>
  <si>
    <t>县列项目经费及预算</t>
  </si>
  <si>
    <t>一级项目名称</t>
  </si>
  <si>
    <t>村级防疫人员补助经费</t>
  </si>
  <si>
    <t>二级项目名称</t>
  </si>
  <si>
    <t>项目类型</t>
  </si>
  <si>
    <t>县列项目</t>
  </si>
  <si>
    <t>资金用途</t>
  </si>
  <si>
    <t>资金性质</t>
  </si>
  <si>
    <t>县级资金</t>
  </si>
  <si>
    <t>项目分类</t>
  </si>
  <si>
    <t>运转类项目</t>
  </si>
  <si>
    <t>项目资金(万元)</t>
  </si>
  <si>
    <t>年度资金总额</t>
  </si>
  <si>
    <t>其中：中央补助安排</t>
  </si>
  <si>
    <t>省级财政安排</t>
  </si>
  <si>
    <t>年度绩效目标</t>
  </si>
  <si>
    <r>
      <rPr>
        <sz val="9"/>
        <color rgb="FF000000"/>
        <rFont val="方正书宋_GBK"/>
        <charset val="1"/>
      </rPr>
      <t>以规模牛场、饲养大户、贩运大户为主，积极开展养牛技术培训，每年完成养牛户培训</t>
    </r>
    <r>
      <rPr>
        <sz val="9"/>
        <color rgb="FF000000"/>
        <rFont val="Calibri"/>
        <charset val="1"/>
      </rPr>
      <t>2</t>
    </r>
    <r>
      <rPr>
        <sz val="9"/>
        <color rgb="FF000000"/>
        <rFont val="方正书宋_GBK"/>
        <charset val="1"/>
      </rPr>
      <t>万人</t>
    </r>
    <r>
      <rPr>
        <sz val="9"/>
        <color rgb="FF000000"/>
        <rFont val="Calibri"/>
        <charset val="1"/>
      </rPr>
      <t>(</t>
    </r>
    <r>
      <rPr>
        <sz val="9"/>
        <color rgb="FF000000"/>
        <rFont val="方正书宋_GBK"/>
        <charset val="1"/>
      </rPr>
      <t>次</t>
    </r>
    <r>
      <rPr>
        <sz val="9"/>
        <color rgb="FF000000"/>
        <rFont val="Calibri"/>
        <charset val="1"/>
      </rPr>
      <t>)</t>
    </r>
    <r>
      <rPr>
        <sz val="9"/>
        <color rgb="FF000000"/>
        <rFont val="方正书宋_GBK"/>
        <charset val="1"/>
      </rPr>
      <t>，其中骨干培训</t>
    </r>
    <r>
      <rPr>
        <sz val="9"/>
        <color rgb="FF000000"/>
        <rFont val="Calibri"/>
        <charset val="1"/>
      </rPr>
      <t>500</t>
    </r>
    <r>
      <rPr>
        <sz val="9"/>
        <color rgb="FF000000"/>
        <rFont val="方正书宋_GBK"/>
        <charset val="1"/>
      </rPr>
      <t>人</t>
    </r>
    <r>
      <rPr>
        <sz val="9"/>
        <color rgb="FF000000"/>
        <rFont val="Calibri"/>
        <charset val="1"/>
      </rPr>
      <t>(</t>
    </r>
    <r>
      <rPr>
        <sz val="9"/>
        <color rgb="FF000000"/>
        <rFont val="方正书宋_GBK"/>
        <charset val="1"/>
      </rPr>
      <t>次</t>
    </r>
    <r>
      <rPr>
        <sz val="9"/>
        <color rgb="FF000000"/>
        <rFont val="Calibri"/>
        <charset val="1"/>
      </rPr>
      <t>)</t>
    </r>
    <r>
      <rPr>
        <sz val="9"/>
        <color rgb="FF000000"/>
        <rFont val="方正书宋_GBK"/>
        <charset val="1"/>
      </rPr>
      <t>。加强技、企、户的合作，允许和鼓励畜牧技术人员开展技术入股，与规模养殖场户结成利益共同体，努力打造一支高技术、高质量、强服务的畜牧专业队伍。</t>
    </r>
  </si>
  <si>
    <t>指标目标值</t>
  </si>
</sst>
</file>

<file path=xl/styles.xml><?xml version="1.0" encoding="utf-8"?>
<styleSheet xmlns="http://schemas.openxmlformats.org/spreadsheetml/2006/main">
  <numFmts count="10">
    <numFmt numFmtId="176" formatCode="yyyy/mm/dd"/>
    <numFmt numFmtId="177" formatCode="0_ "/>
    <numFmt numFmtId="178" formatCode="#,##0.00_ "/>
    <numFmt numFmtId="179" formatCode="#0.00"/>
    <numFmt numFmtId="41" formatCode="_ * #,##0_ ;_ * \-#,##0_ ;_ * &quot;-&quot;_ ;_ @_ "/>
    <numFmt numFmtId="180" formatCode="#,##0.00_ ;[Red]\-#,##0.00\ "/>
    <numFmt numFmtId="42" formatCode="_ &quot;￥&quot;* #,##0_ ;_ &quot;￥&quot;* \-#,##0_ ;_ &quot;￥&quot;* &quot;-&quot;_ ;_ @_ "/>
    <numFmt numFmtId="181" formatCode="0.00_ "/>
    <numFmt numFmtId="44" formatCode="_ &quot;￥&quot;* #,##0.00_ ;_ &quot;￥&quot;* \-#,##0.00_ ;_ &quot;￥&quot;* &quot;-&quot;??_ ;_ @_ "/>
    <numFmt numFmtId="43" formatCode="_ * #,##0.00_ ;_ * \-#,##0.00_ ;_ * &quot;-&quot;??_ ;_ @_ "/>
  </numFmts>
  <fonts count="61">
    <font>
      <sz val="11"/>
      <color indexed="8"/>
      <name val="宋体"/>
      <charset val="1"/>
      <scheme val="minor"/>
    </font>
    <font>
      <b/>
      <sz val="14"/>
      <color indexed="8"/>
      <name val="仿宋_GB2312"/>
      <charset val="1"/>
    </font>
    <font>
      <sz val="10.5"/>
      <color indexed="8"/>
      <name val="Calibri"/>
      <charset val="1"/>
    </font>
    <font>
      <b/>
      <sz val="9"/>
      <color indexed="8"/>
      <name val="宋体"/>
      <charset val="1"/>
      <scheme val="minor"/>
    </font>
    <font>
      <b/>
      <sz val="9"/>
      <color rgb="FF000000"/>
      <name val="方正书宋_GBK"/>
      <charset val="1"/>
    </font>
    <font>
      <b/>
      <sz val="9"/>
      <color indexed="8"/>
      <name val="Calibri"/>
      <charset val="1"/>
    </font>
    <font>
      <sz val="9"/>
      <color rgb="FF000000"/>
      <name val="方正书宋_GBK"/>
      <charset val="1"/>
    </font>
    <font>
      <sz val="9"/>
      <color indexed="8"/>
      <name val="Calibri"/>
      <charset val="1"/>
    </font>
    <font>
      <sz val="9"/>
      <color indexed="8"/>
      <name val="宋体"/>
      <charset val="1"/>
      <scheme val="minor"/>
    </font>
    <font>
      <b/>
      <sz val="9"/>
      <color rgb="FF000000"/>
      <name val="Calibri"/>
      <charset val="1"/>
    </font>
    <font>
      <b/>
      <sz val="9"/>
      <color rgb="FF000000"/>
      <name val="东文宋体"/>
      <charset val="1"/>
    </font>
    <font>
      <b/>
      <sz val="9"/>
      <color rgb="FF000000"/>
      <name val="宋体"/>
      <charset val="1"/>
      <scheme val="minor"/>
    </font>
    <font>
      <sz val="9"/>
      <color rgb="FF000000"/>
      <name val="Calibri"/>
      <charset val="1"/>
    </font>
    <font>
      <sz val="10"/>
      <name val="Arial"/>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sz val="9"/>
      <name val="SimSun"/>
      <charset val="134"/>
    </font>
    <font>
      <b/>
      <sz val="19"/>
      <name val="SimSun"/>
      <charset val="134"/>
    </font>
    <font>
      <sz val="10"/>
      <name val="SimSun"/>
      <charset val="134"/>
    </font>
    <font>
      <b/>
      <sz val="10"/>
      <name val="SimSun"/>
      <charset val="134"/>
    </font>
    <font>
      <b/>
      <sz val="10"/>
      <name val="宋体"/>
      <charset val="134"/>
    </font>
    <font>
      <b/>
      <sz val="10"/>
      <color indexed="8"/>
      <name val="宋体"/>
      <charset val="1"/>
    </font>
    <font>
      <sz val="10"/>
      <name val="宋体"/>
      <charset val="134"/>
    </font>
    <font>
      <sz val="10"/>
      <color indexed="8"/>
      <name val="宋体"/>
      <charset val="1"/>
      <scheme val="minor"/>
    </font>
    <font>
      <sz val="10"/>
      <color indexed="8"/>
      <name val="宋体"/>
      <charset val="1"/>
    </font>
    <font>
      <sz val="19"/>
      <name val="SimSun"/>
      <charset val="134"/>
    </font>
    <font>
      <sz val="10"/>
      <name val="宋体"/>
      <charset val="1"/>
    </font>
    <font>
      <sz val="11"/>
      <color indexed="8"/>
      <name val="宋体"/>
      <charset val="1"/>
    </font>
    <font>
      <b/>
      <sz val="9"/>
      <color indexed="8"/>
      <name val="宋体"/>
      <charset val="134"/>
    </font>
    <font>
      <sz val="10"/>
      <name val="Hiragino Sans GB"/>
      <charset val="134"/>
    </font>
    <font>
      <u/>
      <sz val="9"/>
      <color indexed="12"/>
      <name val="宋体"/>
      <charset val="134"/>
    </font>
    <font>
      <sz val="9"/>
      <name val="宋体"/>
      <charset val="134"/>
    </font>
    <font>
      <b/>
      <sz val="11"/>
      <name val="SimSun"/>
      <charset val="134"/>
    </font>
    <font>
      <b/>
      <sz val="9"/>
      <name val="SimSun"/>
      <charset val="134"/>
    </font>
    <font>
      <b/>
      <sz val="12"/>
      <name val="SimSun"/>
      <charset val="134"/>
    </font>
    <font>
      <b/>
      <sz val="22"/>
      <name val="宋体"/>
      <charset val="134"/>
    </font>
    <font>
      <sz val="11"/>
      <color theme="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sz val="11"/>
      <color theme="1"/>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b/>
      <sz val="11"/>
      <color rgb="FFFFFFFF"/>
      <name val="宋体"/>
      <charset val="0"/>
      <scheme val="minor"/>
    </font>
    <font>
      <u/>
      <sz val="11"/>
      <color rgb="FF800080"/>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A7D00"/>
      <name val="宋体"/>
      <charset val="0"/>
      <scheme val="minor"/>
    </font>
    <font>
      <sz val="11"/>
      <color rgb="FF9C0006"/>
      <name val="宋体"/>
      <charset val="0"/>
      <scheme val="minor"/>
    </font>
    <font>
      <sz val="11"/>
      <color rgb="FFFA7D00"/>
      <name val="宋体"/>
      <charset val="0"/>
      <scheme val="minor"/>
    </font>
    <font>
      <b/>
      <sz val="10"/>
      <color rgb="FFFF0000"/>
      <name val="宋体"/>
      <charset val="134"/>
    </font>
  </fonts>
  <fills count="33">
    <fill>
      <patternFill patternType="none"/>
    </fill>
    <fill>
      <patternFill patternType="gray125"/>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bgColor indexed="64"/>
      </patternFill>
    </fill>
    <fill>
      <patternFill patternType="solid">
        <fgColor theme="5" tint="0.599993896298105"/>
        <bgColor indexed="64"/>
      </patternFill>
    </fill>
    <fill>
      <patternFill patternType="solid">
        <fgColor theme="9"/>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rgb="FF000000"/>
      </top>
      <bottom/>
      <diagonal/>
    </border>
    <border>
      <left/>
      <right/>
      <top style="thin">
        <color rgb="FF000000"/>
      </top>
      <bottom/>
      <diagonal/>
    </border>
    <border>
      <left/>
      <right style="thin">
        <color auto="1"/>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44" fillId="8" borderId="0" applyNumberFormat="0" applyBorder="0" applyAlignment="0" applyProtection="0">
      <alignment vertical="center"/>
    </xf>
    <xf numFmtId="0" fontId="44" fillId="17" borderId="0" applyNumberFormat="0" applyBorder="0" applyAlignment="0" applyProtection="0">
      <alignment vertical="center"/>
    </xf>
    <xf numFmtId="0" fontId="40" fillId="15" borderId="0" applyNumberFormat="0" applyBorder="0" applyAlignment="0" applyProtection="0">
      <alignment vertical="center"/>
    </xf>
    <xf numFmtId="0" fontId="44" fillId="27" borderId="0" applyNumberFormat="0" applyBorder="0" applyAlignment="0" applyProtection="0">
      <alignment vertical="center"/>
    </xf>
    <xf numFmtId="0" fontId="44" fillId="10" borderId="0" applyNumberFormat="0" applyBorder="0" applyAlignment="0" applyProtection="0">
      <alignment vertical="center"/>
    </xf>
    <xf numFmtId="0" fontId="40" fillId="16" borderId="0" applyNumberFormat="0" applyBorder="0" applyAlignment="0" applyProtection="0">
      <alignment vertical="center"/>
    </xf>
    <xf numFmtId="0" fontId="44" fillId="23" borderId="0" applyNumberFormat="0" applyBorder="0" applyAlignment="0" applyProtection="0">
      <alignment vertical="center"/>
    </xf>
    <xf numFmtId="0" fontId="47" fillId="0" borderId="23" applyNumberFormat="0" applyFill="0" applyAlignment="0" applyProtection="0">
      <alignment vertical="center"/>
    </xf>
    <xf numFmtId="0" fontId="45" fillId="0" borderId="0" applyNumberFormat="0" applyFill="0" applyBorder="0" applyAlignment="0" applyProtection="0">
      <alignment vertical="center"/>
    </xf>
    <xf numFmtId="0" fontId="46" fillId="0" borderId="20" applyNumberFormat="0" applyFill="0" applyAlignment="0" applyProtection="0">
      <alignment vertical="center"/>
    </xf>
    <xf numFmtId="9" fontId="43" fillId="0" borderId="0" applyFont="0" applyFill="0" applyBorder="0" applyAlignment="0" applyProtection="0">
      <alignment vertical="center"/>
    </xf>
    <xf numFmtId="43" fontId="43" fillId="0" borderId="0" applyFont="0" applyFill="0" applyBorder="0" applyAlignment="0" applyProtection="0">
      <alignment vertical="center"/>
    </xf>
    <xf numFmtId="0" fontId="48" fillId="0" borderId="21" applyNumberFormat="0" applyFill="0" applyAlignment="0" applyProtection="0">
      <alignment vertical="center"/>
    </xf>
    <xf numFmtId="42" fontId="43" fillId="0" borderId="0" applyFont="0" applyFill="0" applyBorder="0" applyAlignment="0" applyProtection="0">
      <alignment vertical="center"/>
    </xf>
    <xf numFmtId="0" fontId="40" fillId="29" borderId="0" applyNumberFormat="0" applyBorder="0" applyAlignment="0" applyProtection="0">
      <alignment vertical="center"/>
    </xf>
    <xf numFmtId="0" fontId="52" fillId="0" borderId="0" applyNumberFormat="0" applyFill="0" applyBorder="0" applyAlignment="0" applyProtection="0">
      <alignment vertical="center"/>
    </xf>
    <xf numFmtId="0" fontId="44" fillId="9" borderId="0" applyNumberFormat="0" applyBorder="0" applyAlignment="0" applyProtection="0">
      <alignment vertical="center"/>
    </xf>
    <xf numFmtId="0" fontId="40" fillId="11" borderId="0" applyNumberFormat="0" applyBorder="0" applyAlignment="0" applyProtection="0">
      <alignment vertical="center"/>
    </xf>
    <xf numFmtId="0" fontId="51" fillId="0" borderId="21" applyNumberFormat="0" applyFill="0" applyAlignment="0" applyProtection="0">
      <alignment vertical="center"/>
    </xf>
    <xf numFmtId="0" fontId="53" fillId="0" borderId="0" applyNumberFormat="0" applyFill="0" applyBorder="0" applyAlignment="0" applyProtection="0">
      <alignment vertical="center"/>
    </xf>
    <xf numFmtId="0" fontId="44" fillId="22" borderId="0" applyNumberFormat="0" applyBorder="0" applyAlignment="0" applyProtection="0">
      <alignment vertical="center"/>
    </xf>
    <xf numFmtId="44" fontId="43" fillId="0" borderId="0" applyFont="0" applyFill="0" applyBorder="0" applyAlignment="0" applyProtection="0">
      <alignment vertical="center"/>
    </xf>
    <xf numFmtId="0" fontId="44" fillId="24" borderId="0" applyNumberFormat="0" applyBorder="0" applyAlignment="0" applyProtection="0">
      <alignment vertical="center"/>
    </xf>
    <xf numFmtId="0" fontId="57" fillId="25" borderId="24" applyNumberFormat="0" applyAlignment="0" applyProtection="0">
      <alignment vertical="center"/>
    </xf>
    <xf numFmtId="0" fontId="50" fillId="0" borderId="0" applyNumberFormat="0" applyFill="0" applyBorder="0" applyAlignment="0" applyProtection="0">
      <alignment vertical="center"/>
    </xf>
    <xf numFmtId="41" fontId="43" fillId="0" borderId="0" applyFont="0" applyFill="0" applyBorder="0" applyAlignment="0" applyProtection="0">
      <alignment vertical="center"/>
    </xf>
    <xf numFmtId="0" fontId="40" fillId="28" borderId="0" applyNumberFormat="0" applyBorder="0" applyAlignment="0" applyProtection="0">
      <alignment vertical="center"/>
    </xf>
    <xf numFmtId="0" fontId="44" fillId="30" borderId="0" applyNumberFormat="0" applyBorder="0" applyAlignment="0" applyProtection="0">
      <alignment vertical="center"/>
    </xf>
    <xf numFmtId="0" fontId="40" fillId="31" borderId="0" applyNumberFormat="0" applyBorder="0" applyAlignment="0" applyProtection="0">
      <alignment vertical="center"/>
    </xf>
    <xf numFmtId="0" fontId="55" fillId="20" borderId="24" applyNumberFormat="0" applyAlignment="0" applyProtection="0">
      <alignment vertical="center"/>
    </xf>
    <xf numFmtId="0" fontId="56" fillId="25" borderId="25" applyNumberFormat="0" applyAlignment="0" applyProtection="0">
      <alignment vertical="center"/>
    </xf>
    <xf numFmtId="0" fontId="49" fillId="12" borderId="22" applyNumberFormat="0" applyAlignment="0" applyProtection="0">
      <alignment vertical="center"/>
    </xf>
    <xf numFmtId="0" fontId="59" fillId="0" borderId="26" applyNumberFormat="0" applyFill="0" applyAlignment="0" applyProtection="0">
      <alignment vertical="center"/>
    </xf>
    <xf numFmtId="0" fontId="40" fillId="18" borderId="0" applyNumberFormat="0" applyBorder="0" applyAlignment="0" applyProtection="0">
      <alignment vertical="center"/>
    </xf>
    <xf numFmtId="0" fontId="40" fillId="32" borderId="0" applyNumberFormat="0" applyBorder="0" applyAlignment="0" applyProtection="0">
      <alignment vertical="center"/>
    </xf>
    <xf numFmtId="0" fontId="43" fillId="5" borderId="19" applyNumberFormat="0" applyFont="0" applyAlignment="0" applyProtection="0">
      <alignment vertical="center"/>
    </xf>
    <xf numFmtId="0" fontId="42" fillId="0" borderId="0" applyNumberFormat="0" applyFill="0" applyBorder="0" applyAlignment="0" applyProtection="0">
      <alignment vertical="center"/>
    </xf>
    <xf numFmtId="0" fontId="41" fillId="4" borderId="0" applyNumberFormat="0" applyBorder="0" applyAlignment="0" applyProtection="0">
      <alignment vertical="center"/>
    </xf>
    <xf numFmtId="0" fontId="47" fillId="0" borderId="0" applyNumberFormat="0" applyFill="0" applyBorder="0" applyAlignment="0" applyProtection="0">
      <alignment vertical="center"/>
    </xf>
    <xf numFmtId="0" fontId="40" fillId="3" borderId="0" applyNumberFormat="0" applyBorder="0" applyAlignment="0" applyProtection="0">
      <alignment vertical="center"/>
    </xf>
    <xf numFmtId="0" fontId="54" fillId="19" borderId="0" applyNumberFormat="0" applyBorder="0" applyAlignment="0" applyProtection="0">
      <alignment vertical="center"/>
    </xf>
    <xf numFmtId="0" fontId="44" fillId="6" borderId="0" applyNumberFormat="0" applyBorder="0" applyAlignment="0" applyProtection="0">
      <alignment vertical="center"/>
    </xf>
    <xf numFmtId="0" fontId="58" fillId="26" borderId="0" applyNumberFormat="0" applyBorder="0" applyAlignment="0" applyProtection="0">
      <alignment vertical="center"/>
    </xf>
    <xf numFmtId="0" fontId="40" fillId="2" borderId="0" applyNumberFormat="0" applyBorder="0" applyAlignment="0" applyProtection="0">
      <alignment vertical="center"/>
    </xf>
    <xf numFmtId="0" fontId="44" fillId="7" borderId="0" applyNumberFormat="0" applyBorder="0" applyAlignment="0" applyProtection="0">
      <alignment vertical="center"/>
    </xf>
    <xf numFmtId="0" fontId="13" fillId="0" borderId="0"/>
    <xf numFmtId="0" fontId="40" fillId="21" borderId="0" applyNumberFormat="0" applyBorder="0" applyAlignment="0" applyProtection="0">
      <alignment vertical="center"/>
    </xf>
    <xf numFmtId="0" fontId="44" fillId="14" borderId="0" applyNumberFormat="0" applyBorder="0" applyAlignment="0" applyProtection="0">
      <alignment vertical="center"/>
    </xf>
    <xf numFmtId="0" fontId="40" fillId="13" borderId="0" applyNumberFormat="0" applyBorder="0" applyAlignment="0" applyProtection="0">
      <alignment vertical="center"/>
    </xf>
  </cellStyleXfs>
  <cellXfs count="145">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justify"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lignment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9" fontId="7" fillId="0" borderId="1" xfId="0" applyNumberFormat="1"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lignment vertical="center"/>
    </xf>
    <xf numFmtId="0" fontId="13" fillId="0" borderId="0" xfId="0" applyFont="1" applyFill="1" applyAlignment="1"/>
    <xf numFmtId="0" fontId="14" fillId="0" borderId="0" xfId="0" applyFont="1" applyFill="1" applyBorder="1" applyAlignment="1" applyProtection="1"/>
    <xf numFmtId="0" fontId="15"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0" fontId="17" fillId="0" borderId="0" xfId="0" applyFont="1" applyFill="1" applyBorder="1" applyAlignment="1" applyProtection="1">
      <alignment horizontal="right" vertical="center"/>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wrapText="1"/>
    </xf>
    <xf numFmtId="49" fontId="19" fillId="0" borderId="1" xfId="0" applyNumberFormat="1" applyFont="1" applyFill="1" applyBorder="1" applyAlignment="1" applyProtection="1">
      <alignment horizontal="left" vertical="center"/>
    </xf>
    <xf numFmtId="178" fontId="19" fillId="0" borderId="1" xfId="0" applyNumberFormat="1" applyFont="1" applyFill="1" applyBorder="1" applyAlignment="1" applyProtection="1">
      <alignment horizontal="right" vertical="center"/>
    </xf>
    <xf numFmtId="0" fontId="20" fillId="0" borderId="0" xfId="0" applyFont="1" applyBorder="1" applyAlignment="1">
      <alignment vertical="center" wrapText="1"/>
    </xf>
    <xf numFmtId="0" fontId="21"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2" xfId="0" applyFont="1" applyBorder="1" applyAlignment="1">
      <alignment horizontal="center" vertical="center" wrapText="1"/>
    </xf>
    <xf numFmtId="0" fontId="22" fillId="0" borderId="2" xfId="0" applyFont="1" applyBorder="1" applyAlignment="1">
      <alignment vertical="center" wrapText="1"/>
    </xf>
    <xf numFmtId="0" fontId="22" fillId="0" borderId="2" xfId="0" applyFont="1" applyBorder="1" applyAlignment="1">
      <alignment horizontal="right" vertical="center" wrapText="1"/>
    </xf>
    <xf numFmtId="0" fontId="22" fillId="0" borderId="0" xfId="0" applyFont="1" applyBorder="1" applyAlignment="1">
      <alignment horizontal="right" vertical="center" wrapText="1"/>
    </xf>
    <xf numFmtId="0" fontId="21" fillId="0" borderId="0" xfId="0" applyFont="1" applyAlignment="1">
      <alignment horizontal="center" vertical="center" wrapText="1"/>
    </xf>
    <xf numFmtId="0" fontId="23" fillId="0" borderId="0" xfId="0" applyFont="1" applyBorder="1" applyAlignment="1">
      <alignment vertical="center" wrapText="1"/>
    </xf>
    <xf numFmtId="0" fontId="24"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wrapText="1"/>
    </xf>
    <xf numFmtId="0" fontId="23"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3" fillId="0" borderId="7" xfId="0" applyFont="1" applyBorder="1" applyAlignment="1">
      <alignment horizontal="center" vertical="center" wrapText="1"/>
    </xf>
    <xf numFmtId="181" fontId="24" fillId="0" borderId="1" xfId="0" applyNumberFormat="1" applyFont="1" applyFill="1" applyBorder="1" applyAlignment="1">
      <alignment horizontal="center" vertical="center" wrapText="1"/>
    </xf>
    <xf numFmtId="181" fontId="24" fillId="0" borderId="1" xfId="0" applyNumberFormat="1" applyFont="1" applyFill="1" applyBorder="1" applyAlignment="1">
      <alignment horizontal="left" vertical="center" wrapText="1"/>
    </xf>
    <xf numFmtId="181" fontId="25" fillId="0" borderId="1" xfId="0" applyNumberFormat="1" applyFont="1" applyBorder="1">
      <alignment vertical="center"/>
    </xf>
    <xf numFmtId="49" fontId="26"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left" vertical="center" wrapText="1"/>
    </xf>
    <xf numFmtId="0" fontId="27" fillId="0" borderId="1" xfId="0" applyFont="1" applyBorder="1">
      <alignment vertical="center"/>
    </xf>
    <xf numFmtId="181" fontId="25" fillId="0" borderId="1" xfId="0" applyNumberFormat="1" applyFont="1" applyBorder="1" applyAlignment="1">
      <alignment vertical="center" wrapText="1"/>
    </xf>
    <xf numFmtId="181" fontId="28" fillId="0" borderId="1" xfId="0" applyNumberFormat="1" applyFont="1" applyBorder="1" applyAlignment="1">
      <alignment horizontal="right" vertical="center" wrapText="1"/>
    </xf>
    <xf numFmtId="0" fontId="29" fillId="0" borderId="0" xfId="0" applyFont="1" applyBorder="1" applyAlignment="1">
      <alignment horizontal="center" vertical="center" wrapText="1"/>
    </xf>
    <xf numFmtId="0" fontId="23" fillId="0" borderId="2" xfId="0" applyFont="1" applyBorder="1" applyAlignment="1">
      <alignment vertical="center" wrapText="1"/>
    </xf>
    <xf numFmtId="0" fontId="23" fillId="0" borderId="2" xfId="0" applyFont="1" applyBorder="1" applyAlignment="1">
      <alignment horizontal="right" vertical="center" wrapText="1"/>
    </xf>
    <xf numFmtId="0" fontId="20" fillId="0" borderId="0" xfId="0" applyFont="1" applyBorder="1" applyAlignment="1">
      <alignment horizontal="right" vertical="center" wrapText="1"/>
    </xf>
    <xf numFmtId="181" fontId="24" fillId="0" borderId="1" xfId="0" applyNumberFormat="1" applyFont="1" applyBorder="1" applyAlignment="1">
      <alignment vertical="center" wrapText="1"/>
    </xf>
    <xf numFmtId="49" fontId="18" fillId="0" borderId="1" xfId="0" applyNumberFormat="1" applyFont="1" applyFill="1" applyBorder="1" applyAlignment="1" applyProtection="1">
      <alignment horizontal="center" vertical="center"/>
    </xf>
    <xf numFmtId="49" fontId="18" fillId="0" borderId="1" xfId="0" applyNumberFormat="1" applyFont="1" applyFill="1" applyBorder="1" applyAlignment="1" applyProtection="1">
      <alignment horizontal="left" vertical="center"/>
    </xf>
    <xf numFmtId="181" fontId="24" fillId="0" borderId="1" xfId="0" applyNumberFormat="1" applyFont="1" applyFill="1" applyBorder="1" applyAlignment="1">
      <alignment horizontal="right" vertical="center" wrapText="1"/>
    </xf>
    <xf numFmtId="49" fontId="19" fillId="0" borderId="1" xfId="0" applyNumberFormat="1" applyFont="1" applyFill="1" applyBorder="1" applyAlignment="1" applyProtection="1">
      <alignment horizontal="center" vertical="center"/>
    </xf>
    <xf numFmtId="181" fontId="26" fillId="0" borderId="1" xfId="0" applyNumberFormat="1" applyFont="1" applyFill="1" applyBorder="1" applyAlignment="1">
      <alignment horizontal="right" vertical="center" wrapText="1"/>
    </xf>
    <xf numFmtId="177" fontId="26" fillId="0" borderId="1" xfId="0" applyNumberFormat="1" applyFont="1" applyFill="1" applyBorder="1" applyAlignment="1" applyProtection="1">
      <alignment horizontal="left" vertical="center" wrapText="1"/>
      <protection locked="0"/>
    </xf>
    <xf numFmtId="49" fontId="26" fillId="0" borderId="1" xfId="0" applyNumberFormat="1" applyFont="1" applyFill="1" applyBorder="1" applyAlignment="1">
      <alignment vertical="center" wrapText="1"/>
    </xf>
    <xf numFmtId="49" fontId="24"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left" vertical="center" wrapText="1"/>
    </xf>
    <xf numFmtId="181" fontId="26" fillId="0" borderId="1" xfId="0" applyNumberFormat="1" applyFont="1" applyFill="1" applyBorder="1" applyAlignment="1">
      <alignment horizontal="left" vertical="center" wrapText="1"/>
    </xf>
    <xf numFmtId="0" fontId="23" fillId="0" borderId="0" xfId="0" applyFont="1" applyBorder="1" applyAlignment="1">
      <alignment horizontal="right" vertical="center" wrapText="1"/>
    </xf>
    <xf numFmtId="181" fontId="24" fillId="0" borderId="1" xfId="0" applyNumberFormat="1" applyFont="1" applyBorder="1" applyAlignment="1">
      <alignment horizontal="right" vertical="center" wrapText="1"/>
    </xf>
    <xf numFmtId="4" fontId="24" fillId="0" borderId="1" xfId="0" applyNumberFormat="1" applyFont="1" applyBorder="1" applyAlignment="1">
      <alignment horizontal="right" vertical="center" wrapText="1"/>
    </xf>
    <xf numFmtId="181" fontId="26" fillId="0" borderId="1" xfId="0" applyNumberFormat="1" applyFont="1" applyBorder="1" applyAlignment="1">
      <alignment horizontal="right" vertical="center" wrapText="1"/>
    </xf>
    <xf numFmtId="4" fontId="26" fillId="0" borderId="1" xfId="0" applyNumberFormat="1" applyFont="1" applyBorder="1" applyAlignment="1">
      <alignment horizontal="right" vertical="center" wrapText="1"/>
    </xf>
    <xf numFmtId="181" fontId="26" fillId="0" borderId="1" xfId="0" applyNumberFormat="1" applyFont="1" applyFill="1" applyBorder="1" applyAlignment="1" applyProtection="1">
      <alignment horizontal="right" vertical="center" wrapText="1"/>
    </xf>
    <xf numFmtId="0" fontId="28" fillId="0" borderId="1" xfId="0" applyFont="1" applyBorder="1">
      <alignment vertical="center"/>
    </xf>
    <xf numFmtId="181" fontId="30" fillId="0" borderId="1" xfId="0" applyNumberFormat="1" applyFont="1" applyBorder="1" applyAlignment="1">
      <alignment vertical="center" wrapText="1"/>
    </xf>
    <xf numFmtId="0" fontId="25" fillId="0" borderId="1" xfId="0" applyFont="1" applyBorder="1">
      <alignment vertical="center"/>
    </xf>
    <xf numFmtId="0" fontId="31" fillId="0" borderId="1" xfId="0" applyFont="1" applyBorder="1">
      <alignment vertical="center"/>
    </xf>
    <xf numFmtId="181" fontId="28" fillId="0" borderId="1" xfId="0" applyNumberFormat="1" applyFont="1" applyBorder="1" applyAlignment="1">
      <alignment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 xfId="0" applyFont="1" applyBorder="1" applyAlignment="1">
      <alignment vertical="center" wrapText="1"/>
    </xf>
    <xf numFmtId="49" fontId="32" fillId="0" borderId="1" xfId="0" applyNumberFormat="1" applyFont="1" applyFill="1" applyBorder="1" applyAlignment="1" applyProtection="1">
      <alignment horizontal="left" vertical="center"/>
    </xf>
    <xf numFmtId="49" fontId="17" fillId="0" borderId="1" xfId="0" applyNumberFormat="1" applyFont="1" applyFill="1" applyBorder="1" applyAlignment="1" applyProtection="1">
      <alignment horizontal="left" vertical="center"/>
    </xf>
    <xf numFmtId="4"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81" fontId="24" fillId="0" borderId="1" xfId="0" applyNumberFormat="1" applyFont="1" applyFill="1" applyBorder="1" applyAlignment="1">
      <alignment vertical="center" wrapText="1"/>
    </xf>
    <xf numFmtId="181" fontId="26" fillId="0" borderId="1" xfId="0" applyNumberFormat="1" applyFont="1" applyBorder="1" applyAlignment="1">
      <alignment vertical="center" wrapText="1"/>
    </xf>
    <xf numFmtId="181" fontId="25" fillId="0" borderId="1" xfId="0" applyNumberFormat="1" applyFont="1" applyBorder="1" applyAlignment="1">
      <alignment horizontal="right" vertical="center" wrapText="1"/>
    </xf>
    <xf numFmtId="0" fontId="23" fillId="0" borderId="2" xfId="0" applyFont="1" applyBorder="1" applyAlignment="1">
      <alignment horizontal="center" vertical="center" wrapText="1"/>
    </xf>
    <xf numFmtId="181" fontId="23" fillId="0" borderId="2" xfId="0" applyNumberFormat="1" applyFont="1" applyBorder="1" applyAlignment="1">
      <alignment horizontal="right" vertical="center" wrapText="1"/>
    </xf>
    <xf numFmtId="0" fontId="26" fillId="0" borderId="2" xfId="0" applyFont="1" applyBorder="1" applyAlignment="1">
      <alignment horizontal="left" vertical="center" wrapText="1"/>
    </xf>
    <xf numFmtId="181" fontId="26" fillId="0" borderId="2" xfId="0" applyNumberFormat="1" applyFont="1" applyBorder="1" applyAlignment="1">
      <alignment horizontal="right" vertical="center" wrapText="1"/>
    </xf>
    <xf numFmtId="181" fontId="26" fillId="0" borderId="2" xfId="0" applyNumberFormat="1" applyFont="1" applyBorder="1" applyAlignment="1">
      <alignment vertical="center" wrapText="1"/>
    </xf>
    <xf numFmtId="4" fontId="23" fillId="0" borderId="2" xfId="0" applyNumberFormat="1" applyFont="1" applyBorder="1" applyAlignment="1">
      <alignment horizontal="right" vertical="center" wrapText="1"/>
    </xf>
    <xf numFmtId="4" fontId="23" fillId="0" borderId="2" xfId="0" applyNumberFormat="1" applyFont="1" applyBorder="1" applyAlignment="1">
      <alignment vertical="center" wrapText="1"/>
    </xf>
    <xf numFmtId="179" fontId="22" fillId="0" borderId="2" xfId="0" applyNumberFormat="1" applyFont="1" applyBorder="1" applyAlignment="1">
      <alignment horizontal="right" vertical="center" wrapText="1"/>
    </xf>
    <xf numFmtId="179" fontId="26" fillId="0" borderId="2" xfId="0" applyNumberFormat="1" applyFont="1" applyBorder="1" applyAlignment="1">
      <alignment horizontal="right" vertical="center" wrapText="1"/>
    </xf>
    <xf numFmtId="179" fontId="33" fillId="0" borderId="2" xfId="0" applyNumberFormat="1" applyFont="1" applyBorder="1" applyAlignment="1">
      <alignment horizontal="right" vertical="center" wrapText="1"/>
    </xf>
    <xf numFmtId="4" fontId="22" fillId="0" borderId="2" xfId="0" applyNumberFormat="1" applyFont="1" applyBorder="1" applyAlignment="1">
      <alignment vertical="center" wrapText="1"/>
    </xf>
    <xf numFmtId="0" fontId="26" fillId="0" borderId="2" xfId="0" applyFont="1" applyBorder="1" applyAlignment="1">
      <alignment horizontal="right" vertical="center" wrapText="1"/>
    </xf>
    <xf numFmtId="179" fontId="23" fillId="0" borderId="2" xfId="0" applyNumberFormat="1" applyFont="1" applyBorder="1" applyAlignment="1">
      <alignment vertical="center" wrapText="1"/>
    </xf>
    <xf numFmtId="179" fontId="23" fillId="0" borderId="2" xfId="0" applyNumberFormat="1" applyFont="1" applyBorder="1" applyAlignment="1">
      <alignment horizontal="right"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181" fontId="23" fillId="0" borderId="5" xfId="0" applyNumberFormat="1" applyFont="1" applyBorder="1" applyAlignment="1">
      <alignment horizontal="right" vertical="center" wrapText="1"/>
    </xf>
    <xf numFmtId="181" fontId="23" fillId="0" borderId="1" xfId="0" applyNumberFormat="1" applyFont="1" applyBorder="1" applyAlignment="1">
      <alignment horizontal="right" vertical="center" wrapText="1"/>
    </xf>
    <xf numFmtId="181" fontId="22" fillId="0" borderId="1" xfId="0" applyNumberFormat="1" applyFont="1" applyBorder="1" applyAlignment="1">
      <alignment horizontal="right" vertical="center" wrapText="1"/>
    </xf>
    <xf numFmtId="0" fontId="34" fillId="0" borderId="0" xfId="0" applyFont="1" applyFill="1" applyBorder="1" applyAlignment="1" applyProtection="1">
      <alignment vertical="center" wrapText="1"/>
    </xf>
    <xf numFmtId="0" fontId="17" fillId="0" borderId="0" xfId="0" applyFont="1" applyFill="1" applyBorder="1" applyAlignment="1" applyProtection="1">
      <alignment vertical="center"/>
    </xf>
    <xf numFmtId="0" fontId="32" fillId="0" borderId="1" xfId="0" applyFont="1" applyFill="1" applyBorder="1" applyAlignment="1" applyProtection="1">
      <alignment horizontal="center" vertical="center"/>
    </xf>
    <xf numFmtId="0" fontId="17" fillId="0" borderId="1" xfId="46" applyFont="1" applyFill="1" applyBorder="1" applyAlignment="1" applyProtection="1">
      <alignment vertical="center"/>
    </xf>
    <xf numFmtId="180" fontId="17" fillId="0" borderId="1" xfId="0" applyNumberFormat="1" applyFont="1" applyFill="1" applyBorder="1" applyAlignment="1" applyProtection="1">
      <alignment horizontal="right" vertical="center"/>
    </xf>
    <xf numFmtId="180" fontId="35" fillId="0" borderId="1" xfId="0" applyNumberFormat="1" applyFont="1" applyFill="1" applyBorder="1" applyAlignment="1">
      <alignment horizontal="right" vertical="center"/>
    </xf>
    <xf numFmtId="0" fontId="17" fillId="0" borderId="1" xfId="46" applyFont="1" applyBorder="1" applyAlignment="1" applyProtection="1">
      <alignment vertical="center"/>
    </xf>
    <xf numFmtId="0" fontId="32" fillId="0" borderId="1" xfId="46" applyFont="1" applyFill="1" applyBorder="1" applyAlignment="1" applyProtection="1">
      <alignment horizontal="center" vertical="center"/>
    </xf>
    <xf numFmtId="180" fontId="32" fillId="0" borderId="1" xfId="0" applyNumberFormat="1" applyFont="1" applyFill="1" applyBorder="1" applyAlignment="1" applyProtection="1">
      <alignment horizontal="right" vertical="center"/>
    </xf>
    <xf numFmtId="0" fontId="36" fillId="0" borderId="0" xfId="0" applyFont="1" applyBorder="1" applyAlignment="1">
      <alignment vertical="center" wrapText="1"/>
    </xf>
    <xf numFmtId="0" fontId="37" fillId="0" borderId="0" xfId="0" applyFont="1" applyBorder="1" applyAlignment="1">
      <alignment horizontal="right" vertical="center" wrapText="1"/>
    </xf>
    <xf numFmtId="0" fontId="20" fillId="0" borderId="2" xfId="0" applyFont="1" applyBorder="1" applyAlignment="1">
      <alignment vertical="center" wrapText="1"/>
    </xf>
    <xf numFmtId="0" fontId="33" fillId="0" borderId="2" xfId="0" applyFont="1" applyBorder="1" applyAlignment="1">
      <alignment horizontal="right" vertical="center" wrapText="1"/>
    </xf>
    <xf numFmtId="4" fontId="20" fillId="0" borderId="2" xfId="0" applyNumberFormat="1" applyFont="1" applyBorder="1" applyAlignment="1">
      <alignment vertical="center" wrapText="1"/>
    </xf>
    <xf numFmtId="0" fontId="37" fillId="0" borderId="2" xfId="0" applyFont="1" applyBorder="1" applyAlignment="1">
      <alignment vertical="center" wrapText="1"/>
    </xf>
    <xf numFmtId="4" fontId="37" fillId="0" borderId="2" xfId="0" applyNumberFormat="1" applyFont="1" applyBorder="1" applyAlignment="1">
      <alignment vertical="center" wrapText="1"/>
    </xf>
    <xf numFmtId="0" fontId="21" fillId="0" borderId="2" xfId="0" applyFont="1" applyBorder="1" applyAlignment="1">
      <alignment horizontal="center" vertical="center" wrapText="1"/>
    </xf>
    <xf numFmtId="0" fontId="38" fillId="0" borderId="0" xfId="0" applyFont="1" applyBorder="1" applyAlignment="1">
      <alignment vertical="center" wrapText="1"/>
    </xf>
    <xf numFmtId="0" fontId="38" fillId="0" borderId="2" xfId="0" applyFont="1" applyBorder="1" applyAlignment="1">
      <alignment horizontal="center" vertical="center" wrapText="1"/>
    </xf>
    <xf numFmtId="0" fontId="22" fillId="0" borderId="0" xfId="0" applyFont="1" applyBorder="1" applyAlignment="1">
      <alignment horizontal="left" vertical="center" wrapText="1"/>
    </xf>
    <xf numFmtId="0" fontId="39" fillId="0" borderId="0" xfId="0" applyFont="1" applyBorder="1" applyAlignment="1">
      <alignment horizontal="center" vertical="center" wrapText="1"/>
    </xf>
    <xf numFmtId="0" fontId="33" fillId="0" borderId="0" xfId="0" applyFont="1" applyBorder="1" applyAlignment="1">
      <alignment horizontal="right" vertical="center" wrapText="1"/>
    </xf>
    <xf numFmtId="176" fontId="22" fillId="0" borderId="0" xfId="0" applyNumberFormat="1" applyFont="1" applyBorder="1" applyAlignment="1">
      <alignment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tabSelected="1" workbookViewId="0">
      <selection activeCell="F16" sqref="F16"/>
    </sheetView>
  </sheetViews>
  <sheetFormatPr defaultColWidth="10" defaultRowHeight="14.25"/>
  <cols>
    <col min="1" max="1" width="2.55" customWidth="1"/>
    <col min="2" max="2" width="11" customWidth="1"/>
    <col min="3" max="3" width="9.76666666666667" customWidth="1"/>
    <col min="4" max="4" width="7.89166666666667" customWidth="1"/>
    <col min="5" max="5" width="12.6666666666667" customWidth="1"/>
    <col min="6" max="6" width="10.6666666666667" customWidth="1"/>
    <col min="7" max="7" width="11.5083333333333" customWidth="1"/>
    <col min="8" max="11" width="9.76666666666667" customWidth="1"/>
  </cols>
  <sheetData>
    <row r="1" ht="14.3" customHeight="1" spans="1:11">
      <c r="A1" s="31"/>
      <c r="B1" s="31"/>
      <c r="C1" s="31"/>
      <c r="D1" s="31"/>
      <c r="E1" s="31"/>
      <c r="F1" s="31"/>
      <c r="G1" s="31"/>
      <c r="H1" s="31"/>
      <c r="I1" s="31"/>
      <c r="J1" s="31"/>
      <c r="K1" s="31"/>
    </row>
    <row r="2" ht="14.3" customHeight="1" spans="1:11">
      <c r="A2" s="31"/>
      <c r="B2" s="31"/>
      <c r="C2" s="31"/>
      <c r="D2" s="31"/>
      <c r="E2" s="31"/>
      <c r="F2" s="31"/>
      <c r="G2" s="31"/>
      <c r="H2" s="31"/>
      <c r="I2" s="31"/>
      <c r="J2" s="31"/>
      <c r="K2" s="31"/>
    </row>
    <row r="3" ht="22.75" customHeight="1" spans="1:11">
      <c r="A3" s="33"/>
      <c r="B3" s="33" t="s">
        <v>0</v>
      </c>
      <c r="C3" s="141">
        <v>902002</v>
      </c>
      <c r="D3" s="141"/>
      <c r="E3" s="33"/>
      <c r="F3" s="33"/>
      <c r="G3" s="33"/>
      <c r="H3" s="33"/>
      <c r="I3" s="33"/>
      <c r="J3" s="33"/>
      <c r="K3" s="33"/>
    </row>
    <row r="4" ht="22.75" customHeight="1" spans="1:11">
      <c r="A4" s="33"/>
      <c r="B4" s="33" t="s">
        <v>1</v>
      </c>
      <c r="C4" s="33" t="s">
        <v>2</v>
      </c>
      <c r="D4" s="33"/>
      <c r="E4" s="33"/>
      <c r="F4" s="33"/>
      <c r="G4" s="33"/>
      <c r="H4" s="33"/>
      <c r="I4" s="33"/>
      <c r="J4" s="33"/>
      <c r="K4" s="33"/>
    </row>
    <row r="5" ht="14.3" customHeight="1" spans="1:11">
      <c r="A5" s="31"/>
      <c r="B5" s="31"/>
      <c r="C5" s="31"/>
      <c r="D5" s="31"/>
      <c r="E5" s="31"/>
      <c r="F5" s="31"/>
      <c r="G5" s="31"/>
      <c r="H5" s="31"/>
      <c r="I5" s="31"/>
      <c r="J5" s="31"/>
      <c r="K5" s="31"/>
    </row>
    <row r="6" ht="78.55" customHeight="1" spans="1:11">
      <c r="A6" s="31"/>
      <c r="B6" s="142" t="s">
        <v>3</v>
      </c>
      <c r="C6" s="142"/>
      <c r="D6" s="142"/>
      <c r="E6" s="142"/>
      <c r="F6" s="142"/>
      <c r="G6" s="142"/>
      <c r="H6" s="142"/>
      <c r="I6" s="142"/>
      <c r="J6" s="142"/>
      <c r="K6" s="142"/>
    </row>
    <row r="7" ht="22.75" customHeight="1" spans="1:11">
      <c r="A7" s="33"/>
      <c r="B7" s="33"/>
      <c r="C7" s="33"/>
      <c r="D7" s="33"/>
      <c r="E7" s="33"/>
      <c r="F7" s="33"/>
      <c r="G7" s="33"/>
      <c r="H7" s="33"/>
      <c r="I7" s="33"/>
      <c r="J7" s="33"/>
      <c r="K7" s="33"/>
    </row>
    <row r="8" ht="22.75" customHeight="1" spans="1:11">
      <c r="A8" s="33"/>
      <c r="B8" s="33"/>
      <c r="C8" s="33"/>
      <c r="D8" s="33"/>
      <c r="E8" s="33"/>
      <c r="F8" s="33"/>
      <c r="G8" s="33"/>
      <c r="H8" s="33"/>
      <c r="I8" s="33"/>
      <c r="J8" s="33"/>
      <c r="K8" s="33"/>
    </row>
    <row r="9" ht="22.75" customHeight="1" spans="1:11">
      <c r="A9" s="33"/>
      <c r="B9" s="33"/>
      <c r="C9" s="33"/>
      <c r="D9" s="33"/>
      <c r="E9" s="33"/>
      <c r="F9" s="33"/>
      <c r="G9" s="33"/>
      <c r="H9" s="33"/>
      <c r="I9" s="33"/>
      <c r="J9" s="33"/>
      <c r="K9" s="33"/>
    </row>
    <row r="10" ht="22.75" customHeight="1" spans="1:11">
      <c r="A10" s="33"/>
      <c r="B10" s="33" t="s">
        <v>4</v>
      </c>
      <c r="C10" s="33"/>
      <c r="F10" s="143" t="s">
        <v>5</v>
      </c>
      <c r="G10" s="144" t="s">
        <v>6</v>
      </c>
      <c r="H10" s="33"/>
      <c r="I10" s="33"/>
      <c r="J10" s="33"/>
      <c r="K10" s="33"/>
    </row>
    <row r="11" ht="22.75" customHeight="1" spans="1:11">
      <c r="A11" s="33"/>
      <c r="B11" s="33"/>
      <c r="C11" s="33"/>
      <c r="D11" s="33"/>
      <c r="E11" s="33"/>
      <c r="F11" s="33"/>
      <c r="G11" s="33"/>
      <c r="H11" s="33"/>
      <c r="I11" s="33"/>
      <c r="J11" s="33"/>
      <c r="K11" s="33"/>
    </row>
    <row r="12" ht="22.75" customHeight="1" spans="1:11">
      <c r="A12" s="33"/>
      <c r="B12" s="143" t="s">
        <v>7</v>
      </c>
      <c r="C12" s="143" t="s">
        <v>8</v>
      </c>
      <c r="D12" s="33"/>
      <c r="E12" s="143" t="s">
        <v>9</v>
      </c>
      <c r="F12" s="31" t="s">
        <v>10</v>
      </c>
      <c r="G12" s="33"/>
      <c r="H12" s="143" t="s">
        <v>11</v>
      </c>
      <c r="I12" s="31" t="s">
        <v>12</v>
      </c>
      <c r="J12" s="33"/>
      <c r="K12" s="33"/>
    </row>
    <row r="13" ht="14.3" customHeight="1" spans="1:11">
      <c r="A13" s="31"/>
      <c r="B13" s="31"/>
      <c r="C13" s="31" t="s">
        <v>13</v>
      </c>
      <c r="D13" s="31"/>
      <c r="E13" s="31"/>
      <c r="F13" s="31"/>
      <c r="G13" s="31"/>
      <c r="H13" s="31"/>
      <c r="I13" s="31"/>
      <c r="J13" s="31"/>
      <c r="K13" s="31"/>
    </row>
    <row r="14" ht="14.3" customHeight="1" spans="1:11">
      <c r="A14" s="31"/>
      <c r="B14" s="31"/>
      <c r="C14" s="31"/>
      <c r="D14" s="31"/>
      <c r="E14" s="31"/>
      <c r="F14" s="31"/>
      <c r="G14" s="31"/>
      <c r="H14" s="31"/>
      <c r="I14" s="31"/>
      <c r="J14" s="31"/>
      <c r="K14" s="31"/>
    </row>
    <row r="15" ht="14.3" customHeight="1" spans="1:11">
      <c r="A15" s="31"/>
      <c r="B15" s="31"/>
      <c r="C15" s="31"/>
      <c r="D15" s="31"/>
      <c r="E15" s="31"/>
      <c r="F15" s="31"/>
      <c r="G15" s="31"/>
      <c r="H15" s="31"/>
      <c r="I15" s="31"/>
      <c r="J15" s="31"/>
      <c r="K15" s="31"/>
    </row>
  </sheetData>
  <mergeCells count="3">
    <mergeCell ref="C3:D3"/>
    <mergeCell ref="C4:E4"/>
    <mergeCell ref="B6:K6"/>
  </mergeCells>
  <printOptions horizontalCentered="1" verticalCentered="1"/>
  <pageMargins left="0.0780000016093254" right="0.0780000016093254" top="0.0780000016093254"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H8" sqref="H8"/>
    </sheetView>
  </sheetViews>
  <sheetFormatPr defaultColWidth="10" defaultRowHeight="14.25" outlineLevelCol="7"/>
  <cols>
    <col min="1" max="1" width="33.6666666666667" customWidth="1"/>
    <col min="2" max="2" width="9.76666666666667" customWidth="1"/>
    <col min="3" max="3" width="12.9166666666667" customWidth="1"/>
    <col min="4" max="7" width="9.76666666666667" customWidth="1"/>
    <col min="8" max="8" width="27.1416666666667" customWidth="1"/>
  </cols>
  <sheetData>
    <row r="1" ht="14.3" customHeight="1" spans="1:8">
      <c r="A1" s="31"/>
      <c r="B1" s="31"/>
      <c r="C1" s="31"/>
      <c r="D1" s="31"/>
      <c r="E1" s="31"/>
      <c r="F1" s="31"/>
      <c r="G1" s="31"/>
      <c r="H1" s="31"/>
    </row>
    <row r="2" ht="39.85" customHeight="1" spans="1:8">
      <c r="A2" s="56" t="s">
        <v>224</v>
      </c>
      <c r="B2" s="56"/>
      <c r="C2" s="56"/>
      <c r="D2" s="56"/>
      <c r="E2" s="56"/>
      <c r="F2" s="56"/>
      <c r="G2" s="56"/>
      <c r="H2" s="56"/>
    </row>
    <row r="3" ht="22.75" customHeight="1" spans="1:8">
      <c r="A3" s="31"/>
      <c r="B3" s="31"/>
      <c r="C3" s="31"/>
      <c r="D3" s="31"/>
      <c r="E3" s="31"/>
      <c r="F3" s="31"/>
      <c r="G3" s="31"/>
      <c r="H3" s="59" t="s">
        <v>36</v>
      </c>
    </row>
    <row r="4" ht="22.75" customHeight="1" spans="1:8">
      <c r="A4" s="34" t="s">
        <v>178</v>
      </c>
      <c r="B4" s="34" t="s">
        <v>225</v>
      </c>
      <c r="C4" s="34"/>
      <c r="D4" s="34"/>
      <c r="E4" s="34"/>
      <c r="F4" s="34"/>
      <c r="G4" s="34" t="s">
        <v>226</v>
      </c>
      <c r="H4" s="34" t="s">
        <v>227</v>
      </c>
    </row>
    <row r="5" ht="22.75" customHeight="1" spans="1:8">
      <c r="A5" s="34"/>
      <c r="B5" s="34" t="s">
        <v>141</v>
      </c>
      <c r="C5" s="34" t="s">
        <v>228</v>
      </c>
      <c r="D5" s="34" t="s">
        <v>229</v>
      </c>
      <c r="E5" s="34" t="s">
        <v>230</v>
      </c>
      <c r="F5" s="34"/>
      <c r="G5" s="34"/>
      <c r="H5" s="34"/>
    </row>
    <row r="6" ht="22.75" customHeight="1" spans="1:8">
      <c r="A6" s="34"/>
      <c r="B6" s="34"/>
      <c r="C6" s="34"/>
      <c r="D6" s="34"/>
      <c r="E6" s="34" t="s">
        <v>231</v>
      </c>
      <c r="F6" s="34" t="s">
        <v>232</v>
      </c>
      <c r="G6" s="34"/>
      <c r="H6" s="34"/>
    </row>
    <row r="7" ht="22.75" customHeight="1" spans="1:8">
      <c r="A7" s="57" t="s">
        <v>141</v>
      </c>
      <c r="B7" s="58"/>
      <c r="C7" s="58"/>
      <c r="D7" s="58"/>
      <c r="E7" s="58"/>
      <c r="F7" s="58"/>
      <c r="G7" s="58"/>
      <c r="H7" s="58"/>
    </row>
    <row r="8" ht="22.75" customHeight="1" spans="1:8">
      <c r="A8" s="57" t="s">
        <v>2</v>
      </c>
      <c r="B8" s="58">
        <v>0</v>
      </c>
      <c r="C8" s="58">
        <v>0</v>
      </c>
      <c r="D8" s="58">
        <v>0</v>
      </c>
      <c r="E8" s="58">
        <v>0</v>
      </c>
      <c r="F8" s="58">
        <v>0</v>
      </c>
      <c r="G8" s="58">
        <v>0</v>
      </c>
      <c r="H8" s="58">
        <v>0</v>
      </c>
    </row>
    <row r="9" ht="22.75" customHeight="1" spans="1:8">
      <c r="A9" s="35"/>
      <c r="B9" s="36"/>
      <c r="C9" s="36"/>
      <c r="D9" s="36"/>
      <c r="E9" s="36"/>
      <c r="F9" s="36"/>
      <c r="G9" s="36"/>
      <c r="H9" s="36"/>
    </row>
  </sheetData>
  <mergeCells count="9">
    <mergeCell ref="A2:H2"/>
    <mergeCell ref="B4:F4"/>
    <mergeCell ref="E5:F5"/>
    <mergeCell ref="A4:A6"/>
    <mergeCell ref="B5:B6"/>
    <mergeCell ref="C5:C6"/>
    <mergeCell ref="D5:D6"/>
    <mergeCell ref="G4:G6"/>
    <mergeCell ref="H4:H6"/>
  </mergeCells>
  <printOptions horizontalCentered="1"/>
  <pageMargins left="0.751388888888889" right="0.751388888888889" top="0.271527777777778" bottom="0.271527777777778" header="0" footer="0"/>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H9" sqref="H9"/>
    </sheetView>
  </sheetViews>
  <sheetFormatPr defaultColWidth="10" defaultRowHeight="14.25"/>
  <cols>
    <col min="1" max="1" width="9.66666666666667" customWidth="1"/>
    <col min="2" max="2" width="8.225" customWidth="1"/>
    <col min="3" max="3" width="20.1083333333333" customWidth="1"/>
    <col min="4" max="4" width="13.4416666666667" customWidth="1"/>
    <col min="5" max="5" width="15.225" customWidth="1"/>
    <col min="6" max="6" width="14.4416666666667" customWidth="1"/>
    <col min="7" max="9" width="9.76666666666667" customWidth="1"/>
  </cols>
  <sheetData>
    <row r="1" ht="39.85" customHeight="1" spans="1:9">
      <c r="A1" s="38" t="s">
        <v>233</v>
      </c>
      <c r="B1" s="38"/>
      <c r="C1" s="38"/>
      <c r="D1" s="38"/>
      <c r="E1" s="38"/>
      <c r="F1" s="38"/>
      <c r="G1" s="31"/>
      <c r="H1" s="31"/>
      <c r="I1" s="31"/>
    </row>
    <row r="2" ht="22.75" customHeight="1" spans="1:9">
      <c r="A2" s="39"/>
      <c r="B2" s="39"/>
      <c r="C2" s="39"/>
      <c r="D2" s="33"/>
      <c r="E2" s="33"/>
      <c r="F2" s="33" t="s">
        <v>36</v>
      </c>
      <c r="G2" s="31"/>
      <c r="H2" s="31"/>
      <c r="I2" s="31"/>
    </row>
    <row r="3" ht="22.75" customHeight="1" spans="1:9">
      <c r="A3" s="40" t="s">
        <v>185</v>
      </c>
      <c r="B3" s="40"/>
      <c r="C3" s="40"/>
      <c r="D3" s="41" t="s">
        <v>141</v>
      </c>
      <c r="E3" s="41" t="s">
        <v>113</v>
      </c>
      <c r="F3" s="41" t="s">
        <v>114</v>
      </c>
      <c r="G3" s="31"/>
      <c r="H3" s="31"/>
      <c r="I3" s="31"/>
    </row>
    <row r="4" ht="28" customHeight="1" spans="1:9">
      <c r="A4" s="42" t="s">
        <v>187</v>
      </c>
      <c r="B4" s="43"/>
      <c r="C4" s="44" t="s">
        <v>111</v>
      </c>
      <c r="D4" s="45"/>
      <c r="E4" s="45"/>
      <c r="F4" s="45"/>
      <c r="G4" s="33"/>
      <c r="H4" s="33"/>
      <c r="I4" s="33"/>
    </row>
    <row r="5" ht="28" customHeight="1" spans="1:10">
      <c r="A5" s="40" t="s">
        <v>190</v>
      </c>
      <c r="B5" s="40" t="s">
        <v>191</v>
      </c>
      <c r="C5" s="46"/>
      <c r="D5" s="47"/>
      <c r="E5" s="47"/>
      <c r="F5" s="47"/>
      <c r="J5" s="32"/>
    </row>
    <row r="6" ht="28" customHeight="1" spans="1:6">
      <c r="A6" s="48" t="s">
        <v>204</v>
      </c>
      <c r="B6" s="49"/>
      <c r="C6" s="49" t="s">
        <v>205</v>
      </c>
      <c r="D6" s="50">
        <f>E6</f>
        <v>600000</v>
      </c>
      <c r="E6" s="54">
        <f>E7+E8+E9+E10+E11+E12+E13</f>
        <v>600000</v>
      </c>
      <c r="F6" s="21"/>
    </row>
    <row r="7" ht="25" customHeight="1" spans="1:6">
      <c r="A7" s="51"/>
      <c r="B7" s="51" t="s">
        <v>132</v>
      </c>
      <c r="C7" s="52" t="s">
        <v>206</v>
      </c>
      <c r="D7" s="53">
        <v>250000</v>
      </c>
      <c r="E7" s="55">
        <v>250000</v>
      </c>
      <c r="F7" s="21"/>
    </row>
    <row r="8" ht="25" customHeight="1" spans="1:6">
      <c r="A8" s="51"/>
      <c r="B8" s="51" t="s">
        <v>120</v>
      </c>
      <c r="C8" s="52" t="s">
        <v>207</v>
      </c>
      <c r="D8" s="53">
        <v>50000</v>
      </c>
      <c r="E8" s="55">
        <v>50000</v>
      </c>
      <c r="F8" s="21"/>
    </row>
    <row r="9" ht="25" customHeight="1" spans="1:6">
      <c r="A9" s="51"/>
      <c r="B9" s="51" t="s">
        <v>118</v>
      </c>
      <c r="C9" s="52" t="s">
        <v>208</v>
      </c>
      <c r="D9" s="53">
        <v>5000</v>
      </c>
      <c r="E9" s="55">
        <v>5000</v>
      </c>
      <c r="F9" s="21"/>
    </row>
    <row r="10" ht="25" customHeight="1" spans="1:6">
      <c r="A10" s="51"/>
      <c r="B10" s="51" t="s">
        <v>209</v>
      </c>
      <c r="C10" s="52" t="s">
        <v>210</v>
      </c>
      <c r="D10" s="53">
        <v>100000</v>
      </c>
      <c r="E10" s="55">
        <v>100000</v>
      </c>
      <c r="F10" s="21"/>
    </row>
    <row r="11" ht="25" customHeight="1" spans="1:6">
      <c r="A11" s="51"/>
      <c r="B11" s="51" t="s">
        <v>198</v>
      </c>
      <c r="C11" s="52" t="s">
        <v>211</v>
      </c>
      <c r="D11" s="53">
        <v>50000</v>
      </c>
      <c r="E11" s="55">
        <v>50000</v>
      </c>
      <c r="F11" s="21"/>
    </row>
    <row r="12" ht="25" customHeight="1" spans="1:6">
      <c r="A12" s="51"/>
      <c r="B12" s="51" t="s">
        <v>136</v>
      </c>
      <c r="C12" s="52" t="s">
        <v>212</v>
      </c>
      <c r="D12" s="53">
        <v>45000</v>
      </c>
      <c r="E12" s="55">
        <v>45000</v>
      </c>
      <c r="F12" s="21"/>
    </row>
    <row r="13" ht="25" customHeight="1" spans="1:6">
      <c r="A13" s="51"/>
      <c r="B13" s="51" t="s">
        <v>127</v>
      </c>
      <c r="C13" s="52" t="s">
        <v>213</v>
      </c>
      <c r="D13" s="53">
        <v>100000</v>
      </c>
      <c r="E13" s="55">
        <v>100000</v>
      </c>
      <c r="F13" s="21"/>
    </row>
    <row r="14" ht="25" customHeight="1"/>
    <row r="15" ht="25" customHeight="1"/>
    <row r="16" ht="25" customHeight="1"/>
    <row r="17" ht="25" customHeight="1"/>
    <row r="18" ht="25" customHeight="1"/>
    <row r="19" ht="25" customHeight="1"/>
    <row r="20" ht="25" customHeight="1"/>
    <row r="21" ht="25" customHeight="1"/>
    <row r="22" ht="25" customHeight="1"/>
    <row r="23" ht="25" customHeight="1"/>
  </sheetData>
  <mergeCells count="8">
    <mergeCell ref="A1:F1"/>
    <mergeCell ref="A2:C2"/>
    <mergeCell ref="A3:C3"/>
    <mergeCell ref="A4:B4"/>
    <mergeCell ref="C4:C5"/>
    <mergeCell ref="D3:D5"/>
    <mergeCell ref="E3:E5"/>
    <mergeCell ref="F3:F5"/>
  </mergeCells>
  <printOptions horizontalCentered="1"/>
  <pageMargins left="0.751388888888889" right="0.751388888888889" top="0.590277777777778" bottom="0.590277777777778" header="0" footer="0"/>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E5" sqref="E5"/>
    </sheetView>
  </sheetViews>
  <sheetFormatPr defaultColWidth="10" defaultRowHeight="14.25" outlineLevelRow="4" outlineLevelCol="4"/>
  <cols>
    <col min="1" max="1" width="22.5" customWidth="1"/>
    <col min="2" max="2" width="18.2416666666667" customWidth="1"/>
    <col min="3" max="3" width="28.625" customWidth="1"/>
    <col min="4" max="4" width="24.2166666666667" customWidth="1"/>
    <col min="5" max="5" width="29.3166666666667" customWidth="1"/>
  </cols>
  <sheetData>
    <row r="1" ht="14.3" customHeight="1" spans="1:5">
      <c r="A1" s="31"/>
      <c r="B1" s="31"/>
      <c r="C1" s="31"/>
      <c r="D1" s="31"/>
      <c r="E1" s="31"/>
    </row>
    <row r="2" ht="39.85" customHeight="1" spans="1:5">
      <c r="A2" s="32" t="s">
        <v>234</v>
      </c>
      <c r="B2" s="32"/>
      <c r="C2" s="32"/>
      <c r="D2" s="32"/>
      <c r="E2" s="32"/>
    </row>
    <row r="3" ht="22.75" customHeight="1" spans="1:5">
      <c r="A3" s="33"/>
      <c r="B3" s="33"/>
      <c r="C3" s="33"/>
      <c r="D3" s="33"/>
      <c r="E3" s="37" t="s">
        <v>36</v>
      </c>
    </row>
    <row r="4" ht="22.75" customHeight="1" spans="1:5">
      <c r="A4" s="34" t="s">
        <v>178</v>
      </c>
      <c r="B4" s="34" t="s">
        <v>141</v>
      </c>
      <c r="C4" s="34" t="s">
        <v>235</v>
      </c>
      <c r="D4" s="34" t="s">
        <v>236</v>
      </c>
      <c r="E4" s="34" t="s">
        <v>237</v>
      </c>
    </row>
    <row r="5" ht="22.75" customHeight="1" spans="1:5">
      <c r="A5" s="35" t="s">
        <v>2</v>
      </c>
      <c r="B5" s="36">
        <v>0</v>
      </c>
      <c r="C5" s="36">
        <v>0</v>
      </c>
      <c r="D5" s="36">
        <v>0</v>
      </c>
      <c r="E5" s="36">
        <v>0</v>
      </c>
    </row>
  </sheetData>
  <mergeCells count="1">
    <mergeCell ref="A2:E2"/>
  </mergeCells>
  <pageMargins left="0.75" right="0.75" top="0.270000010728836" bottom="0.270000010728836"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C26" sqref="C26"/>
    </sheetView>
  </sheetViews>
  <sheetFormatPr defaultColWidth="7.88333333333333" defaultRowHeight="12.75" customHeight="1"/>
  <cols>
    <col min="1" max="1" width="17" style="23" customWidth="1"/>
    <col min="2" max="2" width="41.3833333333333" style="23" customWidth="1"/>
    <col min="3" max="3" width="29.3833333333333" style="23" customWidth="1"/>
    <col min="4" max="4" width="2.5" style="23" customWidth="1"/>
    <col min="5" max="16" width="8" style="23"/>
    <col min="17" max="16384" width="7.88333333333333" style="22"/>
  </cols>
  <sheetData>
    <row r="1" ht="15" customHeight="1" spans="1:16">
      <c r="A1" s="24"/>
      <c r="B1" s="24"/>
      <c r="C1" s="22"/>
      <c r="D1" s="22"/>
      <c r="E1" s="22"/>
      <c r="F1" s="22"/>
      <c r="G1" s="22"/>
      <c r="H1" s="22"/>
      <c r="I1" s="22"/>
      <c r="J1" s="22"/>
      <c r="K1" s="22"/>
      <c r="L1" s="22"/>
      <c r="M1" s="22"/>
      <c r="N1" s="22"/>
      <c r="O1" s="22"/>
      <c r="P1" s="22"/>
    </row>
    <row r="2" ht="32.25" customHeight="1" spans="1:16">
      <c r="A2" s="25" t="s">
        <v>238</v>
      </c>
      <c r="B2" s="25"/>
      <c r="C2" s="25"/>
      <c r="D2" s="22"/>
      <c r="E2" s="22"/>
      <c r="F2" s="22"/>
      <c r="G2" s="22"/>
      <c r="H2" s="22"/>
      <c r="I2" s="22"/>
      <c r="J2" s="22"/>
      <c r="K2" s="22"/>
      <c r="L2" s="22"/>
      <c r="M2" s="22"/>
      <c r="N2" s="22"/>
      <c r="O2" s="22"/>
      <c r="P2" s="22"/>
    </row>
    <row r="3" ht="15" customHeight="1" spans="1:16">
      <c r="A3" s="22"/>
      <c r="B3" s="22"/>
      <c r="C3" s="26" t="s">
        <v>36</v>
      </c>
      <c r="D3" s="22"/>
      <c r="E3" s="22"/>
      <c r="F3" s="22"/>
      <c r="G3" s="22"/>
      <c r="H3" s="22"/>
      <c r="I3" s="22"/>
      <c r="J3" s="22"/>
      <c r="K3" s="22"/>
      <c r="L3" s="22"/>
      <c r="M3" s="22"/>
      <c r="N3" s="22"/>
      <c r="O3" s="22"/>
      <c r="P3" s="22"/>
    </row>
    <row r="4" ht="25.5" customHeight="1" spans="1:16">
      <c r="A4" s="27" t="s">
        <v>239</v>
      </c>
      <c r="B4" s="27"/>
      <c r="C4" s="28" t="s">
        <v>40</v>
      </c>
      <c r="D4" s="22"/>
      <c r="E4" s="22"/>
      <c r="F4" s="22"/>
      <c r="G4" s="22"/>
      <c r="H4" s="22"/>
      <c r="I4" s="22"/>
      <c r="J4" s="22"/>
      <c r="K4" s="22"/>
      <c r="L4" s="22"/>
      <c r="M4" s="22"/>
      <c r="N4" s="22"/>
      <c r="O4" s="22"/>
      <c r="P4" s="22"/>
    </row>
    <row r="5" ht="25.5" customHeight="1" spans="1:16">
      <c r="A5" s="27" t="s">
        <v>240</v>
      </c>
      <c r="B5" s="27" t="s">
        <v>241</v>
      </c>
      <c r="C5" s="28"/>
      <c r="D5" s="22"/>
      <c r="E5" s="22"/>
      <c r="F5" s="22"/>
      <c r="G5" s="22"/>
      <c r="H5" s="22"/>
      <c r="I5" s="22"/>
      <c r="J5" s="22"/>
      <c r="K5" s="22"/>
      <c r="L5" s="22"/>
      <c r="M5" s="22"/>
      <c r="N5" s="22"/>
      <c r="O5" s="22"/>
      <c r="P5" s="22"/>
    </row>
    <row r="6" s="22" customFormat="1" ht="25.5" customHeight="1" spans="1:3">
      <c r="A6" s="27" t="s">
        <v>141</v>
      </c>
      <c r="B6" s="27"/>
      <c r="C6" s="28"/>
    </row>
    <row r="7" s="22" customFormat="1" ht="26.25" customHeight="1" spans="1:4">
      <c r="A7" s="29"/>
      <c r="B7" s="29"/>
      <c r="C7" s="30">
        <v>0</v>
      </c>
      <c r="D7" s="23"/>
    </row>
    <row r="8" ht="26.25" customHeight="1" spans="1:16">
      <c r="A8" s="29"/>
      <c r="B8" s="29"/>
      <c r="C8" s="30"/>
      <c r="D8" s="22"/>
      <c r="E8" s="22"/>
      <c r="F8" s="22"/>
      <c r="G8" s="22"/>
      <c r="H8" s="22"/>
      <c r="I8" s="22"/>
      <c r="J8" s="22"/>
      <c r="K8" s="22"/>
      <c r="L8" s="22"/>
      <c r="M8" s="22"/>
      <c r="N8" s="22"/>
      <c r="O8" s="22"/>
      <c r="P8" s="22"/>
    </row>
    <row r="9" ht="26.25" customHeight="1" spans="1:16">
      <c r="A9" s="29"/>
      <c r="B9" s="29"/>
      <c r="C9" s="30"/>
      <c r="D9" s="22"/>
      <c r="E9" s="22"/>
      <c r="F9" s="22"/>
      <c r="G9" s="22"/>
      <c r="H9" s="22"/>
      <c r="I9" s="22"/>
      <c r="J9" s="22"/>
      <c r="K9" s="22"/>
      <c r="L9" s="22"/>
      <c r="M9" s="22"/>
      <c r="N9" s="22"/>
      <c r="O9" s="22"/>
      <c r="P9" s="22"/>
    </row>
    <row r="10" ht="26.25" customHeight="1" spans="1:3">
      <c r="A10" s="29"/>
      <c r="B10" s="29"/>
      <c r="C10" s="30"/>
    </row>
    <row r="11" ht="26.25" customHeight="1" spans="1:3">
      <c r="A11" s="29"/>
      <c r="B11" s="29"/>
      <c r="C11" s="30"/>
    </row>
    <row r="12" ht="26.25" customHeight="1" spans="1:3">
      <c r="A12" s="29"/>
      <c r="B12" s="29"/>
      <c r="C12" s="30"/>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 sqref="A1:B1"/>
    </sheetView>
  </sheetViews>
  <sheetFormatPr defaultColWidth="9" defaultRowHeight="14.25" outlineLevelCol="1"/>
  <cols>
    <col min="1" max="1" width="31.375" customWidth="1"/>
    <col min="2" max="2" width="53.5" customWidth="1"/>
  </cols>
  <sheetData>
    <row r="1" ht="23" customHeight="1" spans="1:2">
      <c r="A1" s="20" t="s">
        <v>242</v>
      </c>
      <c r="B1" s="20"/>
    </row>
    <row r="2" ht="30.25" customHeight="1" spans="1:2">
      <c r="A2" s="21" t="s">
        <v>243</v>
      </c>
      <c r="B2" s="21"/>
    </row>
    <row r="3" ht="30.25" customHeight="1" spans="1:2">
      <c r="A3" s="21" t="s">
        <v>39</v>
      </c>
      <c r="B3" s="21" t="s">
        <v>40</v>
      </c>
    </row>
    <row r="4" ht="30.25" customHeight="1" spans="1:2">
      <c r="A4" s="21"/>
      <c r="B4" s="21"/>
    </row>
    <row r="5" ht="30.25" customHeight="1" spans="1:2">
      <c r="A5" s="21" t="s">
        <v>244</v>
      </c>
      <c r="B5" s="21">
        <v>1</v>
      </c>
    </row>
    <row r="6" ht="30.25" customHeight="1" spans="1:2">
      <c r="A6" s="21" t="s">
        <v>245</v>
      </c>
      <c r="B6" s="21"/>
    </row>
    <row r="7" ht="30.25" customHeight="1" spans="1:2">
      <c r="A7" s="21" t="s">
        <v>246</v>
      </c>
      <c r="B7" s="21"/>
    </row>
    <row r="8" ht="30.25" customHeight="1" spans="1:2">
      <c r="A8" s="21"/>
      <c r="B8" s="21"/>
    </row>
    <row r="9" ht="30.25" customHeight="1" spans="1:2">
      <c r="A9" s="21"/>
      <c r="B9" s="21"/>
    </row>
    <row r="10" ht="30.25" customHeight="1" spans="1:2">
      <c r="A10" s="21"/>
      <c r="B10" s="21"/>
    </row>
    <row r="11" ht="30.25" customHeight="1" spans="1:2">
      <c r="A11" s="21"/>
      <c r="B11" s="21"/>
    </row>
    <row r="12" ht="30.25" customHeight="1" spans="1:2">
      <c r="A12" s="21"/>
      <c r="B12" s="21"/>
    </row>
    <row r="13" ht="30.25" customHeight="1" spans="1:2">
      <c r="A13" s="21"/>
      <c r="B13" s="21"/>
    </row>
    <row r="14" ht="30.25" customHeight="1" spans="1:2">
      <c r="A14" s="21"/>
      <c r="B14" s="21"/>
    </row>
    <row r="15" ht="30.25" customHeight="1" spans="1:2">
      <c r="A15" s="21"/>
      <c r="B15" s="21"/>
    </row>
    <row r="16" spans="1:1">
      <c r="A16" t="s">
        <v>247</v>
      </c>
    </row>
  </sheetData>
  <mergeCells count="1">
    <mergeCell ref="A1:B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5"/>
  <sheetViews>
    <sheetView topLeftCell="A10" workbookViewId="0">
      <selection activeCell="B13" sqref="B13:P13"/>
    </sheetView>
  </sheetViews>
  <sheetFormatPr defaultColWidth="9" defaultRowHeight="14.25"/>
  <cols>
    <col min="2" max="2" width="9.25"/>
    <col min="4" max="4" width="1.25" customWidth="1"/>
    <col min="6" max="6" width="3" customWidth="1"/>
    <col min="7" max="7" width="9" hidden="1" customWidth="1"/>
    <col min="8" max="8" width="3.125" hidden="1" customWidth="1"/>
    <col min="11" max="11" width="5.25" customWidth="1"/>
    <col min="14" max="14" width="0.5" customWidth="1"/>
    <col min="15" max="15" width="3" customWidth="1"/>
    <col min="16" max="16" width="12.875" customWidth="1"/>
  </cols>
  <sheetData>
    <row r="1" ht="18.75" spans="1:16">
      <c r="A1" s="1" t="s">
        <v>248</v>
      </c>
      <c r="B1" s="1"/>
      <c r="C1" s="1"/>
      <c r="D1" s="1"/>
      <c r="E1" s="1"/>
      <c r="F1" s="1"/>
      <c r="G1" s="1"/>
      <c r="H1" s="1"/>
      <c r="I1" s="1"/>
      <c r="J1" s="1"/>
      <c r="K1" s="1"/>
      <c r="L1" s="1"/>
      <c r="M1" s="1"/>
      <c r="N1" s="1"/>
      <c r="O1" s="1"/>
      <c r="P1" s="1"/>
    </row>
    <row r="2" spans="1:1">
      <c r="A2" s="2" t="s">
        <v>249</v>
      </c>
    </row>
    <row r="3" ht="30" customHeight="1" spans="1:16">
      <c r="A3" s="3" t="s">
        <v>250</v>
      </c>
      <c r="B3" s="14" t="s">
        <v>2</v>
      </c>
      <c r="C3" s="15"/>
      <c r="D3" s="15"/>
      <c r="E3" s="15"/>
      <c r="F3" s="15"/>
      <c r="G3" s="15"/>
      <c r="H3" s="15"/>
      <c r="I3" s="15"/>
      <c r="J3" s="15"/>
      <c r="K3" s="15"/>
      <c r="L3" s="15"/>
      <c r="M3" s="15"/>
      <c r="N3" s="15"/>
      <c r="O3" s="15"/>
      <c r="P3" s="15"/>
    </row>
    <row r="4" ht="30" customHeight="1" spans="1:16">
      <c r="A4" s="3" t="s">
        <v>251</v>
      </c>
      <c r="B4" s="6" t="s">
        <v>10</v>
      </c>
      <c r="C4" s="7"/>
      <c r="D4" s="7"/>
      <c r="E4" s="7"/>
      <c r="F4" s="3" t="s">
        <v>252</v>
      </c>
      <c r="G4" s="3"/>
      <c r="H4" s="3"/>
      <c r="I4" s="3"/>
      <c r="J4" s="7">
        <v>18993488879</v>
      </c>
      <c r="K4" s="7"/>
      <c r="L4" s="7"/>
      <c r="M4" s="7"/>
      <c r="N4" s="7"/>
      <c r="O4" s="7"/>
      <c r="P4" s="7"/>
    </row>
    <row r="5" ht="30" customHeight="1" spans="1:16">
      <c r="A5" s="3" t="s">
        <v>253</v>
      </c>
      <c r="B5" s="3" t="s">
        <v>254</v>
      </c>
      <c r="C5" s="3"/>
      <c r="D5" s="14" t="s">
        <v>255</v>
      </c>
      <c r="E5" s="15"/>
      <c r="F5" s="15"/>
      <c r="G5" s="15"/>
      <c r="H5" s="15"/>
      <c r="I5" s="15"/>
      <c r="J5" s="15"/>
      <c r="K5" s="15"/>
      <c r="L5" s="15"/>
      <c r="M5" s="15"/>
      <c r="N5" s="15"/>
      <c r="O5" s="15"/>
      <c r="P5" s="15"/>
    </row>
    <row r="6" ht="30" customHeight="1" spans="1:16">
      <c r="A6" s="3"/>
      <c r="B6" s="3" t="s">
        <v>256</v>
      </c>
      <c r="C6" s="3"/>
      <c r="D6" s="14" t="s">
        <v>257</v>
      </c>
      <c r="E6" s="15"/>
      <c r="F6" s="15"/>
      <c r="G6" s="15"/>
      <c r="H6" s="15"/>
      <c r="I6" s="15"/>
      <c r="J6" s="15"/>
      <c r="K6" s="15"/>
      <c r="L6" s="15"/>
      <c r="M6" s="15"/>
      <c r="N6" s="15"/>
      <c r="O6" s="15"/>
      <c r="P6" s="15"/>
    </row>
    <row r="7" ht="30" customHeight="1" spans="1:16">
      <c r="A7" s="3"/>
      <c r="B7" s="3" t="s">
        <v>258</v>
      </c>
      <c r="C7" s="3"/>
      <c r="D7" s="16" t="s">
        <v>259</v>
      </c>
      <c r="E7" s="16"/>
      <c r="F7" s="16"/>
      <c r="G7" s="16"/>
      <c r="H7" s="16"/>
      <c r="I7" s="16"/>
      <c r="J7" s="16"/>
      <c r="K7" s="16"/>
      <c r="L7" s="16"/>
      <c r="M7" s="16"/>
      <c r="N7" s="16"/>
      <c r="O7" s="16"/>
      <c r="P7" s="16"/>
    </row>
    <row r="8" ht="30" customHeight="1" spans="1:16">
      <c r="A8" s="3"/>
      <c r="B8" s="3" t="s">
        <v>260</v>
      </c>
      <c r="C8" s="3"/>
      <c r="D8" s="14" t="s">
        <v>261</v>
      </c>
      <c r="E8" s="15"/>
      <c r="F8" s="15"/>
      <c r="G8" s="15"/>
      <c r="H8" s="15"/>
      <c r="I8" s="15"/>
      <c r="J8" s="15"/>
      <c r="K8" s="15"/>
      <c r="L8" s="15"/>
      <c r="M8" s="15"/>
      <c r="N8" s="15"/>
      <c r="O8" s="15"/>
      <c r="P8" s="15"/>
    </row>
    <row r="9" ht="30" customHeight="1" spans="1:16">
      <c r="A9" s="3" t="s">
        <v>262</v>
      </c>
      <c r="B9" s="3" t="s">
        <v>263</v>
      </c>
      <c r="C9" s="3"/>
      <c r="D9" s="16" t="s">
        <v>261</v>
      </c>
      <c r="E9" s="16"/>
      <c r="F9" s="16"/>
      <c r="G9" s="16"/>
      <c r="H9" s="16"/>
      <c r="I9" s="16"/>
      <c r="J9" s="16"/>
      <c r="K9" s="16"/>
      <c r="L9" s="16"/>
      <c r="M9" s="16"/>
      <c r="N9" s="16"/>
      <c r="O9" s="16"/>
      <c r="P9" s="16"/>
    </row>
    <row r="10" ht="30" customHeight="1" spans="1:16">
      <c r="A10" s="3"/>
      <c r="B10" s="17" t="s">
        <v>264</v>
      </c>
      <c r="C10" s="17"/>
      <c r="D10" s="14" t="s">
        <v>265</v>
      </c>
      <c r="E10" s="15"/>
      <c r="F10" s="15"/>
      <c r="G10" s="15"/>
      <c r="H10" s="15"/>
      <c r="I10" s="15"/>
      <c r="J10" s="15"/>
      <c r="K10" s="15"/>
      <c r="L10" s="15"/>
      <c r="M10" s="15"/>
      <c r="N10" s="15"/>
      <c r="O10" s="15"/>
      <c r="P10" s="15"/>
    </row>
    <row r="11" ht="30" customHeight="1" spans="1:16">
      <c r="A11" s="3"/>
      <c r="B11" s="17" t="s">
        <v>266</v>
      </c>
      <c r="C11" s="17"/>
      <c r="D11" s="3" t="s">
        <v>267</v>
      </c>
      <c r="E11" s="3"/>
      <c r="F11" s="3"/>
      <c r="G11" s="3"/>
      <c r="H11" s="3" t="s">
        <v>268</v>
      </c>
      <c r="I11" s="3"/>
      <c r="J11" s="3"/>
      <c r="K11" s="3"/>
      <c r="L11" s="3" t="s">
        <v>269</v>
      </c>
      <c r="M11" s="3"/>
      <c r="N11" s="3"/>
      <c r="O11" s="3"/>
      <c r="P11" s="3" t="s">
        <v>270</v>
      </c>
    </row>
    <row r="12" ht="30" customHeight="1" spans="1:16">
      <c r="A12" s="3"/>
      <c r="B12" s="18">
        <v>99</v>
      </c>
      <c r="C12" s="18"/>
      <c r="D12" s="7">
        <v>120</v>
      </c>
      <c r="E12" s="7"/>
      <c r="F12" s="7"/>
      <c r="G12" s="7"/>
      <c r="H12" s="5"/>
      <c r="I12" s="5"/>
      <c r="J12" s="5"/>
      <c r="K12" s="5"/>
      <c r="L12" s="7">
        <v>92</v>
      </c>
      <c r="M12" s="7"/>
      <c r="N12" s="7"/>
      <c r="O12" s="7"/>
      <c r="P12" s="7">
        <v>28</v>
      </c>
    </row>
    <row r="13" ht="43" customHeight="1" spans="1:16">
      <c r="A13" s="3" t="s">
        <v>271</v>
      </c>
      <c r="B13" s="14" t="s">
        <v>272</v>
      </c>
      <c r="C13" s="15"/>
      <c r="D13" s="15"/>
      <c r="E13" s="15"/>
      <c r="F13" s="15"/>
      <c r="G13" s="15"/>
      <c r="H13" s="15"/>
      <c r="I13" s="15"/>
      <c r="J13" s="15"/>
      <c r="K13" s="15"/>
      <c r="L13" s="15"/>
      <c r="M13" s="15"/>
      <c r="N13" s="15"/>
      <c r="O13" s="15"/>
      <c r="P13" s="15"/>
    </row>
    <row r="14" ht="30" customHeight="1" spans="1:16">
      <c r="A14" s="3" t="s">
        <v>273</v>
      </c>
      <c r="B14" s="3" t="s">
        <v>274</v>
      </c>
      <c r="C14" s="3" t="s">
        <v>275</v>
      </c>
      <c r="D14" s="3"/>
      <c r="E14" s="3"/>
      <c r="F14" s="3"/>
      <c r="G14" s="3" t="s">
        <v>276</v>
      </c>
      <c r="H14" s="3"/>
      <c r="I14" s="3"/>
      <c r="J14" s="3"/>
      <c r="K14" s="3" t="s">
        <v>277</v>
      </c>
      <c r="L14" s="3"/>
      <c r="M14" s="3"/>
      <c r="N14" s="3"/>
      <c r="O14" s="3" t="s">
        <v>278</v>
      </c>
      <c r="P14" s="3"/>
    </row>
    <row r="15" ht="30" customHeight="1" spans="1:16">
      <c r="A15" s="3"/>
      <c r="B15" s="7">
        <v>1110.2051</v>
      </c>
      <c r="C15" s="7"/>
      <c r="D15" s="7"/>
      <c r="E15" s="7"/>
      <c r="F15" s="7"/>
      <c r="G15" s="7">
        <v>1110.2051</v>
      </c>
      <c r="H15" s="7"/>
      <c r="I15" s="7"/>
      <c r="J15" s="7"/>
      <c r="K15" s="19">
        <v>1</v>
      </c>
      <c r="L15" s="7"/>
      <c r="M15" s="7"/>
      <c r="N15" s="7"/>
      <c r="O15" s="7"/>
      <c r="P15" s="7"/>
    </row>
    <row r="16" ht="30" customHeight="1" spans="1:16">
      <c r="A16" s="3" t="s">
        <v>279</v>
      </c>
      <c r="B16" s="3" t="s">
        <v>280</v>
      </c>
      <c r="C16" s="3"/>
      <c r="D16" s="3"/>
      <c r="E16" s="3"/>
      <c r="F16" s="3"/>
      <c r="G16" s="3"/>
      <c r="H16" s="3"/>
      <c r="I16" s="3" t="s">
        <v>281</v>
      </c>
      <c r="J16" s="3"/>
      <c r="K16" s="3"/>
      <c r="L16" s="3"/>
      <c r="M16" s="3"/>
      <c r="N16" s="3"/>
      <c r="O16" s="3"/>
      <c r="P16" s="3"/>
    </row>
    <row r="17" ht="30" customHeight="1" spans="1:16">
      <c r="A17" s="3"/>
      <c r="B17" s="3" t="s">
        <v>282</v>
      </c>
      <c r="C17" s="3"/>
      <c r="D17" s="3"/>
      <c r="E17" s="7">
        <v>309.3</v>
      </c>
      <c r="F17" s="7"/>
      <c r="G17" s="7"/>
      <c r="H17" s="7"/>
      <c r="I17" s="3" t="s">
        <v>188</v>
      </c>
      <c r="J17" s="3"/>
      <c r="K17" s="3"/>
      <c r="L17" s="3"/>
      <c r="M17" s="3"/>
      <c r="N17" s="7">
        <v>1553.8</v>
      </c>
      <c r="O17" s="7"/>
      <c r="P17" s="7"/>
    </row>
    <row r="18" ht="30" customHeight="1" spans="1:16">
      <c r="A18" s="3"/>
      <c r="B18" s="3" t="s">
        <v>283</v>
      </c>
      <c r="C18" s="3"/>
      <c r="D18" s="3"/>
      <c r="E18" s="7">
        <v>1659.5</v>
      </c>
      <c r="F18" s="7"/>
      <c r="G18" s="7"/>
      <c r="H18" s="7"/>
      <c r="I18" s="3" t="s">
        <v>189</v>
      </c>
      <c r="J18" s="3"/>
      <c r="K18" s="3"/>
      <c r="L18" s="3"/>
      <c r="M18" s="3"/>
      <c r="N18" s="7">
        <v>105.7</v>
      </c>
      <c r="O18" s="7"/>
      <c r="P18" s="7"/>
    </row>
    <row r="19" ht="30" customHeight="1" spans="1:16">
      <c r="A19" s="3"/>
      <c r="B19" s="3" t="s">
        <v>284</v>
      </c>
      <c r="C19" s="3"/>
      <c r="D19" s="3"/>
      <c r="E19" s="7"/>
      <c r="F19" s="7"/>
      <c r="G19" s="7"/>
      <c r="H19" s="7"/>
      <c r="I19" s="3" t="s">
        <v>285</v>
      </c>
      <c r="J19" s="3"/>
      <c r="K19" s="3"/>
      <c r="L19" s="3"/>
      <c r="M19" s="3"/>
      <c r="N19" s="7">
        <v>309.3</v>
      </c>
      <c r="O19" s="7"/>
      <c r="P19" s="7"/>
    </row>
    <row r="20" ht="30" customHeight="1" spans="1:16">
      <c r="A20" s="3"/>
      <c r="B20" s="3" t="s">
        <v>286</v>
      </c>
      <c r="C20" s="3"/>
      <c r="D20" s="3"/>
      <c r="E20" s="7">
        <f>N20</f>
        <v>1968.8</v>
      </c>
      <c r="F20" s="7"/>
      <c r="G20" s="7"/>
      <c r="H20" s="7"/>
      <c r="I20" s="3" t="s">
        <v>287</v>
      </c>
      <c r="J20" s="3"/>
      <c r="K20" s="3"/>
      <c r="L20" s="3"/>
      <c r="M20" s="3"/>
      <c r="N20" s="7">
        <f>N17+N18+N19</f>
        <v>1968.8</v>
      </c>
      <c r="O20" s="7"/>
      <c r="P20" s="7"/>
    </row>
    <row r="21" ht="30" customHeight="1" spans="1:16">
      <c r="A21" s="3" t="s">
        <v>288</v>
      </c>
      <c r="B21" s="15"/>
      <c r="C21" s="15"/>
      <c r="D21" s="15"/>
      <c r="E21" s="15"/>
      <c r="F21" s="15"/>
      <c r="G21" s="15"/>
      <c r="H21" s="15"/>
      <c r="I21" s="15"/>
      <c r="J21" s="15"/>
      <c r="K21" s="15"/>
      <c r="L21" s="15"/>
      <c r="M21" s="15"/>
      <c r="N21" s="15"/>
      <c r="O21" s="15"/>
      <c r="P21" s="15"/>
    </row>
    <row r="22" ht="30" customHeight="1" spans="1:16">
      <c r="A22" s="3" t="s">
        <v>289</v>
      </c>
      <c r="B22" s="3" t="s">
        <v>290</v>
      </c>
      <c r="C22" s="3"/>
      <c r="D22" s="3" t="s">
        <v>291</v>
      </c>
      <c r="E22" s="3"/>
      <c r="F22" s="3"/>
      <c r="G22" s="3"/>
      <c r="H22" s="3"/>
      <c r="I22" s="3"/>
      <c r="J22" s="3"/>
      <c r="K22" s="3"/>
      <c r="L22" s="3"/>
      <c r="M22" s="3" t="s">
        <v>292</v>
      </c>
      <c r="N22" s="3"/>
      <c r="O22" s="3"/>
      <c r="P22" s="3"/>
    </row>
    <row r="23" ht="30" customHeight="1" spans="1:16">
      <c r="A23" s="4" t="s">
        <v>293</v>
      </c>
      <c r="B23" s="4" t="s">
        <v>294</v>
      </c>
      <c r="C23" s="5"/>
      <c r="D23" s="4" t="s">
        <v>295</v>
      </c>
      <c r="E23" s="5"/>
      <c r="F23" s="5"/>
      <c r="G23" s="5"/>
      <c r="H23" s="5"/>
      <c r="I23" s="5"/>
      <c r="J23" s="5"/>
      <c r="K23" s="5"/>
      <c r="L23" s="5"/>
      <c r="M23" s="11" t="s">
        <v>296</v>
      </c>
      <c r="N23" s="5"/>
      <c r="O23" s="5"/>
      <c r="P23" s="5"/>
    </row>
    <row r="24" ht="30" customHeight="1" spans="1:16">
      <c r="A24" s="4" t="s">
        <v>297</v>
      </c>
      <c r="B24" s="4" t="s">
        <v>298</v>
      </c>
      <c r="C24" s="5"/>
      <c r="D24" s="4" t="s">
        <v>299</v>
      </c>
      <c r="E24" s="5"/>
      <c r="F24" s="5"/>
      <c r="G24" s="5"/>
      <c r="H24" s="5"/>
      <c r="I24" s="5"/>
      <c r="J24" s="5"/>
      <c r="K24" s="5"/>
      <c r="L24" s="5"/>
      <c r="M24" s="4" t="s">
        <v>300</v>
      </c>
      <c r="N24" s="5"/>
      <c r="O24" s="5"/>
      <c r="P24" s="5"/>
    </row>
    <row r="25" ht="30" customHeight="1" spans="1:16">
      <c r="A25" s="4" t="s">
        <v>301</v>
      </c>
      <c r="B25" s="4" t="s">
        <v>302</v>
      </c>
      <c r="C25" s="5"/>
      <c r="D25" s="4" t="s">
        <v>303</v>
      </c>
      <c r="E25" s="5"/>
      <c r="F25" s="5"/>
      <c r="G25" s="5"/>
      <c r="H25" s="5"/>
      <c r="I25" s="5"/>
      <c r="J25" s="5"/>
      <c r="K25" s="5"/>
      <c r="L25" s="5"/>
      <c r="M25" s="4" t="s">
        <v>304</v>
      </c>
      <c r="N25" s="5"/>
      <c r="O25" s="5"/>
      <c r="P25" s="5"/>
    </row>
  </sheetData>
  <mergeCells count="69">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A5:A8"/>
    <mergeCell ref="A9:A12"/>
    <mergeCell ref="A14:A15"/>
    <mergeCell ref="A16:A2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J12" sqref="J12:K12"/>
    </sheetView>
  </sheetViews>
  <sheetFormatPr defaultColWidth="9" defaultRowHeight="14.25"/>
  <cols>
    <col min="2" max="2" width="10.5" customWidth="1"/>
    <col min="4" max="4" width="4.875" customWidth="1"/>
    <col min="6" max="6" width="5.625" customWidth="1"/>
    <col min="8" max="8" width="3.25" customWidth="1"/>
    <col min="10" max="10" width="4.75" customWidth="1"/>
    <col min="11" max="11" width="15.125" customWidth="1"/>
  </cols>
  <sheetData>
    <row r="1" ht="18.75" spans="1:11">
      <c r="A1" s="1" t="s">
        <v>305</v>
      </c>
      <c r="B1" s="1"/>
      <c r="C1" s="1"/>
      <c r="D1" s="1"/>
      <c r="E1" s="1"/>
      <c r="F1" s="1"/>
      <c r="G1" s="1"/>
      <c r="H1" s="1"/>
      <c r="I1" s="1"/>
      <c r="J1" s="1"/>
      <c r="K1" s="1"/>
    </row>
    <row r="2" spans="1:1">
      <c r="A2" s="2" t="s">
        <v>249</v>
      </c>
    </row>
    <row r="3" ht="40" customHeight="1" spans="1:11">
      <c r="A3" s="3" t="s">
        <v>306</v>
      </c>
      <c r="B3" s="4" t="s">
        <v>2</v>
      </c>
      <c r="C3" s="5"/>
      <c r="D3" s="5"/>
      <c r="E3" s="5"/>
      <c r="F3" s="3" t="s">
        <v>307</v>
      </c>
      <c r="G3" s="3"/>
      <c r="H3" s="6" t="s">
        <v>308</v>
      </c>
      <c r="I3" s="7"/>
      <c r="J3" s="7"/>
      <c r="K3" s="7"/>
    </row>
    <row r="4" ht="40" customHeight="1" spans="1:11">
      <c r="A4" s="3" t="s">
        <v>309</v>
      </c>
      <c r="B4" s="6" t="s">
        <v>310</v>
      </c>
      <c r="C4" s="7"/>
      <c r="D4" s="7"/>
      <c r="E4" s="7"/>
      <c r="F4" s="3" t="s">
        <v>311</v>
      </c>
      <c r="G4" s="3"/>
      <c r="H4" s="6" t="s">
        <v>310</v>
      </c>
      <c r="I4" s="7"/>
      <c r="J4" s="7"/>
      <c r="K4" s="7"/>
    </row>
    <row r="5" ht="40" customHeight="1" spans="1:11">
      <c r="A5" s="3" t="s">
        <v>312</v>
      </c>
      <c r="B5" s="4" t="s">
        <v>313</v>
      </c>
      <c r="C5" s="5"/>
      <c r="D5" s="5"/>
      <c r="E5" s="5"/>
      <c r="F5" s="3" t="s">
        <v>314</v>
      </c>
      <c r="G5" s="3"/>
      <c r="H5" s="6" t="s">
        <v>310</v>
      </c>
      <c r="I5" s="7"/>
      <c r="J5" s="7"/>
      <c r="K5" s="7"/>
    </row>
    <row r="6" ht="40" customHeight="1" spans="1:11">
      <c r="A6" s="3" t="s">
        <v>315</v>
      </c>
      <c r="B6" s="4" t="s">
        <v>316</v>
      </c>
      <c r="C6" s="5"/>
      <c r="D6" s="5"/>
      <c r="E6" s="5"/>
      <c r="F6" s="3" t="s">
        <v>317</v>
      </c>
      <c r="G6" s="3"/>
      <c r="H6" s="6" t="s">
        <v>318</v>
      </c>
      <c r="I6" s="7"/>
      <c r="J6" s="7"/>
      <c r="K6" s="7"/>
    </row>
    <row r="7" ht="40" customHeight="1" spans="1:11">
      <c r="A7" s="3" t="s">
        <v>319</v>
      </c>
      <c r="B7" s="8" t="s">
        <v>320</v>
      </c>
      <c r="C7" s="7">
        <v>5.56</v>
      </c>
      <c r="D7" s="7"/>
      <c r="E7" s="8" t="s">
        <v>321</v>
      </c>
      <c r="F7" s="8"/>
      <c r="G7" s="7"/>
      <c r="H7" s="7"/>
      <c r="I7" s="8" t="s">
        <v>322</v>
      </c>
      <c r="J7" s="8"/>
      <c r="K7" s="7"/>
    </row>
    <row r="8" ht="40" customHeight="1" spans="1:11">
      <c r="A8" s="3" t="s">
        <v>323</v>
      </c>
      <c r="B8" s="9" t="s">
        <v>324</v>
      </c>
      <c r="C8" s="10"/>
      <c r="D8" s="10"/>
      <c r="E8" s="10"/>
      <c r="F8" s="10"/>
      <c r="G8" s="10"/>
      <c r="H8" s="10"/>
      <c r="I8" s="10"/>
      <c r="J8" s="10"/>
      <c r="K8" s="10"/>
    </row>
    <row r="9" ht="40" customHeight="1" spans="1:11">
      <c r="A9" s="3" t="s">
        <v>289</v>
      </c>
      <c r="B9" s="3" t="s">
        <v>290</v>
      </c>
      <c r="C9" s="3"/>
      <c r="D9" s="3" t="s">
        <v>291</v>
      </c>
      <c r="E9" s="3"/>
      <c r="F9" s="3"/>
      <c r="G9" s="3"/>
      <c r="H9" s="3"/>
      <c r="I9" s="3"/>
      <c r="J9" s="3" t="s">
        <v>325</v>
      </c>
      <c r="K9" s="3"/>
    </row>
    <row r="10" ht="40" customHeight="1" spans="1:11">
      <c r="A10" s="4" t="s">
        <v>293</v>
      </c>
      <c r="B10" s="4" t="s">
        <v>294</v>
      </c>
      <c r="C10" s="5"/>
      <c r="D10" s="4" t="s">
        <v>295</v>
      </c>
      <c r="E10" s="5"/>
      <c r="F10" s="5"/>
      <c r="G10" s="5"/>
      <c r="H10" s="5"/>
      <c r="I10" s="5"/>
      <c r="J10" s="11" t="s">
        <v>296</v>
      </c>
      <c r="K10" s="5"/>
    </row>
    <row r="11" ht="40" customHeight="1" spans="1:11">
      <c r="A11" s="4" t="s">
        <v>297</v>
      </c>
      <c r="B11" s="4" t="s">
        <v>298</v>
      </c>
      <c r="C11" s="5"/>
      <c r="D11" s="4" t="s">
        <v>299</v>
      </c>
      <c r="E11" s="5"/>
      <c r="F11" s="5"/>
      <c r="G11" s="5"/>
      <c r="H11" s="5"/>
      <c r="I11" s="5"/>
      <c r="J11" s="4" t="s">
        <v>300</v>
      </c>
      <c r="K11" s="5"/>
    </row>
    <row r="12" ht="40" customHeight="1" spans="1:11">
      <c r="A12" s="4" t="s">
        <v>301</v>
      </c>
      <c r="B12" s="4" t="s">
        <v>302</v>
      </c>
      <c r="C12" s="5"/>
      <c r="D12" s="4" t="s">
        <v>303</v>
      </c>
      <c r="E12" s="5"/>
      <c r="F12" s="5"/>
      <c r="G12" s="5"/>
      <c r="H12" s="5"/>
      <c r="I12" s="5"/>
      <c r="J12" s="12" t="s">
        <v>304</v>
      </c>
      <c r="K12" s="5"/>
    </row>
    <row r="13" ht="40" customHeight="1" spans="1:11">
      <c r="A13" s="5"/>
      <c r="B13" s="5"/>
      <c r="C13" s="5"/>
      <c r="D13" s="5"/>
      <c r="E13" s="5"/>
      <c r="F13" s="5"/>
      <c r="G13" s="5"/>
      <c r="H13" s="5"/>
      <c r="I13" s="5"/>
      <c r="J13" s="5"/>
      <c r="K13" s="5"/>
    </row>
    <row r="14" ht="40" customHeight="1" spans="1:11">
      <c r="A14" s="5"/>
      <c r="B14" s="5"/>
      <c r="C14" s="5"/>
      <c r="D14" s="5"/>
      <c r="E14" s="5"/>
      <c r="F14" s="5"/>
      <c r="G14" s="5"/>
      <c r="H14" s="5"/>
      <c r="I14" s="5"/>
      <c r="J14" s="13"/>
      <c r="K14" s="13"/>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17" sqref="B17"/>
    </sheetView>
  </sheetViews>
  <sheetFormatPr defaultColWidth="10" defaultRowHeight="14.25" outlineLevelCol="2"/>
  <cols>
    <col min="1" max="1" width="5.01666666666667" customWidth="1"/>
    <col min="2" max="2" width="64" customWidth="1"/>
    <col min="3" max="3" width="53.6666666666667" customWidth="1"/>
  </cols>
  <sheetData>
    <row r="1" ht="35.4" customHeight="1" spans="1:2">
      <c r="A1" s="31"/>
      <c r="B1" s="31"/>
    </row>
    <row r="2" ht="39.15" customHeight="1" spans="1:3">
      <c r="A2" s="31"/>
      <c r="B2" s="138" t="s">
        <v>14</v>
      </c>
      <c r="C2" s="138"/>
    </row>
    <row r="3" ht="29.35" customHeight="1" spans="1:3">
      <c r="A3" s="139"/>
      <c r="B3" s="140" t="s">
        <v>15</v>
      </c>
      <c r="C3" s="140" t="s">
        <v>16</v>
      </c>
    </row>
    <row r="4" ht="28.45" customHeight="1" spans="1:3">
      <c r="A4" s="131"/>
      <c r="B4" s="57" t="s">
        <v>17</v>
      </c>
      <c r="C4" s="57" t="s">
        <v>18</v>
      </c>
    </row>
    <row r="5" ht="28.45" customHeight="1" spans="1:3">
      <c r="A5" s="131"/>
      <c r="B5" s="57" t="s">
        <v>19</v>
      </c>
      <c r="C5" s="57" t="s">
        <v>20</v>
      </c>
    </row>
    <row r="6" ht="28.45" customHeight="1" spans="1:3">
      <c r="A6" s="131"/>
      <c r="B6" s="57" t="s">
        <v>21</v>
      </c>
      <c r="C6" s="57" t="s">
        <v>22</v>
      </c>
    </row>
    <row r="7" ht="28.45" customHeight="1" spans="1:3">
      <c r="A7" s="131"/>
      <c r="B7" s="57" t="s">
        <v>23</v>
      </c>
      <c r="C7" s="57"/>
    </row>
    <row r="8" ht="28.45" customHeight="1" spans="1:3">
      <c r="A8" s="131"/>
      <c r="B8" s="57" t="s">
        <v>24</v>
      </c>
      <c r="C8" s="57" t="s">
        <v>25</v>
      </c>
    </row>
    <row r="9" ht="28.45" customHeight="1" spans="1:3">
      <c r="A9" s="131"/>
      <c r="B9" s="57" t="s">
        <v>26</v>
      </c>
      <c r="C9" s="57" t="s">
        <v>27</v>
      </c>
    </row>
    <row r="10" ht="28.45" customHeight="1" spans="1:3">
      <c r="A10" s="131"/>
      <c r="B10" s="57" t="s">
        <v>28</v>
      </c>
      <c r="C10" s="57" t="s">
        <v>29</v>
      </c>
    </row>
    <row r="11" ht="28.45" customHeight="1" spans="1:3">
      <c r="A11" s="131"/>
      <c r="B11" s="57" t="s">
        <v>30</v>
      </c>
      <c r="C11" s="57" t="s">
        <v>31</v>
      </c>
    </row>
    <row r="12" ht="28.45" customHeight="1" spans="1:3">
      <c r="A12" s="131"/>
      <c r="B12" s="57" t="s">
        <v>32</v>
      </c>
      <c r="C12" s="57"/>
    </row>
    <row r="13" ht="28.45" customHeight="1" spans="1:3">
      <c r="A13" s="31"/>
      <c r="B13" s="57" t="s">
        <v>33</v>
      </c>
      <c r="C13" s="57"/>
    </row>
    <row r="14" ht="28.45" customHeight="1" spans="1:3">
      <c r="A14" s="31"/>
      <c r="B14" s="57" t="s">
        <v>34</v>
      </c>
      <c r="C14" s="57" t="s">
        <v>18</v>
      </c>
    </row>
  </sheetData>
  <mergeCells count="1">
    <mergeCell ref="B2:C2"/>
  </mergeCells>
  <printOptions horizontalCentered="1"/>
  <pageMargins left="0.751388888888889" right="0.751388888888889" top="0.271527777777778" bottom="0.271527777777778" header="0" footer="0"/>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
  <sheetViews>
    <sheetView workbookViewId="0">
      <selection activeCell="D13" sqref="D13:D18"/>
    </sheetView>
  </sheetViews>
  <sheetFormatPr defaultColWidth="10" defaultRowHeight="14.25" outlineLevelCol="3"/>
  <cols>
    <col min="1" max="1" width="26.5" customWidth="1"/>
    <col min="2" max="2" width="15.6666666666667" customWidth="1"/>
    <col min="3" max="3" width="26.5583333333333" customWidth="1"/>
    <col min="4" max="4" width="15.225" customWidth="1"/>
    <col min="6" max="6" width="12.625"/>
    <col min="7" max="7" width="15.625" customWidth="1"/>
  </cols>
  <sheetData>
    <row r="1" ht="14.3" customHeight="1" spans="1:4">
      <c r="A1" s="31"/>
      <c r="B1" s="31"/>
      <c r="C1" s="31"/>
      <c r="D1" s="31"/>
    </row>
    <row r="2" ht="39.85" customHeight="1" spans="1:4">
      <c r="A2" s="32" t="s">
        <v>35</v>
      </c>
      <c r="B2" s="32"/>
      <c r="C2" s="32"/>
      <c r="D2" s="32"/>
    </row>
    <row r="3" ht="22.75" customHeight="1" spans="1:4">
      <c r="A3" s="131"/>
      <c r="B3" s="131"/>
      <c r="C3" s="131"/>
      <c r="D3" s="132" t="s">
        <v>36</v>
      </c>
    </row>
    <row r="4" ht="22.75" customHeight="1" spans="1:4">
      <c r="A4" s="96" t="s">
        <v>37</v>
      </c>
      <c r="B4" s="96"/>
      <c r="C4" s="96" t="s">
        <v>38</v>
      </c>
      <c r="D4" s="96"/>
    </row>
    <row r="5" ht="22.75" customHeight="1" spans="1:4">
      <c r="A5" s="96" t="s">
        <v>39</v>
      </c>
      <c r="B5" s="96" t="s">
        <v>40</v>
      </c>
      <c r="C5" s="96" t="s">
        <v>39</v>
      </c>
      <c r="D5" s="96" t="s">
        <v>40</v>
      </c>
    </row>
    <row r="6" ht="20" customHeight="1" spans="1:4">
      <c r="A6" s="133" t="s">
        <v>41</v>
      </c>
      <c r="B6" s="104">
        <v>19688079.61</v>
      </c>
      <c r="C6" s="133" t="s">
        <v>42</v>
      </c>
      <c r="D6" s="105">
        <f>SUM(D8:D34)</f>
        <v>19688079.61</v>
      </c>
    </row>
    <row r="7" ht="20" customHeight="1" spans="1:4">
      <c r="A7" s="133" t="s">
        <v>43</v>
      </c>
      <c r="B7" s="105"/>
      <c r="C7" s="133" t="s">
        <v>44</v>
      </c>
      <c r="D7" s="134"/>
    </row>
    <row r="8" ht="20" customHeight="1" spans="1:4">
      <c r="A8" s="133" t="s">
        <v>45</v>
      </c>
      <c r="B8" s="105"/>
      <c r="C8" s="133" t="s">
        <v>46</v>
      </c>
      <c r="D8" s="134"/>
    </row>
    <row r="9" ht="20" customHeight="1" spans="1:4">
      <c r="A9" s="133" t="s">
        <v>47</v>
      </c>
      <c r="B9" s="105"/>
      <c r="C9" s="133" t="s">
        <v>48</v>
      </c>
      <c r="D9" s="134"/>
    </row>
    <row r="10" ht="20" customHeight="1" spans="1:4">
      <c r="A10" s="133" t="s">
        <v>49</v>
      </c>
      <c r="B10" s="105"/>
      <c r="C10" s="133" t="s">
        <v>50</v>
      </c>
      <c r="D10" s="134"/>
    </row>
    <row r="11" ht="20" customHeight="1" spans="1:4">
      <c r="A11" s="133" t="s">
        <v>51</v>
      </c>
      <c r="B11" s="105"/>
      <c r="C11" s="133" t="s">
        <v>52</v>
      </c>
      <c r="D11" s="134"/>
    </row>
    <row r="12" ht="20" customHeight="1" spans="1:4">
      <c r="A12" s="133" t="s">
        <v>53</v>
      </c>
      <c r="B12" s="105"/>
      <c r="C12" s="133" t="s">
        <v>54</v>
      </c>
      <c r="D12" s="134"/>
    </row>
    <row r="13" ht="20" customHeight="1" spans="1:4">
      <c r="A13" s="133" t="s">
        <v>55</v>
      </c>
      <c r="B13" s="105"/>
      <c r="C13" s="133" t="s">
        <v>56</v>
      </c>
      <c r="D13" s="107">
        <v>263180.8</v>
      </c>
    </row>
    <row r="14" ht="20" customHeight="1" spans="1:4">
      <c r="A14" s="133" t="s">
        <v>57</v>
      </c>
      <c r="B14" s="105"/>
      <c r="C14" s="133" t="s">
        <v>58</v>
      </c>
      <c r="D14" s="107"/>
    </row>
    <row r="15" ht="20" customHeight="1" spans="1:4">
      <c r="A15" s="133"/>
      <c r="B15" s="135"/>
      <c r="C15" s="133" t="s">
        <v>59</v>
      </c>
      <c r="D15" s="107">
        <v>764424.86</v>
      </c>
    </row>
    <row r="16" ht="20" customHeight="1" spans="1:4">
      <c r="A16" s="133"/>
      <c r="B16" s="135"/>
      <c r="C16" s="133" t="s">
        <v>60</v>
      </c>
      <c r="D16" s="99"/>
    </row>
    <row r="17" ht="20" customHeight="1" spans="1:4">
      <c r="A17" s="133"/>
      <c r="B17" s="135"/>
      <c r="C17" s="133" t="s">
        <v>61</v>
      </c>
      <c r="D17" s="107"/>
    </row>
    <row r="18" ht="20" customHeight="1" spans="1:4">
      <c r="A18" s="133"/>
      <c r="B18" s="135"/>
      <c r="C18" s="133" t="s">
        <v>62</v>
      </c>
      <c r="D18" s="107">
        <v>18660473.95</v>
      </c>
    </row>
    <row r="19" ht="20" customHeight="1" spans="1:4">
      <c r="A19" s="133"/>
      <c r="B19" s="135"/>
      <c r="C19" s="133" t="s">
        <v>63</v>
      </c>
      <c r="D19" s="107"/>
    </row>
    <row r="20" ht="20" customHeight="1" spans="1:4">
      <c r="A20" s="136"/>
      <c r="B20" s="137"/>
      <c r="C20" s="133" t="s">
        <v>64</v>
      </c>
      <c r="D20" s="107"/>
    </row>
    <row r="21" ht="20" customHeight="1" spans="1:4">
      <c r="A21" s="136"/>
      <c r="B21" s="137"/>
      <c r="C21" s="133" t="s">
        <v>65</v>
      </c>
      <c r="D21" s="107"/>
    </row>
    <row r="22" ht="20" customHeight="1" spans="1:4">
      <c r="A22" s="136"/>
      <c r="B22" s="137"/>
      <c r="C22" s="133" t="s">
        <v>66</v>
      </c>
      <c r="D22" s="107"/>
    </row>
    <row r="23" ht="20" customHeight="1" spans="1:4">
      <c r="A23" s="136"/>
      <c r="B23" s="137"/>
      <c r="C23" s="133" t="s">
        <v>67</v>
      </c>
      <c r="D23" s="107"/>
    </row>
    <row r="24" ht="20" customHeight="1" spans="1:4">
      <c r="A24" s="136"/>
      <c r="B24" s="137"/>
      <c r="C24" s="133" t="s">
        <v>68</v>
      </c>
      <c r="D24" s="107"/>
    </row>
    <row r="25" ht="20" customHeight="1" spans="1:4">
      <c r="A25" s="133"/>
      <c r="B25" s="135"/>
      <c r="C25" s="133" t="s">
        <v>69</v>
      </c>
      <c r="D25" s="107"/>
    </row>
    <row r="26" ht="20" customHeight="1" spans="1:4">
      <c r="A26" s="133"/>
      <c r="B26" s="135"/>
      <c r="C26" s="133" t="s">
        <v>70</v>
      </c>
      <c r="D26" s="107"/>
    </row>
    <row r="27" ht="20" customHeight="1" spans="1:4">
      <c r="A27" s="133"/>
      <c r="B27" s="135"/>
      <c r="C27" s="133" t="s">
        <v>71</v>
      </c>
      <c r="D27" s="107"/>
    </row>
    <row r="28" ht="20" customHeight="1" spans="1:4">
      <c r="A28" s="136"/>
      <c r="B28" s="137"/>
      <c r="C28" s="133" t="s">
        <v>72</v>
      </c>
      <c r="D28" s="107"/>
    </row>
    <row r="29" ht="20" customHeight="1" spans="1:4">
      <c r="A29" s="136"/>
      <c r="B29" s="137"/>
      <c r="C29" s="133" t="s">
        <v>73</v>
      </c>
      <c r="D29" s="107"/>
    </row>
    <row r="30" ht="20" customHeight="1" spans="1:4">
      <c r="A30" s="136"/>
      <c r="B30" s="137"/>
      <c r="C30" s="133" t="s">
        <v>74</v>
      </c>
      <c r="D30" s="107"/>
    </row>
    <row r="31" ht="20" customHeight="1" spans="1:4">
      <c r="A31" s="136"/>
      <c r="B31" s="137"/>
      <c r="C31" s="133" t="s">
        <v>75</v>
      </c>
      <c r="D31" s="107"/>
    </row>
    <row r="32" ht="20" customHeight="1" spans="1:4">
      <c r="A32" s="136"/>
      <c r="B32" s="137"/>
      <c r="C32" s="133" t="s">
        <v>76</v>
      </c>
      <c r="D32" s="107"/>
    </row>
    <row r="33" ht="20" customHeight="1" spans="1:4">
      <c r="A33" s="133"/>
      <c r="B33" s="133"/>
      <c r="C33" s="133" t="s">
        <v>77</v>
      </c>
      <c r="D33" s="107"/>
    </row>
    <row r="34" ht="20" customHeight="1" spans="1:4">
      <c r="A34" s="133"/>
      <c r="B34" s="133"/>
      <c r="C34" s="133" t="s">
        <v>78</v>
      </c>
      <c r="D34" s="134"/>
    </row>
    <row r="35" ht="22.75" customHeight="1" spans="1:4">
      <c r="A35" s="136" t="s">
        <v>79</v>
      </c>
      <c r="B35" s="137">
        <f>B37</f>
        <v>19688079.61</v>
      </c>
      <c r="C35" s="136" t="s">
        <v>80</v>
      </c>
      <c r="D35" s="137">
        <f>D6</f>
        <v>19688079.61</v>
      </c>
    </row>
    <row r="36" ht="22.75" customHeight="1" spans="1:4">
      <c r="A36" s="136" t="s">
        <v>81</v>
      </c>
      <c r="B36" s="137"/>
      <c r="C36" s="136" t="s">
        <v>82</v>
      </c>
      <c r="D36" s="137"/>
    </row>
    <row r="37" ht="22.75" customHeight="1" spans="1:4">
      <c r="A37" s="136" t="s">
        <v>83</v>
      </c>
      <c r="B37" s="137">
        <f>D37</f>
        <v>19688079.61</v>
      </c>
      <c r="C37" s="136" t="s">
        <v>84</v>
      </c>
      <c r="D37" s="137">
        <f>D35</f>
        <v>19688079.61</v>
      </c>
    </row>
  </sheetData>
  <mergeCells count="4">
    <mergeCell ref="A2:D2"/>
    <mergeCell ref="A3:C3"/>
    <mergeCell ref="A4:B4"/>
    <mergeCell ref="C4:D4"/>
  </mergeCells>
  <printOptions horizontalCentered="1"/>
  <pageMargins left="0.751388888888889" right="0.751388888888889" top="0.271527777777778" bottom="0.271527777777778" header="0" footer="0"/>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workbookViewId="0">
      <selection activeCell="B6" sqref="B6"/>
    </sheetView>
  </sheetViews>
  <sheetFormatPr defaultColWidth="7.88333333333333" defaultRowHeight="12.75" customHeight="1" outlineLevelCol="2"/>
  <cols>
    <col min="1" max="1" width="39.5" style="23" customWidth="1"/>
    <col min="2" max="2" width="35.6333333333333" style="23" customWidth="1"/>
    <col min="3" max="3" width="27.3833333333333" style="23" customWidth="1"/>
    <col min="4" max="16384" width="7.88333333333333" style="22"/>
  </cols>
  <sheetData>
    <row r="1" ht="24.75" customHeight="1" spans="1:1">
      <c r="A1" s="122"/>
    </row>
    <row r="2" ht="24.75" customHeight="1" spans="1:2">
      <c r="A2" s="25" t="s">
        <v>85</v>
      </c>
      <c r="B2" s="25"/>
    </row>
    <row r="3" ht="24.75" customHeight="1" spans="1:2">
      <c r="A3" s="123"/>
      <c r="B3" s="26" t="s">
        <v>36</v>
      </c>
    </row>
    <row r="4" ht="24" customHeight="1" spans="1:2">
      <c r="A4" s="124" t="s">
        <v>39</v>
      </c>
      <c r="B4" s="124" t="s">
        <v>40</v>
      </c>
    </row>
    <row r="5" s="22" customFormat="1" ht="25" customHeight="1" spans="1:3">
      <c r="A5" s="125" t="s">
        <v>86</v>
      </c>
      <c r="B5" s="126">
        <f>B6</f>
        <v>19688079.61</v>
      </c>
      <c r="C5" s="23"/>
    </row>
    <row r="6" s="22" customFormat="1" ht="25" customHeight="1" spans="1:3">
      <c r="A6" s="125" t="s">
        <v>87</v>
      </c>
      <c r="B6" s="127">
        <v>19688079.61</v>
      </c>
      <c r="C6" s="23"/>
    </row>
    <row r="7" s="22" customFormat="1" ht="25" customHeight="1" spans="1:3">
      <c r="A7" s="125" t="s">
        <v>88</v>
      </c>
      <c r="B7" s="127"/>
      <c r="C7" s="23"/>
    </row>
    <row r="8" s="22" customFormat="1" ht="25" customHeight="1" spans="1:3">
      <c r="A8" s="125" t="s">
        <v>89</v>
      </c>
      <c r="B8" s="127">
        <f>B9+B10</f>
        <v>0</v>
      </c>
      <c r="C8" s="23"/>
    </row>
    <row r="9" s="22" customFormat="1" ht="25" customHeight="1" spans="1:3">
      <c r="A9" s="125" t="s">
        <v>90</v>
      </c>
      <c r="B9" s="127"/>
      <c r="C9" s="23"/>
    </row>
    <row r="10" s="22" customFormat="1" ht="25" customHeight="1" spans="1:3">
      <c r="A10" s="125" t="s">
        <v>91</v>
      </c>
      <c r="B10" s="127"/>
      <c r="C10" s="23"/>
    </row>
    <row r="11" s="22" customFormat="1" ht="25" customHeight="1" spans="1:3">
      <c r="A11" s="125" t="s">
        <v>92</v>
      </c>
      <c r="B11" s="127">
        <f>SUM(B12:B14)</f>
        <v>0</v>
      </c>
      <c r="C11" s="23"/>
    </row>
    <row r="12" s="22" customFormat="1" ht="25" customHeight="1" spans="1:3">
      <c r="A12" s="125" t="s">
        <v>93</v>
      </c>
      <c r="B12" s="127"/>
      <c r="C12" s="23"/>
    </row>
    <row r="13" s="22" customFormat="1" ht="25" customHeight="1" spans="1:3">
      <c r="A13" s="125" t="s">
        <v>94</v>
      </c>
      <c r="B13" s="127"/>
      <c r="C13" s="23"/>
    </row>
    <row r="14" s="22" customFormat="1" ht="25" customHeight="1" spans="1:3">
      <c r="A14" s="125" t="s">
        <v>95</v>
      </c>
      <c r="B14" s="127"/>
      <c r="C14" s="23"/>
    </row>
    <row r="15" s="22" customFormat="1" ht="25" customHeight="1" spans="1:3">
      <c r="A15" s="125" t="s">
        <v>96</v>
      </c>
      <c r="B15" s="127"/>
      <c r="C15" s="23"/>
    </row>
    <row r="16" s="22" customFormat="1" ht="25" customHeight="1" spans="1:3">
      <c r="A16" s="125" t="s">
        <v>97</v>
      </c>
      <c r="B16" s="127"/>
      <c r="C16" s="23"/>
    </row>
    <row r="17" s="22" customFormat="1" ht="25" customHeight="1" spans="1:3">
      <c r="A17" s="125" t="s">
        <v>98</v>
      </c>
      <c r="B17" s="127"/>
      <c r="C17" s="23"/>
    </row>
    <row r="18" s="22" customFormat="1" ht="25" customHeight="1" spans="1:3">
      <c r="A18" s="125" t="s">
        <v>99</v>
      </c>
      <c r="B18" s="127"/>
      <c r="C18" s="23"/>
    </row>
    <row r="19" s="22" customFormat="1" ht="25" customHeight="1" spans="1:3">
      <c r="A19" s="125" t="s">
        <v>100</v>
      </c>
      <c r="B19" s="126"/>
      <c r="C19" s="23"/>
    </row>
    <row r="20" s="22" customFormat="1" ht="25" customHeight="1" spans="1:3">
      <c r="A20" s="125" t="s">
        <v>101</v>
      </c>
      <c r="B20" s="126">
        <f>B21+B22</f>
        <v>0</v>
      </c>
      <c r="C20" s="23"/>
    </row>
    <row r="21" s="22" customFormat="1" ht="25" customHeight="1" spans="1:3">
      <c r="A21" s="125" t="s">
        <v>102</v>
      </c>
      <c r="B21" s="126"/>
      <c r="C21" s="23"/>
    </row>
    <row r="22" s="22" customFormat="1" ht="25" customHeight="1" spans="1:3">
      <c r="A22" s="125" t="s">
        <v>103</v>
      </c>
      <c r="B22" s="126"/>
      <c r="C22" s="23"/>
    </row>
    <row r="23" s="22" customFormat="1" ht="25" customHeight="1" spans="1:3">
      <c r="A23" s="125" t="s">
        <v>104</v>
      </c>
      <c r="B23" s="126">
        <f>B24+B25</f>
        <v>0</v>
      </c>
      <c r="C23" s="23"/>
    </row>
    <row r="24" s="22" customFormat="1" ht="25" customHeight="1" spans="1:3">
      <c r="A24" s="125" t="s">
        <v>105</v>
      </c>
      <c r="B24" s="126"/>
      <c r="C24" s="23"/>
    </row>
    <row r="25" s="22" customFormat="1" ht="25" customHeight="1" spans="1:3">
      <c r="A25" s="125" t="s">
        <v>106</v>
      </c>
      <c r="B25" s="126"/>
      <c r="C25" s="23"/>
    </row>
    <row r="26" s="22" customFormat="1" ht="25" customHeight="1" spans="1:3">
      <c r="A26" s="125" t="s">
        <v>107</v>
      </c>
      <c r="B26" s="126"/>
      <c r="C26" s="23"/>
    </row>
    <row r="27" s="22" customFormat="1" ht="25" customHeight="1" spans="1:3">
      <c r="A27" s="125" t="s">
        <v>108</v>
      </c>
      <c r="B27" s="126"/>
      <c r="C27" s="23"/>
    </row>
    <row r="28" ht="25" customHeight="1" spans="1:2">
      <c r="A28" s="128"/>
      <c r="B28" s="126"/>
    </row>
    <row r="29" s="22" customFormat="1" ht="25" customHeight="1" spans="1:3">
      <c r="A29" s="129" t="s">
        <v>83</v>
      </c>
      <c r="B29" s="130">
        <v>19688079.61</v>
      </c>
      <c r="C29" s="23"/>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opLeftCell="A5" workbookViewId="0">
      <selection activeCell="F4" sqref="F4:G4"/>
    </sheetView>
  </sheetViews>
  <sheetFormatPr defaultColWidth="10" defaultRowHeight="14.25" outlineLevelCol="7"/>
  <cols>
    <col min="1" max="3" width="4.275" customWidth="1"/>
    <col min="4" max="4" width="26.75" customWidth="1"/>
    <col min="5" max="5" width="13.75" customWidth="1"/>
    <col min="6" max="6" width="13" customWidth="1"/>
    <col min="7" max="7" width="12.625" customWidth="1"/>
    <col min="8" max="8" width="13.275" customWidth="1"/>
  </cols>
  <sheetData>
    <row r="1" ht="39.85" customHeight="1" spans="1:8">
      <c r="A1" s="32" t="s">
        <v>109</v>
      </c>
      <c r="B1" s="32"/>
      <c r="C1" s="32"/>
      <c r="D1" s="32"/>
      <c r="E1" s="32"/>
      <c r="F1" s="32"/>
      <c r="G1" s="32"/>
      <c r="H1" s="32"/>
    </row>
    <row r="2" ht="22.75" customHeight="1" spans="1:8">
      <c r="A2" s="33"/>
      <c r="B2" s="33"/>
      <c r="C2" s="33"/>
      <c r="D2" s="33"/>
      <c r="E2" s="33"/>
      <c r="F2" s="33"/>
      <c r="G2" s="33"/>
      <c r="H2" s="116" t="s">
        <v>36</v>
      </c>
    </row>
    <row r="3" ht="25" customHeight="1" spans="1:8">
      <c r="A3" s="110" t="s">
        <v>110</v>
      </c>
      <c r="B3" s="111"/>
      <c r="C3" s="112"/>
      <c r="D3" s="112" t="s">
        <v>111</v>
      </c>
      <c r="E3" s="117" t="s">
        <v>112</v>
      </c>
      <c r="F3" s="118" t="s">
        <v>113</v>
      </c>
      <c r="G3" s="118" t="s">
        <v>114</v>
      </c>
      <c r="H3" s="118" t="s">
        <v>115</v>
      </c>
    </row>
    <row r="4" ht="25" customHeight="1" spans="1:8">
      <c r="A4" s="113"/>
      <c r="B4" s="114"/>
      <c r="C4" s="115"/>
      <c r="D4" s="115"/>
      <c r="E4" s="119">
        <f>E5+E10+E13</f>
        <v>19688079.604</v>
      </c>
      <c r="F4" s="120">
        <f>F5+F10+F13</f>
        <v>14337479.604</v>
      </c>
      <c r="G4" s="120">
        <f>G13</f>
        <v>5350600</v>
      </c>
      <c r="H4" s="120"/>
    </row>
    <row r="5" ht="35" customHeight="1" spans="1:8">
      <c r="A5" s="89" t="s">
        <v>116</v>
      </c>
      <c r="B5" s="89"/>
      <c r="C5" s="89"/>
      <c r="D5" s="89" t="s">
        <v>117</v>
      </c>
      <c r="E5" s="120">
        <f>E6+E8</f>
        <v>263180.8</v>
      </c>
      <c r="F5" s="120">
        <f>F6+F8</f>
        <v>263180.8</v>
      </c>
      <c r="G5" s="120"/>
      <c r="H5" s="120"/>
    </row>
    <row r="6" ht="35" customHeight="1" spans="1:8">
      <c r="A6" s="89"/>
      <c r="B6" s="89" t="s">
        <v>118</v>
      </c>
      <c r="C6" s="89"/>
      <c r="D6" s="90" t="s">
        <v>119</v>
      </c>
      <c r="E6" s="121">
        <f>E7</f>
        <v>175606.88</v>
      </c>
      <c r="F6" s="121">
        <f>F7</f>
        <v>175606.88</v>
      </c>
      <c r="G6" s="120"/>
      <c r="H6" s="120"/>
    </row>
    <row r="7" ht="35" customHeight="1" spans="1:8">
      <c r="A7" s="90"/>
      <c r="B7" s="90"/>
      <c r="C7" s="90" t="s">
        <v>120</v>
      </c>
      <c r="D7" s="90" t="s">
        <v>121</v>
      </c>
      <c r="E7" s="121">
        <f>F7</f>
        <v>175606.88</v>
      </c>
      <c r="F7" s="121">
        <v>175606.88</v>
      </c>
      <c r="G7" s="121"/>
      <c r="H7" s="121"/>
    </row>
    <row r="8" ht="35" customHeight="1" spans="1:8">
      <c r="A8" s="89"/>
      <c r="B8" s="90" t="s">
        <v>122</v>
      </c>
      <c r="C8" s="90"/>
      <c r="D8" s="90" t="s">
        <v>123</v>
      </c>
      <c r="E8" s="121">
        <f>E9</f>
        <v>87573.92</v>
      </c>
      <c r="F8" s="121">
        <f>F9</f>
        <v>87573.92</v>
      </c>
      <c r="G8" s="121"/>
      <c r="H8" s="121"/>
    </row>
    <row r="9" ht="35" customHeight="1" spans="1:8">
      <c r="A9" s="90"/>
      <c r="B9" s="90"/>
      <c r="C9" s="90" t="s">
        <v>122</v>
      </c>
      <c r="D9" s="90" t="s">
        <v>124</v>
      </c>
      <c r="E9" s="121">
        <f>F9</f>
        <v>87573.92</v>
      </c>
      <c r="F9" s="121">
        <v>87573.92</v>
      </c>
      <c r="G9" s="121"/>
      <c r="H9" s="121"/>
    </row>
    <row r="10" ht="35" customHeight="1" spans="1:8">
      <c r="A10" s="89" t="s">
        <v>125</v>
      </c>
      <c r="B10" s="89"/>
      <c r="C10" s="89"/>
      <c r="D10" s="89" t="s">
        <v>126</v>
      </c>
      <c r="E10" s="120">
        <f>E11</f>
        <v>764424.864</v>
      </c>
      <c r="F10" s="120">
        <f>F11</f>
        <v>764424.864</v>
      </c>
      <c r="G10" s="121"/>
      <c r="H10" s="121"/>
    </row>
    <row r="11" ht="35" customHeight="1" spans="1:8">
      <c r="A11" s="90"/>
      <c r="B11" s="89" t="s">
        <v>127</v>
      </c>
      <c r="C11" s="89"/>
      <c r="D11" s="90" t="s">
        <v>128</v>
      </c>
      <c r="E11" s="121">
        <f>E12</f>
        <v>764424.864</v>
      </c>
      <c r="F11" s="121">
        <f>F12</f>
        <v>764424.864</v>
      </c>
      <c r="G11" s="120"/>
      <c r="H11" s="121"/>
    </row>
    <row r="12" ht="35" customHeight="1" spans="1:8">
      <c r="A12" s="90"/>
      <c r="B12" s="90"/>
      <c r="C12" s="90" t="s">
        <v>120</v>
      </c>
      <c r="D12" s="90" t="s">
        <v>129</v>
      </c>
      <c r="E12" s="121">
        <f>F12</f>
        <v>764424.864</v>
      </c>
      <c r="F12" s="121">
        <v>764424.864</v>
      </c>
      <c r="G12" s="121"/>
      <c r="H12" s="121"/>
    </row>
    <row r="13" ht="35" customHeight="1" spans="1:8">
      <c r="A13" s="89" t="s">
        <v>130</v>
      </c>
      <c r="B13" s="89"/>
      <c r="C13" s="89"/>
      <c r="D13" s="89" t="s">
        <v>131</v>
      </c>
      <c r="E13" s="120">
        <f>F13+G13</f>
        <v>18660473.94</v>
      </c>
      <c r="F13" s="120">
        <f>F14</f>
        <v>13309873.94</v>
      </c>
      <c r="G13" s="120">
        <f>G14</f>
        <v>5350600</v>
      </c>
      <c r="H13" s="121"/>
    </row>
    <row r="14" ht="35" customHeight="1" spans="1:8">
      <c r="A14" s="90"/>
      <c r="B14" s="89" t="s">
        <v>132</v>
      </c>
      <c r="C14" s="89"/>
      <c r="D14" s="90" t="s">
        <v>133</v>
      </c>
      <c r="E14" s="121">
        <f>F14+G14</f>
        <v>18660473.94</v>
      </c>
      <c r="F14" s="121">
        <f>F15</f>
        <v>13309873.94</v>
      </c>
      <c r="G14" s="121">
        <f>G15+G16+G17</f>
        <v>5350600</v>
      </c>
      <c r="H14" s="121"/>
    </row>
    <row r="15" ht="35" customHeight="1" spans="1:8">
      <c r="A15" s="90"/>
      <c r="B15" s="89"/>
      <c r="C15" s="90" t="s">
        <v>134</v>
      </c>
      <c r="D15" s="90" t="s">
        <v>135</v>
      </c>
      <c r="E15" s="121">
        <v>15622873.942</v>
      </c>
      <c r="F15" s="121">
        <v>13309873.94</v>
      </c>
      <c r="G15" s="121">
        <v>2313000</v>
      </c>
      <c r="H15" s="121"/>
    </row>
    <row r="16" ht="35" customHeight="1" spans="1:8">
      <c r="A16" s="90"/>
      <c r="B16" s="90"/>
      <c r="C16" s="90" t="s">
        <v>136</v>
      </c>
      <c r="D16" s="90" t="s">
        <v>137</v>
      </c>
      <c r="E16" s="121">
        <v>312600</v>
      </c>
      <c r="F16" s="121"/>
      <c r="G16" s="121">
        <v>312600</v>
      </c>
      <c r="H16" s="121"/>
    </row>
    <row r="17" ht="35" customHeight="1" spans="1:8">
      <c r="A17" s="90"/>
      <c r="B17" s="90"/>
      <c r="C17" s="90" t="s">
        <v>138</v>
      </c>
      <c r="D17" s="90" t="s">
        <v>139</v>
      </c>
      <c r="E17" s="121">
        <v>2725000</v>
      </c>
      <c r="F17" s="121"/>
      <c r="G17" s="121">
        <v>2725000</v>
      </c>
      <c r="H17" s="121"/>
    </row>
  </sheetData>
  <mergeCells count="3">
    <mergeCell ref="A1:H1"/>
    <mergeCell ref="D3:D4"/>
    <mergeCell ref="A3:C4"/>
  </mergeCells>
  <printOptions horizontalCentered="1"/>
  <pageMargins left="0.393055555555556" right="0.393055555555556" top="0.590277777777778" bottom="0.590277777777778" header="0" footer="0"/>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2" workbookViewId="0">
      <selection activeCell="B10" sqref="B10"/>
    </sheetView>
  </sheetViews>
  <sheetFormatPr defaultColWidth="10" defaultRowHeight="14.25" outlineLevelCol="6"/>
  <cols>
    <col min="1" max="1" width="25.775" customWidth="1"/>
    <col min="2" max="2" width="15.4416666666667" customWidth="1"/>
    <col min="3" max="3" width="36.6416666666667" customWidth="1"/>
    <col min="4" max="4" width="14.5583333333333" customWidth="1"/>
    <col min="5" max="5" width="18.725" customWidth="1"/>
    <col min="6" max="8" width="9.76666666666667" customWidth="1"/>
  </cols>
  <sheetData>
    <row r="1" ht="14.3" customHeight="1" spans="1:7">
      <c r="A1" s="31"/>
      <c r="B1" s="31"/>
      <c r="C1" s="31"/>
      <c r="D1" s="31"/>
      <c r="E1" s="31"/>
      <c r="F1" s="31"/>
      <c r="G1" s="31"/>
    </row>
    <row r="2" ht="39.85" customHeight="1" spans="1:7">
      <c r="A2" s="32" t="s">
        <v>140</v>
      </c>
      <c r="B2" s="32"/>
      <c r="C2" s="32"/>
      <c r="D2" s="32"/>
      <c r="E2" s="31"/>
      <c r="F2" s="31"/>
      <c r="G2" s="31"/>
    </row>
    <row r="3" ht="22.75" customHeight="1" spans="1:7">
      <c r="A3" s="33"/>
      <c r="B3" s="33"/>
      <c r="C3" s="71" t="s">
        <v>36</v>
      </c>
      <c r="D3" s="71"/>
      <c r="E3" s="33"/>
      <c r="F3" s="33"/>
      <c r="G3" s="33"/>
    </row>
    <row r="4" ht="22.75" customHeight="1" spans="1:7">
      <c r="A4" s="96" t="s">
        <v>37</v>
      </c>
      <c r="B4" s="96"/>
      <c r="C4" s="96" t="s">
        <v>38</v>
      </c>
      <c r="D4" s="96"/>
      <c r="E4" s="33"/>
      <c r="F4" s="33"/>
      <c r="G4" s="33"/>
    </row>
    <row r="5" ht="22.75" customHeight="1" spans="1:7">
      <c r="A5" s="96" t="s">
        <v>39</v>
      </c>
      <c r="B5" s="96" t="s">
        <v>40</v>
      </c>
      <c r="C5" s="96" t="s">
        <v>39</v>
      </c>
      <c r="D5" s="96" t="s">
        <v>141</v>
      </c>
      <c r="E5" s="33"/>
      <c r="F5" s="33"/>
      <c r="G5" s="33"/>
    </row>
    <row r="6" ht="20" customHeight="1" spans="1:7">
      <c r="A6" s="35" t="s">
        <v>142</v>
      </c>
      <c r="B6" s="103">
        <f>B7</f>
        <v>19688079.61</v>
      </c>
      <c r="C6" s="35" t="s">
        <v>143</v>
      </c>
      <c r="D6" s="103">
        <f>D37</f>
        <v>19688079.61</v>
      </c>
      <c r="E6" s="33"/>
      <c r="F6" s="33"/>
      <c r="G6" s="33"/>
    </row>
    <row r="7" ht="20" customHeight="1" spans="1:7">
      <c r="A7" s="35" t="s">
        <v>144</v>
      </c>
      <c r="B7" s="104">
        <v>19688079.61</v>
      </c>
      <c r="C7" s="35" t="s">
        <v>145</v>
      </c>
      <c r="D7" s="105"/>
      <c r="E7" s="33"/>
      <c r="F7" s="33"/>
      <c r="G7" s="33"/>
    </row>
    <row r="8" ht="20" customHeight="1" spans="1:7">
      <c r="A8" s="35" t="s">
        <v>146</v>
      </c>
      <c r="B8" s="105"/>
      <c r="C8" s="35" t="s">
        <v>147</v>
      </c>
      <c r="D8" s="105"/>
      <c r="E8" s="33"/>
      <c r="F8" s="33"/>
      <c r="G8" s="33"/>
    </row>
    <row r="9" ht="20" customHeight="1" spans="1:7">
      <c r="A9" s="35" t="s">
        <v>148</v>
      </c>
      <c r="B9" s="105"/>
      <c r="C9" s="35" t="s">
        <v>149</v>
      </c>
      <c r="D9" s="105"/>
      <c r="E9" s="33"/>
      <c r="F9" s="33"/>
      <c r="G9" s="33"/>
    </row>
    <row r="10" ht="20" customHeight="1" spans="1:7">
      <c r="A10" s="35"/>
      <c r="B10" s="106"/>
      <c r="C10" s="35" t="s">
        <v>150</v>
      </c>
      <c r="D10" s="105"/>
      <c r="E10" s="33"/>
      <c r="F10" s="33"/>
      <c r="G10" s="33"/>
    </row>
    <row r="11" ht="20" customHeight="1" spans="1:7">
      <c r="A11" s="35"/>
      <c r="B11" s="106"/>
      <c r="C11" s="35" t="s">
        <v>151</v>
      </c>
      <c r="D11" s="105"/>
      <c r="E11" s="33"/>
      <c r="F11" s="33"/>
      <c r="G11" s="33"/>
    </row>
    <row r="12" ht="20" customHeight="1" spans="1:7">
      <c r="A12" s="35"/>
      <c r="B12" s="106"/>
      <c r="C12" s="35" t="s">
        <v>152</v>
      </c>
      <c r="D12" s="105"/>
      <c r="E12" s="33"/>
      <c r="F12" s="33"/>
      <c r="G12" s="33"/>
    </row>
    <row r="13" ht="20" customHeight="1" spans="1:7">
      <c r="A13" s="57"/>
      <c r="B13" s="102"/>
      <c r="C13" s="35" t="s">
        <v>153</v>
      </c>
      <c r="D13" s="105"/>
      <c r="E13" s="33"/>
      <c r="F13" s="33"/>
      <c r="G13" s="33"/>
    </row>
    <row r="14" ht="20" customHeight="1" spans="1:7">
      <c r="A14" s="35"/>
      <c r="B14" s="106"/>
      <c r="C14" s="35" t="s">
        <v>154</v>
      </c>
      <c r="D14" s="107">
        <v>263180.8</v>
      </c>
      <c r="E14" s="33"/>
      <c r="F14" s="33"/>
      <c r="G14" s="39"/>
    </row>
    <row r="15" ht="20" customHeight="1" spans="1:7">
      <c r="A15" s="35"/>
      <c r="B15" s="106"/>
      <c r="C15" s="35" t="s">
        <v>155</v>
      </c>
      <c r="D15" s="107"/>
      <c r="E15" s="33"/>
      <c r="F15" s="33"/>
      <c r="G15" s="33"/>
    </row>
    <row r="16" ht="20" customHeight="1" spans="1:7">
      <c r="A16" s="35"/>
      <c r="B16" s="106"/>
      <c r="C16" s="35" t="s">
        <v>156</v>
      </c>
      <c r="D16" s="107">
        <v>764424.86</v>
      </c>
      <c r="E16" s="33"/>
      <c r="F16" s="33"/>
      <c r="G16" s="33"/>
    </row>
    <row r="17" ht="20" customHeight="1" spans="1:7">
      <c r="A17" s="35"/>
      <c r="B17" s="106"/>
      <c r="C17" s="35" t="s">
        <v>157</v>
      </c>
      <c r="D17" s="99"/>
      <c r="E17" s="33"/>
      <c r="F17" s="33"/>
      <c r="G17" s="33"/>
    </row>
    <row r="18" ht="20" customHeight="1" spans="1:7">
      <c r="A18" s="35"/>
      <c r="B18" s="106"/>
      <c r="C18" s="35" t="s">
        <v>158</v>
      </c>
      <c r="D18" s="107"/>
      <c r="E18" s="33"/>
      <c r="F18" s="33"/>
      <c r="G18" s="33"/>
    </row>
    <row r="19" ht="20" customHeight="1" spans="1:7">
      <c r="A19" s="35"/>
      <c r="B19" s="35"/>
      <c r="C19" s="35" t="s">
        <v>159</v>
      </c>
      <c r="D19" s="107">
        <v>18660473.95</v>
      </c>
      <c r="E19" s="33"/>
      <c r="F19" s="33"/>
      <c r="G19" s="33"/>
    </row>
    <row r="20" ht="20" customHeight="1" spans="1:7">
      <c r="A20" s="35"/>
      <c r="B20" s="35"/>
      <c r="C20" s="35" t="s">
        <v>160</v>
      </c>
      <c r="D20" s="105"/>
      <c r="E20" s="33"/>
      <c r="F20" s="33"/>
      <c r="G20" s="33"/>
    </row>
    <row r="21" ht="20" customHeight="1" spans="1:7">
      <c r="A21" s="35"/>
      <c r="B21" s="35"/>
      <c r="C21" s="35" t="s">
        <v>161</v>
      </c>
      <c r="D21" s="105"/>
      <c r="E21" s="33"/>
      <c r="F21" s="33"/>
      <c r="G21" s="33"/>
    </row>
    <row r="22" ht="20" customHeight="1" spans="1:7">
      <c r="A22" s="35"/>
      <c r="B22" s="35"/>
      <c r="C22" s="35" t="s">
        <v>162</v>
      </c>
      <c r="D22" s="105"/>
      <c r="E22" s="33"/>
      <c r="F22" s="33"/>
      <c r="G22" s="33"/>
    </row>
    <row r="23" ht="20" customHeight="1" spans="1:7">
      <c r="A23" s="35"/>
      <c r="B23" s="35"/>
      <c r="C23" s="35" t="s">
        <v>163</v>
      </c>
      <c r="D23" s="105"/>
      <c r="E23" s="33"/>
      <c r="F23" s="33"/>
      <c r="G23" s="33"/>
    </row>
    <row r="24" ht="20" customHeight="1" spans="1:7">
      <c r="A24" s="35"/>
      <c r="B24" s="35"/>
      <c r="C24" s="35" t="s">
        <v>164</v>
      </c>
      <c r="D24" s="105"/>
      <c r="E24" s="33"/>
      <c r="F24" s="33"/>
      <c r="G24" s="33"/>
    </row>
    <row r="25" ht="20" customHeight="1" spans="1:7">
      <c r="A25" s="35"/>
      <c r="B25" s="35"/>
      <c r="C25" s="35" t="s">
        <v>165</v>
      </c>
      <c r="D25" s="105"/>
      <c r="E25" s="33"/>
      <c r="F25" s="33"/>
      <c r="G25" s="33"/>
    </row>
    <row r="26" ht="20" customHeight="1" spans="1:7">
      <c r="A26" s="35"/>
      <c r="B26" s="35"/>
      <c r="C26" s="35" t="s">
        <v>166</v>
      </c>
      <c r="D26" s="105"/>
      <c r="E26" s="33"/>
      <c r="F26" s="33"/>
      <c r="G26" s="33"/>
    </row>
    <row r="27" ht="20" customHeight="1" spans="1:7">
      <c r="A27" s="35"/>
      <c r="B27" s="35"/>
      <c r="C27" s="35" t="s">
        <v>167</v>
      </c>
      <c r="D27" s="105"/>
      <c r="E27" s="33"/>
      <c r="F27" s="33"/>
      <c r="G27" s="33"/>
    </row>
    <row r="28" ht="20" customHeight="1" spans="1:7">
      <c r="A28" s="35"/>
      <c r="B28" s="35"/>
      <c r="C28" s="35" t="s">
        <v>168</v>
      </c>
      <c r="D28" s="105"/>
      <c r="E28" s="33"/>
      <c r="F28" s="33"/>
      <c r="G28" s="33"/>
    </row>
    <row r="29" ht="20" customHeight="1" spans="1:7">
      <c r="A29" s="35"/>
      <c r="B29" s="35"/>
      <c r="C29" s="35" t="s">
        <v>169</v>
      </c>
      <c r="D29" s="105"/>
      <c r="E29" s="33"/>
      <c r="F29" s="33"/>
      <c r="G29" s="33"/>
    </row>
    <row r="30" ht="20" customHeight="1" spans="1:7">
      <c r="A30" s="35"/>
      <c r="B30" s="35"/>
      <c r="C30" s="35" t="s">
        <v>170</v>
      </c>
      <c r="D30" s="105"/>
      <c r="E30" s="33"/>
      <c r="F30" s="33"/>
      <c r="G30" s="33"/>
    </row>
    <row r="31" ht="20" customHeight="1" spans="1:7">
      <c r="A31" s="35"/>
      <c r="B31" s="35"/>
      <c r="C31" s="35" t="s">
        <v>171</v>
      </c>
      <c r="D31" s="105"/>
      <c r="E31" s="33"/>
      <c r="F31" s="33"/>
      <c r="G31" s="33"/>
    </row>
    <row r="32" ht="20" customHeight="1" spans="1:7">
      <c r="A32" s="35"/>
      <c r="B32" s="35"/>
      <c r="C32" s="35" t="s">
        <v>172</v>
      </c>
      <c r="D32" s="105"/>
      <c r="E32" s="33"/>
      <c r="F32" s="33"/>
      <c r="G32" s="33"/>
    </row>
    <row r="33" ht="20" customHeight="1" spans="1:7">
      <c r="A33" s="35"/>
      <c r="B33" s="35"/>
      <c r="C33" s="35" t="s">
        <v>173</v>
      </c>
      <c r="D33" s="105"/>
      <c r="E33" s="33"/>
      <c r="F33" s="33"/>
      <c r="G33" s="33"/>
    </row>
    <row r="34" ht="20" customHeight="1" spans="1:7">
      <c r="A34" s="35"/>
      <c r="B34" s="35"/>
      <c r="C34" s="35" t="s">
        <v>174</v>
      </c>
      <c r="D34" s="105"/>
      <c r="E34" s="33"/>
      <c r="F34" s="33"/>
      <c r="G34" s="33"/>
    </row>
    <row r="35" ht="20" customHeight="1" spans="1:7">
      <c r="A35" s="35"/>
      <c r="B35" s="35"/>
      <c r="C35" s="35" t="s">
        <v>175</v>
      </c>
      <c r="D35" s="105"/>
      <c r="E35" s="33"/>
      <c r="F35" s="33"/>
      <c r="G35" s="33"/>
    </row>
    <row r="36" ht="20" customHeight="1" spans="1:7">
      <c r="A36" s="35"/>
      <c r="B36" s="35"/>
      <c r="C36" s="35" t="s">
        <v>176</v>
      </c>
      <c r="D36" s="103"/>
      <c r="E36" s="33"/>
      <c r="F36" s="33"/>
      <c r="G36" s="33"/>
    </row>
    <row r="37" ht="22.75" customHeight="1" spans="1:7">
      <c r="A37" s="96" t="s">
        <v>83</v>
      </c>
      <c r="B37" s="108">
        <f>D37</f>
        <v>19688079.61</v>
      </c>
      <c r="C37" s="96" t="s">
        <v>84</v>
      </c>
      <c r="D37" s="109">
        <f>D19+D16+D14</f>
        <v>19688079.61</v>
      </c>
      <c r="E37" s="39"/>
      <c r="F37" s="33"/>
      <c r="G37" s="33"/>
    </row>
  </sheetData>
  <mergeCells count="4">
    <mergeCell ref="A2:D2"/>
    <mergeCell ref="C3:D3"/>
    <mergeCell ref="A4:B4"/>
    <mergeCell ref="C4:D4"/>
  </mergeCells>
  <printOptions horizontalCentered="1"/>
  <pageMargins left="0.393055555555556" right="0.393055555555556" top="0.271527777777778" bottom="0.271527777777778" header="0" footer="0"/>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B6" sqref="B6:E6"/>
    </sheetView>
  </sheetViews>
  <sheetFormatPr defaultColWidth="10" defaultRowHeight="14.25" outlineLevelRow="5"/>
  <cols>
    <col min="1" max="1" width="17.8916666666667" customWidth="1"/>
    <col min="2" max="2" width="15.4416666666667" customWidth="1"/>
    <col min="3" max="3" width="14.925" customWidth="1"/>
    <col min="4" max="4" width="14.3333333333333" customWidth="1"/>
    <col min="5" max="5" width="15.2" customWidth="1"/>
    <col min="6" max="6" width="8.55833333333333" customWidth="1"/>
    <col min="7" max="7" width="10.1083333333333" customWidth="1"/>
    <col min="8" max="8" width="10.775" customWidth="1"/>
    <col min="9" max="9" width="8.225" customWidth="1"/>
    <col min="10" max="10" width="11.225" customWidth="1"/>
    <col min="11" max="11" width="11.775" customWidth="1"/>
  </cols>
  <sheetData>
    <row r="1" ht="39.85" customHeight="1" spans="1:11">
      <c r="A1" s="32" t="s">
        <v>177</v>
      </c>
      <c r="B1" s="32"/>
      <c r="C1" s="32"/>
      <c r="D1" s="32"/>
      <c r="E1" s="32"/>
      <c r="F1" s="32"/>
      <c r="G1" s="32"/>
      <c r="H1" s="32"/>
      <c r="I1" s="32"/>
      <c r="J1" s="32"/>
      <c r="K1" s="32"/>
    </row>
    <row r="2" ht="22.75" customHeight="1" spans="1:11">
      <c r="A2" s="33"/>
      <c r="B2" s="33"/>
      <c r="C2" s="33"/>
      <c r="D2" s="33"/>
      <c r="E2" s="33"/>
      <c r="F2" s="33"/>
      <c r="G2" s="33"/>
      <c r="H2" s="33"/>
      <c r="I2" s="33"/>
      <c r="J2" s="71" t="s">
        <v>36</v>
      </c>
      <c r="K2" s="71"/>
    </row>
    <row r="3" ht="22.75" customHeight="1" spans="1:11">
      <c r="A3" s="96" t="s">
        <v>178</v>
      </c>
      <c r="B3" s="96" t="s">
        <v>141</v>
      </c>
      <c r="C3" s="96" t="s">
        <v>179</v>
      </c>
      <c r="D3" s="96"/>
      <c r="E3" s="96"/>
      <c r="F3" s="96" t="s">
        <v>180</v>
      </c>
      <c r="G3" s="96"/>
      <c r="H3" s="96"/>
      <c r="I3" s="96" t="s">
        <v>181</v>
      </c>
      <c r="J3" s="96"/>
      <c r="K3" s="96"/>
    </row>
    <row r="4" ht="22.75" customHeight="1" spans="1:11">
      <c r="A4" s="96"/>
      <c r="B4" s="96"/>
      <c r="C4" s="34" t="s">
        <v>141</v>
      </c>
      <c r="D4" s="34" t="s">
        <v>113</v>
      </c>
      <c r="E4" s="34" t="s">
        <v>114</v>
      </c>
      <c r="F4" s="34" t="s">
        <v>141</v>
      </c>
      <c r="G4" s="34" t="s">
        <v>113</v>
      </c>
      <c r="H4" s="34" t="s">
        <v>114</v>
      </c>
      <c r="I4" s="34" t="s">
        <v>141</v>
      </c>
      <c r="J4" s="34" t="s">
        <v>113</v>
      </c>
      <c r="K4" s="34" t="s">
        <v>114</v>
      </c>
    </row>
    <row r="5" ht="22.75" customHeight="1" spans="1:11">
      <c r="A5" s="96" t="s">
        <v>182</v>
      </c>
      <c r="B5" s="97">
        <f>C5</f>
        <v>19688079.604</v>
      </c>
      <c r="C5" s="97">
        <v>19688079.604</v>
      </c>
      <c r="D5" s="97">
        <v>14337479.604</v>
      </c>
      <c r="E5" s="97">
        <v>5350600</v>
      </c>
      <c r="F5" s="101"/>
      <c r="G5" s="101"/>
      <c r="H5" s="101"/>
      <c r="I5" s="101"/>
      <c r="J5" s="101"/>
      <c r="K5" s="101"/>
    </row>
    <row r="6" ht="33" customHeight="1" spans="1:11">
      <c r="A6" s="98" t="s">
        <v>2</v>
      </c>
      <c r="B6" s="99">
        <v>19688079.604</v>
      </c>
      <c r="C6" s="99">
        <v>19688079.604</v>
      </c>
      <c r="D6" s="100">
        <v>14337479.604</v>
      </c>
      <c r="E6" s="100">
        <v>5350600</v>
      </c>
      <c r="F6" s="102"/>
      <c r="G6" s="102"/>
      <c r="H6" s="102"/>
      <c r="I6" s="102"/>
      <c r="J6" s="102"/>
      <c r="K6" s="102"/>
    </row>
  </sheetData>
  <mergeCells count="7">
    <mergeCell ref="A1:K1"/>
    <mergeCell ref="J2:K2"/>
    <mergeCell ref="C3:E3"/>
    <mergeCell ref="F3:H3"/>
    <mergeCell ref="I3:K3"/>
    <mergeCell ref="A3:A4"/>
    <mergeCell ref="B3:B4"/>
  </mergeCells>
  <printOptions horizontalCentered="1"/>
  <pageMargins left="0.393055555555556" right="0.393055555555556" top="0.271527777777778" bottom="0.271527777777778"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14" sqref="F14:G14"/>
    </sheetView>
  </sheetViews>
  <sheetFormatPr defaultColWidth="10" defaultRowHeight="14.25" outlineLevelCol="6"/>
  <cols>
    <col min="1" max="3" width="4.275" customWidth="1"/>
    <col min="4" max="4" width="23.225" customWidth="1"/>
    <col min="5" max="5" width="20.225" customWidth="1"/>
    <col min="6" max="6" width="17.3333333333333" customWidth="1"/>
    <col min="7" max="7" width="18.25" customWidth="1"/>
    <col min="10" max="11" width="12.625"/>
  </cols>
  <sheetData>
    <row r="1" ht="36.9" customHeight="1" spans="1:7">
      <c r="A1" s="38" t="s">
        <v>183</v>
      </c>
      <c r="B1" s="38"/>
      <c r="C1" s="38"/>
      <c r="D1" s="38"/>
      <c r="E1" s="38"/>
      <c r="F1" s="38"/>
      <c r="G1" s="38"/>
    </row>
    <row r="2" ht="21.85" customHeight="1" spans="1:7">
      <c r="A2" s="33"/>
      <c r="B2" s="33"/>
      <c r="C2" s="33"/>
      <c r="D2" s="33"/>
      <c r="E2" s="71" t="s">
        <v>36</v>
      </c>
      <c r="F2" s="71"/>
      <c r="G2" s="71"/>
    </row>
    <row r="3" ht="22.75" customHeight="1" spans="1:7">
      <c r="A3" s="82" t="s">
        <v>110</v>
      </c>
      <c r="B3" s="83"/>
      <c r="C3" s="84"/>
      <c r="D3" s="44" t="s">
        <v>111</v>
      </c>
      <c r="E3" s="40" t="s">
        <v>179</v>
      </c>
      <c r="F3" s="40"/>
      <c r="G3" s="40"/>
    </row>
    <row r="4" ht="22.75" customHeight="1" spans="1:7">
      <c r="A4" s="85"/>
      <c r="B4" s="86"/>
      <c r="C4" s="87"/>
      <c r="D4" s="46"/>
      <c r="E4" s="91" t="s">
        <v>141</v>
      </c>
      <c r="F4" s="92" t="s">
        <v>113</v>
      </c>
      <c r="G4" s="92" t="s">
        <v>114</v>
      </c>
    </row>
    <row r="5" ht="35" customHeight="1" spans="1:7">
      <c r="A5" s="88"/>
      <c r="B5" s="88"/>
      <c r="C5" s="88"/>
      <c r="D5" s="88"/>
      <c r="E5" s="63">
        <f>E6+E11+E14</f>
        <v>19688079.604</v>
      </c>
      <c r="F5" s="93">
        <f>F6+F11+F14</f>
        <v>14337479.604</v>
      </c>
      <c r="G5" s="63">
        <f>G14</f>
        <v>5350600</v>
      </c>
    </row>
    <row r="6" ht="35" customHeight="1" spans="1:7">
      <c r="A6" s="89" t="s">
        <v>116</v>
      </c>
      <c r="B6" s="89"/>
      <c r="C6" s="89"/>
      <c r="D6" s="89" t="s">
        <v>117</v>
      </c>
      <c r="E6" s="63">
        <f>E7+E9</f>
        <v>263180.8</v>
      </c>
      <c r="F6" s="63">
        <f>F7+F9</f>
        <v>263180.8</v>
      </c>
      <c r="G6" s="63"/>
    </row>
    <row r="7" ht="35" customHeight="1" spans="1:7">
      <c r="A7" s="90"/>
      <c r="B7" s="90" t="s">
        <v>118</v>
      </c>
      <c r="C7" s="90"/>
      <c r="D7" s="90" t="s">
        <v>119</v>
      </c>
      <c r="E7" s="65">
        <v>175606.88</v>
      </c>
      <c r="F7" s="94">
        <v>175606.88</v>
      </c>
      <c r="G7" s="74"/>
    </row>
    <row r="8" ht="35" customHeight="1" spans="1:7">
      <c r="A8" s="90"/>
      <c r="B8" s="90"/>
      <c r="C8" s="90" t="s">
        <v>120</v>
      </c>
      <c r="D8" s="90" t="s">
        <v>121</v>
      </c>
      <c r="E8" s="65">
        <v>175606.88</v>
      </c>
      <c r="F8" s="94">
        <v>175606.88</v>
      </c>
      <c r="G8" s="74"/>
    </row>
    <row r="9" ht="35" customHeight="1" spans="1:7">
      <c r="A9" s="90"/>
      <c r="B9" s="90" t="s">
        <v>122</v>
      </c>
      <c r="C9" s="90"/>
      <c r="D9" s="90" t="s">
        <v>123</v>
      </c>
      <c r="E9" s="65">
        <v>87573.92</v>
      </c>
      <c r="F9" s="81">
        <v>87573.92</v>
      </c>
      <c r="G9" s="55"/>
    </row>
    <row r="10" ht="35" customHeight="1" spans="1:7">
      <c r="A10" s="90"/>
      <c r="B10" s="90"/>
      <c r="C10" s="90" t="s">
        <v>122</v>
      </c>
      <c r="D10" s="90" t="s">
        <v>124</v>
      </c>
      <c r="E10" s="65">
        <v>87573.92</v>
      </c>
      <c r="F10" s="55">
        <v>87573.92</v>
      </c>
      <c r="G10" s="55"/>
    </row>
    <row r="11" ht="35" customHeight="1" spans="1:7">
      <c r="A11" s="89" t="s">
        <v>125</v>
      </c>
      <c r="B11" s="89"/>
      <c r="C11" s="89"/>
      <c r="D11" s="89" t="s">
        <v>126</v>
      </c>
      <c r="E11" s="63">
        <v>764424.864</v>
      </c>
      <c r="F11" s="95">
        <v>764424.864</v>
      </c>
      <c r="G11" s="95"/>
    </row>
    <row r="12" ht="35" customHeight="1" spans="1:7">
      <c r="A12" s="90"/>
      <c r="B12" s="90" t="s">
        <v>127</v>
      </c>
      <c r="C12" s="90"/>
      <c r="D12" s="90" t="s">
        <v>128</v>
      </c>
      <c r="E12" s="65">
        <v>764424.864</v>
      </c>
      <c r="F12" s="55">
        <v>764424.864</v>
      </c>
      <c r="G12" s="55"/>
    </row>
    <row r="13" ht="35" customHeight="1" spans="1:7">
      <c r="A13" s="90"/>
      <c r="B13" s="90"/>
      <c r="C13" s="90" t="s">
        <v>120</v>
      </c>
      <c r="D13" s="90" t="s">
        <v>129</v>
      </c>
      <c r="E13" s="65">
        <v>764424.864</v>
      </c>
      <c r="F13" s="55">
        <v>764424.864</v>
      </c>
      <c r="G13" s="55"/>
    </row>
    <row r="14" ht="35" customHeight="1" spans="1:7">
      <c r="A14" s="89" t="s">
        <v>130</v>
      </c>
      <c r="B14" s="89"/>
      <c r="C14" s="89"/>
      <c r="D14" s="89" t="s">
        <v>131</v>
      </c>
      <c r="E14" s="63">
        <f>F14+G14</f>
        <v>18660473.94</v>
      </c>
      <c r="F14" s="95">
        <f>F15</f>
        <v>13309873.94</v>
      </c>
      <c r="G14" s="95">
        <f>G15</f>
        <v>5350600</v>
      </c>
    </row>
    <row r="15" ht="35" customHeight="1" spans="1:7">
      <c r="A15" s="90"/>
      <c r="B15" s="90" t="s">
        <v>132</v>
      </c>
      <c r="C15" s="90"/>
      <c r="D15" s="90" t="s">
        <v>133</v>
      </c>
      <c r="E15" s="65">
        <v>18660473.94</v>
      </c>
      <c r="F15" s="55">
        <v>13309873.94</v>
      </c>
      <c r="G15" s="55">
        <f>G16+G17+G18</f>
        <v>5350600</v>
      </c>
    </row>
    <row r="16" ht="35" customHeight="1" spans="1:7">
      <c r="A16" s="90"/>
      <c r="B16" s="90"/>
      <c r="C16" s="90" t="s">
        <v>134</v>
      </c>
      <c r="D16" s="90" t="s">
        <v>135</v>
      </c>
      <c r="E16" s="65">
        <f>F16+G16</f>
        <v>15622873.94</v>
      </c>
      <c r="F16" s="55">
        <v>13309873.94</v>
      </c>
      <c r="G16" s="55">
        <v>2313000</v>
      </c>
    </row>
    <row r="17" ht="35" customHeight="1" spans="1:7">
      <c r="A17" s="90"/>
      <c r="B17" s="90"/>
      <c r="C17" s="90" t="s">
        <v>136</v>
      </c>
      <c r="D17" s="90" t="s">
        <v>137</v>
      </c>
      <c r="E17" s="65">
        <f>G17</f>
        <v>312600</v>
      </c>
      <c r="F17" s="55"/>
      <c r="G17" s="55">
        <v>312600</v>
      </c>
    </row>
    <row r="18" ht="35" customHeight="1" spans="1:7">
      <c r="A18" s="90"/>
      <c r="B18" s="90"/>
      <c r="C18" s="90" t="s">
        <v>138</v>
      </c>
      <c r="D18" s="90" t="s">
        <v>139</v>
      </c>
      <c r="E18" s="65">
        <f>G18</f>
        <v>2725000</v>
      </c>
      <c r="F18" s="55"/>
      <c r="G18" s="55">
        <v>2725000</v>
      </c>
    </row>
  </sheetData>
  <mergeCells count="5">
    <mergeCell ref="A1:G1"/>
    <mergeCell ref="E2:G2"/>
    <mergeCell ref="E3:G3"/>
    <mergeCell ref="D3:D4"/>
    <mergeCell ref="A3:C4"/>
  </mergeCells>
  <printOptions horizontalCentered="1"/>
  <pageMargins left="0.393055555555556" right="0.393055555555556" top="0.590277777777778" bottom="0.590277777777778" header="0" footer="0"/>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opLeftCell="A2" workbookViewId="0">
      <selection activeCell="H20" sqref="H20"/>
    </sheetView>
  </sheetViews>
  <sheetFormatPr defaultColWidth="10" defaultRowHeight="14.25" outlineLevelCol="5"/>
  <cols>
    <col min="1" max="2" width="6.275" customWidth="1"/>
    <col min="3" max="3" width="23.75" customWidth="1"/>
    <col min="4" max="4" width="16.8916666666667" customWidth="1"/>
    <col min="5" max="6" width="19.5" customWidth="1"/>
    <col min="7" max="8" width="12.625"/>
  </cols>
  <sheetData>
    <row r="1" ht="39.85" customHeight="1" spans="1:6">
      <c r="A1" s="32" t="s">
        <v>184</v>
      </c>
      <c r="B1" s="32"/>
      <c r="C1" s="32"/>
      <c r="D1" s="32"/>
      <c r="E1" s="32"/>
      <c r="F1" s="32"/>
    </row>
    <row r="2" ht="22.75" customHeight="1" spans="1:6">
      <c r="A2" s="39"/>
      <c r="B2" s="39"/>
      <c r="C2" s="39"/>
      <c r="D2" s="33"/>
      <c r="E2" s="33"/>
      <c r="F2" s="71" t="s">
        <v>36</v>
      </c>
    </row>
    <row r="3" ht="38" customHeight="1" spans="1:6">
      <c r="A3" s="40" t="s">
        <v>185</v>
      </c>
      <c r="B3" s="40"/>
      <c r="C3" s="40"/>
      <c r="D3" s="40" t="s">
        <v>186</v>
      </c>
      <c r="E3" s="40"/>
      <c r="F3" s="40"/>
    </row>
    <row r="4" ht="30" customHeight="1" spans="1:6">
      <c r="A4" s="42" t="s">
        <v>187</v>
      </c>
      <c r="B4" s="43"/>
      <c r="C4" s="44" t="s">
        <v>111</v>
      </c>
      <c r="D4" s="40" t="s">
        <v>141</v>
      </c>
      <c r="E4" s="40" t="s">
        <v>188</v>
      </c>
      <c r="F4" s="40" t="s">
        <v>189</v>
      </c>
    </row>
    <row r="5" ht="30" customHeight="1" spans="1:6">
      <c r="A5" s="40" t="s">
        <v>190</v>
      </c>
      <c r="B5" s="40" t="s">
        <v>191</v>
      </c>
      <c r="C5" s="46"/>
      <c r="D5" s="60">
        <f>D6+D13+D24</f>
        <v>16594879.606</v>
      </c>
      <c r="E5" s="60">
        <f>E6+E13+E24</f>
        <v>15537834.354</v>
      </c>
      <c r="F5" s="60">
        <f>F13</f>
        <v>1057045.252</v>
      </c>
    </row>
    <row r="6" ht="25" customHeight="1" spans="1:6">
      <c r="A6" s="61" t="s">
        <v>192</v>
      </c>
      <c r="B6" s="61"/>
      <c r="C6" s="62" t="s">
        <v>193</v>
      </c>
      <c r="D6" s="63">
        <f>E6</f>
        <v>15362227.474</v>
      </c>
      <c r="E6" s="72">
        <f>E7+E8+E9+E10+E11+E12</f>
        <v>15362227.474</v>
      </c>
      <c r="F6" s="73"/>
    </row>
    <row r="7" ht="25" customHeight="1" spans="1:6">
      <c r="A7" s="64"/>
      <c r="B7" s="51" t="s">
        <v>132</v>
      </c>
      <c r="C7" s="29" t="s">
        <v>194</v>
      </c>
      <c r="D7" s="65">
        <f>E7</f>
        <v>6723704</v>
      </c>
      <c r="E7" s="74">
        <v>6723704</v>
      </c>
      <c r="F7" s="75"/>
    </row>
    <row r="8" ht="25" customHeight="1" spans="1:6">
      <c r="A8" s="64"/>
      <c r="B8" s="51" t="s">
        <v>120</v>
      </c>
      <c r="C8" s="66" t="s">
        <v>195</v>
      </c>
      <c r="D8" s="65">
        <v>2813803.69</v>
      </c>
      <c r="E8" s="76">
        <v>2871552.69</v>
      </c>
      <c r="F8" s="77"/>
    </row>
    <row r="9" ht="25" customHeight="1" spans="1:6">
      <c r="A9" s="64"/>
      <c r="B9" s="51" t="s">
        <v>196</v>
      </c>
      <c r="C9" s="29" t="s">
        <v>197</v>
      </c>
      <c r="D9" s="65">
        <v>2316000</v>
      </c>
      <c r="E9" s="76">
        <v>2316000</v>
      </c>
      <c r="F9" s="77"/>
    </row>
    <row r="10" ht="25" customHeight="1" spans="1:6">
      <c r="A10" s="64"/>
      <c r="B10" s="51" t="s">
        <v>198</v>
      </c>
      <c r="C10" s="29" t="s">
        <v>199</v>
      </c>
      <c r="D10" s="65">
        <v>2598972</v>
      </c>
      <c r="E10" s="78">
        <v>2598972</v>
      </c>
      <c r="F10" s="77"/>
    </row>
    <row r="11" ht="25" customHeight="1" spans="1:6">
      <c r="A11" s="64"/>
      <c r="B11" s="51" t="s">
        <v>200</v>
      </c>
      <c r="C11" s="29" t="s">
        <v>201</v>
      </c>
      <c r="D11" s="65">
        <v>764424.864</v>
      </c>
      <c r="E11" s="78">
        <v>764424.864</v>
      </c>
      <c r="F11" s="77"/>
    </row>
    <row r="12" ht="25" customHeight="1" spans="1:6">
      <c r="A12" s="64"/>
      <c r="B12" s="51" t="s">
        <v>202</v>
      </c>
      <c r="C12" s="67" t="s">
        <v>203</v>
      </c>
      <c r="D12" s="65">
        <v>87573.92</v>
      </c>
      <c r="E12" s="78">
        <v>87573.92</v>
      </c>
      <c r="F12" s="77"/>
    </row>
    <row r="13" ht="25" customHeight="1" spans="1:6">
      <c r="A13" s="68" t="s">
        <v>204</v>
      </c>
      <c r="B13" s="69"/>
      <c r="C13" s="69" t="s">
        <v>205</v>
      </c>
      <c r="D13" s="63">
        <f>E13+F13</f>
        <v>1057045.252</v>
      </c>
      <c r="E13" s="79"/>
      <c r="F13" s="79">
        <f>SUM(F14:F23)</f>
        <v>1057045.252</v>
      </c>
    </row>
    <row r="14" ht="25" customHeight="1" spans="1:6">
      <c r="A14" s="51"/>
      <c r="B14" s="51" t="s">
        <v>132</v>
      </c>
      <c r="C14" s="52" t="s">
        <v>206</v>
      </c>
      <c r="D14" s="65">
        <f t="shared" ref="D14:D22" si="0">E14+F14</f>
        <v>250000</v>
      </c>
      <c r="E14" s="55"/>
      <c r="F14" s="55">
        <v>250000</v>
      </c>
    </row>
    <row r="15" ht="25" customHeight="1" spans="1:6">
      <c r="A15" s="51"/>
      <c r="B15" s="51" t="s">
        <v>120</v>
      </c>
      <c r="C15" s="52" t="s">
        <v>207</v>
      </c>
      <c r="D15" s="65">
        <f t="shared" si="0"/>
        <v>50000</v>
      </c>
      <c r="E15" s="55"/>
      <c r="F15" s="55">
        <v>50000</v>
      </c>
    </row>
    <row r="16" ht="25" customHeight="1" spans="1:6">
      <c r="A16" s="51"/>
      <c r="B16" s="51" t="s">
        <v>118</v>
      </c>
      <c r="C16" s="52" t="s">
        <v>208</v>
      </c>
      <c r="D16" s="65">
        <f t="shared" si="0"/>
        <v>5000</v>
      </c>
      <c r="E16" s="55"/>
      <c r="F16" s="55">
        <v>5000</v>
      </c>
    </row>
    <row r="17" ht="25" customHeight="1" spans="1:6">
      <c r="A17" s="51"/>
      <c r="B17" s="51" t="s">
        <v>209</v>
      </c>
      <c r="C17" s="52" t="s">
        <v>210</v>
      </c>
      <c r="D17" s="65">
        <f t="shared" si="0"/>
        <v>100000</v>
      </c>
      <c r="E17" s="55"/>
      <c r="F17" s="55">
        <v>100000</v>
      </c>
    </row>
    <row r="18" ht="25" customHeight="1" spans="1:6">
      <c r="A18" s="51"/>
      <c r="B18" s="51" t="s">
        <v>198</v>
      </c>
      <c r="C18" s="52" t="s">
        <v>211</v>
      </c>
      <c r="D18" s="65">
        <f t="shared" si="0"/>
        <v>50000</v>
      </c>
      <c r="E18" s="55"/>
      <c r="F18" s="55">
        <v>50000</v>
      </c>
    </row>
    <row r="19" ht="25" customHeight="1" spans="1:6">
      <c r="A19" s="51"/>
      <c r="B19" s="51" t="s">
        <v>136</v>
      </c>
      <c r="C19" s="52" t="s">
        <v>212</v>
      </c>
      <c r="D19" s="65">
        <f t="shared" si="0"/>
        <v>45000</v>
      </c>
      <c r="E19" s="55"/>
      <c r="F19" s="55">
        <v>45000</v>
      </c>
    </row>
    <row r="20" ht="25" customHeight="1" spans="1:6">
      <c r="A20" s="51"/>
      <c r="B20" s="51" t="s">
        <v>127</v>
      </c>
      <c r="C20" s="52" t="s">
        <v>213</v>
      </c>
      <c r="D20" s="65">
        <f t="shared" si="0"/>
        <v>100000</v>
      </c>
      <c r="E20" s="55"/>
      <c r="F20" s="55">
        <v>100000</v>
      </c>
    </row>
    <row r="21" ht="25" customHeight="1" spans="1:6">
      <c r="A21" s="51"/>
      <c r="B21" s="51" t="s">
        <v>214</v>
      </c>
      <c r="C21" s="52" t="s">
        <v>215</v>
      </c>
      <c r="D21" s="65">
        <f t="shared" si="0"/>
        <v>174146.112</v>
      </c>
      <c r="E21" s="55"/>
      <c r="F21" s="55">
        <v>174146.112</v>
      </c>
    </row>
    <row r="22" ht="25" customHeight="1" spans="1:6">
      <c r="A22" s="51"/>
      <c r="B22" s="51" t="s">
        <v>216</v>
      </c>
      <c r="C22" s="52" t="s">
        <v>217</v>
      </c>
      <c r="D22" s="65">
        <f t="shared" si="0"/>
        <v>146099.14</v>
      </c>
      <c r="E22" s="55"/>
      <c r="F22" s="55">
        <v>146099.14</v>
      </c>
    </row>
    <row r="23" ht="25" customHeight="1" spans="1:6">
      <c r="A23" s="51"/>
      <c r="B23" s="51" t="s">
        <v>218</v>
      </c>
      <c r="C23" s="52" t="s">
        <v>219</v>
      </c>
      <c r="D23" s="65">
        <f>F23</f>
        <v>136800</v>
      </c>
      <c r="E23" s="55"/>
      <c r="F23" s="55">
        <v>136800</v>
      </c>
    </row>
    <row r="24" ht="25" customHeight="1" spans="1:6">
      <c r="A24" s="68" t="s">
        <v>220</v>
      </c>
      <c r="B24" s="69"/>
      <c r="C24" s="69" t="s">
        <v>221</v>
      </c>
      <c r="D24" s="63">
        <f>E24</f>
        <v>175606.88</v>
      </c>
      <c r="E24" s="79">
        <f>E25+E26</f>
        <v>175606.88</v>
      </c>
      <c r="F24" s="80"/>
    </row>
    <row r="25" ht="25" customHeight="1" spans="1:6">
      <c r="A25" s="51"/>
      <c r="B25" s="51" t="s">
        <v>120</v>
      </c>
      <c r="C25" s="70" t="s">
        <v>222</v>
      </c>
      <c r="D25" s="65">
        <f>E25</f>
        <v>149446.88</v>
      </c>
      <c r="E25" s="81">
        <v>149446.88</v>
      </c>
      <c r="F25" s="80"/>
    </row>
    <row r="26" ht="25" customHeight="1" spans="1:6">
      <c r="A26" s="51"/>
      <c r="B26" s="51" t="s">
        <v>118</v>
      </c>
      <c r="C26" s="70" t="s">
        <v>223</v>
      </c>
      <c r="D26" s="65">
        <f>E26</f>
        <v>26160</v>
      </c>
      <c r="E26" s="81">
        <v>26160</v>
      </c>
      <c r="F26" s="80"/>
    </row>
    <row r="27" ht="25" customHeight="1"/>
    <row r="28" ht="25" customHeight="1"/>
    <row r="29" ht="25" customHeight="1"/>
    <row r="30" ht="25" customHeight="1"/>
    <row r="31" ht="25" customHeight="1"/>
    <row r="32" ht="25" customHeight="1"/>
    <row r="33" ht="25" customHeight="1"/>
    <row r="34" ht="25" customHeight="1"/>
    <row r="35" ht="25" customHeight="1"/>
  </sheetData>
  <mergeCells count="6">
    <mergeCell ref="A1:F1"/>
    <mergeCell ref="A2:C2"/>
    <mergeCell ref="A3:C3"/>
    <mergeCell ref="D3:F3"/>
    <mergeCell ref="A4:B4"/>
    <mergeCell ref="C4:C5"/>
  </mergeCells>
  <printOptions horizontalCentered="1"/>
  <pageMargins left="0.393055555555556" right="0.393055555555556" top="0.393055555555556" bottom="0.393055555555556"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封面</vt:lpstr>
      <vt:lpstr>目录</vt:lpstr>
      <vt:lpstr>表1</vt:lpstr>
      <vt:lpstr>表2</vt:lpstr>
      <vt:lpstr>表3</vt:lpstr>
      <vt:lpstr>表4</vt:lpstr>
      <vt:lpstr>表5</vt:lpstr>
      <vt:lpstr>表6</vt:lpstr>
      <vt:lpstr>表7</vt:lpstr>
      <vt:lpstr>表8</vt:lpstr>
      <vt:lpstr>表9</vt:lpstr>
      <vt:lpstr>表11</vt:lpstr>
      <vt:lpstr>表10</vt:lpstr>
      <vt:lpstr>表12</vt:lpstr>
      <vt:lpstr>表13</vt:lpstr>
      <vt:lpstr>表14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nxxm</cp:lastModifiedBy>
  <dcterms:created xsi:type="dcterms:W3CDTF">2023-02-02T08:53:00Z</dcterms:created>
  <dcterms:modified xsi:type="dcterms:W3CDTF">2023-04-24T16:06:56Z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2052-11.8.2.1120</vt:lpwstr>
  </property>
  <property fmtid="{D5CDD505-2E9C-101B-9397-08002B2CF9AE}" pid="3" name="ICV">
    <vt:lpwstr>3F7271339DC14B54AA9ED997A9D7E892</vt:lpwstr>
  </property>
</Properties>
</file>