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619" activeTab="13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'5'!$A$1:$L$11</definedName>
    <definedName name="_xlnm.Print_Area" localSheetId="7">'6'!$A$1:$E$30</definedName>
    <definedName name="_xlnm.Print_Area" localSheetId="8">'7'!$A$1:$E$34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<sst xmlns="http://schemas.openxmlformats.org/spreadsheetml/2006/main" count="404" uniqueCount="260">
  <si>
    <t>单位代码：</t>
  </si>
  <si>
    <t>单位名称：</t>
  </si>
  <si>
    <t>宁县农业技术推广中心</t>
  </si>
  <si>
    <t xml:space="preserve">    部门预算公开表</t>
  </si>
  <si>
    <t xml:space="preserve">        编制日期：2021 年 12 月 30 日</t>
  </si>
  <si>
    <t>部门领导：</t>
  </si>
  <si>
    <t xml:space="preserve">    财务负责人：付会荣                              制表人：李亚妮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</si>
  <si>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</si>
  <si>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</si>
  <si>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</si>
  <si>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</si>
  <si>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</si>
  <si>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</si>
  <si>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</si>
  <si>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</si>
  <si>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</si>
  <si>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</si>
  <si>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</si>
  <si>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</si>
  <si>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</si>
  <si>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</si>
  <si>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</si>
  <si>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</si>
  <si>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</si>
  <si>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</si>
  <si>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</si>
  <si>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</si>
  <si>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</si>
  <si>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</si>
  <si>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</si>
  <si>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</si>
  <si>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</si>
  <si>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</si>
  <si>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</si>
  <si>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</si>
  <si>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</si>
  <si>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</si>
  <si>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</si>
  <si>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</si>
  <si>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</si>
  <si>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</si>
  <si>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</si>
  <si>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</si>
  <si>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</si>
  <si>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</si>
  <si>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</si>
  <si>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</si>
  <si>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</si>
  <si>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</si>
  <si>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</si>
  <si>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</si>
  <si>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</si>
  <si>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</si>
  <si>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</si>
  <si>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</si>
  <si>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</si>
  <si>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</si>
  <si>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</si>
  <si>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</si>
  <si>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</si>
  <si>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</si>
  <si>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</si>
  <si>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</si>
  <si>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</si>
  <si>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</si>
  <si>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</si>
  <si>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</si>
  <si>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</si>
  <si>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</si>
  <si>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</si>
  <si>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</si>
  <si>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</si>
  <si>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</si>
  <si>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</si>
  <si>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</si>
  <si>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</si>
  <si>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</si>
  <si>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</si>
  <si>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</si>
  <si>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</si>
  <si>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</si>
  <si>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</si>
  <si>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</si>
  <si>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</si>
  <si>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</si>
  <si>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</si>
  <si>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</si>
  <si>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</si>
  <si>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</si>
  <si>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</si>
  <si>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</si>
  <si>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</si>
  <si>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</si>
  <si>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</si>
  <si>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</si>
  <si>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</si>
  <si>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</si>
  <si>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</si>
  <si>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</si>
  <si>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</si>
  <si>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213</t>
  </si>
  <si>
    <t>农林水支出</t>
  </si>
  <si>
    <t xml:space="preserve">  21301</t>
  </si>
  <si>
    <t>农业农村</t>
  </si>
  <si>
    <t xml:space="preserve">  2130104</t>
  </si>
  <si>
    <t>事业运行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</si>
  <si>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</si>
  <si>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</si>
  <si>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</si>
  <si>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</si>
  <si>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</si>
  <si>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</si>
  <si>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</si>
  <si>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</si>
  <si>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</si>
  <si>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</si>
  <si>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</si>
  <si>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</si>
  <si>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</si>
  <si>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</si>
  <si>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</si>
  <si>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</si>
  <si>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902003</t>
  </si>
  <si>
    <t>一般公共预算支出情况表</t>
  </si>
  <si>
    <t>功能分类科目</t>
  </si>
  <si>
    <t>科目编码</t>
  </si>
  <si>
    <t>科目名称</t>
  </si>
  <si>
    <t>21301</t>
  </si>
  <si>
    <t>2130104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</si>
  <si>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</si>
  <si>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</si>
  <si>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</si>
  <si>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</si>
  <si>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</si>
  <si>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</si>
  <si>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</si>
  <si>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</si>
  <si>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</si>
  <si>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</si>
  <si>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津贴工资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</si>
  <si>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</si>
  <si>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</si>
  <si>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</si>
  <si>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</si>
  <si>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</si>
  <si>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</si>
  <si>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</si>
  <si>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</si>
  <si>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</si>
  <si>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</si>
  <si>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</si>
  <si>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</si>
  <si>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</si>
  <si>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</si>
  <si>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</si>
  <si>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</si>
  <si>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</si>
  <si>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</si>
  <si>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</si>
  <si>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</si>
  <si>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</si>
  <si>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</si>
  <si>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</si>
  <si>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</si>
  <si>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</si>
  <si>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>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</si>
  <si>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</si>
  <si>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</si>
  <si>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</si>
  <si>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</si>
  <si>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</si>
  <si>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</si>
  <si>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</si>
  <si>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</si>
  <si>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</si>
  <si>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</si>
  <si>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</si>
  <si>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其他商品和服务支出</t>
  </si>
  <si>
    <t>政府性基金预算支出情况表</t>
  </si>
  <si>
    <t>项        目</t>
  </si>
  <si>
    <t>编码</t>
  </si>
  <si>
    <t>名称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</si>
  <si>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</si>
  <si>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</si>
  <si>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</si>
  <si>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</si>
  <si>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</si>
  <si>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</si>
  <si>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</si>
  <si>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</si>
  <si>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</si>
  <si>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李亚妮</t>
  </si>
  <si>
    <t>联系电话</t>
  </si>
  <si>
    <t>0934-6622081</t>
  </si>
  <si>
    <t>部门（单位）职能</t>
  </si>
  <si>
    <t>依据</t>
  </si>
  <si>
    <r>
      <t xml:space="preserve">     </t>
    </r>
    <r>
      <rPr>
        <sz val="9"/>
        <color rgb="FF000000"/>
        <rFont val="宋体"/>
        <charset val="1"/>
      </rPr>
      <t>宁政办发（</t>
    </r>
    <r>
      <rPr>
        <sz val="9"/>
        <color rgb="FF000000"/>
        <rFont val="Calibri"/>
        <charset val="1"/>
      </rPr>
      <t>2002</t>
    </r>
    <r>
      <rPr>
        <sz val="9"/>
        <color rgb="FF000000"/>
        <rFont val="宋体"/>
        <charset val="1"/>
      </rPr>
      <t>）</t>
    </r>
    <r>
      <rPr>
        <sz val="9"/>
        <color rgb="FF000000"/>
        <rFont val="Calibri"/>
        <charset val="1"/>
      </rPr>
      <t>74</t>
    </r>
    <r>
      <rPr>
        <sz val="9"/>
        <color rgb="FF000000"/>
        <rFont val="宋体"/>
        <charset val="1"/>
      </rPr>
      <t>号宁县人民政府办公室关于印发《宁县农业技术推广中心职能配置及人员编制规定》的通知</t>
    </r>
  </si>
  <si>
    <t>职能概述</t>
  </si>
  <si>
    <t>承担着全县农业技术引进、推广、示范、农业病虫害测报防治、土壤监测、技术培训、农业推广实施、经验交流、情报、服务，植物检疫及农资市场监管，指导乡镇农技推广机构、群众科技组织、农业技术人员等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</si>
  <si>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</si>
  <si>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</si>
  <si>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</si>
  <si>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</si>
  <si>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</si>
  <si>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</si>
  <si>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</si>
  <si>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</si>
  <si>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</si>
  <si>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</si>
  <si>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</si>
  <si>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</si>
  <si>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</si>
  <si>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</si>
  <si>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</si>
  <si>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</si>
  <si>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</si>
  <si>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</si>
  <si>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</si>
  <si>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</si>
  <si>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</si>
  <si>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</si>
  <si>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</si>
  <si>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</si>
  <si>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</si>
  <si>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</si>
  <si>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</si>
  <si>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</si>
  <si>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</si>
  <si>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</si>
  <si>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</si>
  <si>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</si>
  <si>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</si>
  <si>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</si>
  <si>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</si>
  <si>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</si>
  <si>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共需210.76万元保障人员工资及单位运转</t>
  </si>
  <si>
    <t>成本指标</t>
  </si>
  <si>
    <t>成本控制率</t>
  </si>
  <si>
    <t>效益指标</t>
  </si>
  <si>
    <t>社会效益</t>
  </si>
  <si>
    <t>农业服务水平</t>
  </si>
  <si>
    <t>提升</t>
  </si>
  <si>
    <t>满意度指标</t>
  </si>
  <si>
    <t>服务对象满意度</t>
  </si>
  <si>
    <t>85%以上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</si>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</sst>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\&quot;#,##0.00;[Red]&quot;\&quot;\-#,##0.00"/>
    <numFmt numFmtId="177" formatCode="&quot;$&quot;#,##0_);[Red]\(&quot;$&quot;#,##0\)"/>
    <numFmt numFmtId="178" formatCode="#,##0.0_);\(#,##0.0\)"/>
    <numFmt numFmtId="179" formatCode="_-&quot;$&quot;* #,##0.00_-;\-&quot;$&quot;* #,##0.00_-;_-&quot;$&quot;* &quot;-&quot;??_-;_-@_-"/>
    <numFmt numFmtId="180" formatCode="_-* #,##0_-;\-* #,##0_-;_-* &quot;-&quot;_-;_-@_-"/>
    <numFmt numFmtId="181" formatCode="_-&quot;$&quot;\ * #,##0_-;_-&quot;$&quot;\ * #,##0\-;_-&quot;$&quot;\ * &quot;-&quot;_-;_-@_-"/>
    <numFmt numFmtId="182" formatCode="\(#,##0\)\ "/>
    <numFmt numFmtId="183" formatCode="_-#,##0%_-;\(#,##0%\);_-\ &quot;-&quot;_-"/>
    <numFmt numFmtId="184" formatCode="_ &quot;\&quot;* #,##0.00_ ;_ &quot;\&quot;* \-#,##0.00_ ;_ &quot;\&quot;* &quot;-&quot;??_ ;_ @_ "/>
    <numFmt numFmtId="185" formatCode="_-* #,##0.00_-;\-* #,##0.00_-;_-* &quot;-&quot;??_-;_-@_-"/>
    <numFmt numFmtId="186" formatCode="&quot;$&quot;#,##0.00_);\(&quot;$&quot;#,##0.00\)"/>
    <numFmt numFmtId="187" formatCode="_-#0&quot;.&quot;0000_-;\(#0&quot;.&quot;0000\);_-\ \ &quot;-&quot;_-;_-@_-"/>
    <numFmt numFmtId="188" formatCode="&quot;$&quot;#,##0_);\(&quot;$&quot;#,##0\)"/>
    <numFmt numFmtId="189" formatCode="#,##0.000000"/>
    <numFmt numFmtId="190" formatCode="&quot;$&quot;\ #,##0.00_-;[Red]&quot;$&quot;\ #,##0.00\-"/>
    <numFmt numFmtId="191" formatCode="0.0%;\(0.0%\)"/>
    <numFmt numFmtId="192" formatCode="#,##0.00_ ;[Red]\-#,##0.00\ "/>
    <numFmt numFmtId="193" formatCode="&quot;$&quot;#,##0;\-&quot;$&quot;#,##0"/>
    <numFmt numFmtId="194" formatCode="&quot;\&quot;#,##0;&quot;\&quot;\-#,##0"/>
    <numFmt numFmtId="195" formatCode="[Blue]#,##0_);[Blue]\(#,##0\)"/>
    <numFmt numFmtId="196" formatCode="_-&quot;$&quot;* #,##0_-;\-&quot;$&quot;* #,##0_-;_-&quot;$&quot;* &quot;-&quot;_-;_-@_-"/>
    <numFmt numFmtId="197" formatCode="[Blue]0.0%;[Blue]\(0.0%\)"/>
    <numFmt numFmtId="198" formatCode="_-* #,##0.00&quot;$&quot;_-;\-* #,##0.00&quot;$&quot;_-;_-* &quot;-&quot;??&quot;$&quot;_-;_-@_-"/>
    <numFmt numFmtId="199" formatCode="#,##0\ &quot; &quot;;\(#,##0\)\ ;&quot;—&quot;&quot; &quot;&quot; &quot;&quot; &quot;&quot; &quot;"/>
    <numFmt numFmtId="200" formatCode="#,##0_);[Blue]\(#,##0\)"/>
    <numFmt numFmtId="201" formatCode="#,##0;\-#,##0;&quot;-&quot;"/>
    <numFmt numFmtId="202" formatCode="mmm/dd/yyyy;_-\ &quot;N/A&quot;_-;_-\ &quot;-&quot;_-"/>
    <numFmt numFmtId="203" formatCode="yy\.mm\.dd"/>
    <numFmt numFmtId="204" formatCode="_-#0&quot;.&quot;0,_-;\(#0&quot;.&quot;0,\);_-\ \ &quot;-&quot;_-;_-@_-"/>
    <numFmt numFmtId="205" formatCode="_-* #,##0.0000000000_-;\-* #,##0.0000000000_-;_-* &quot;-&quot;??_-;_-@_-"/>
    <numFmt numFmtId="206" formatCode="&quot;\&quot;#,##0;[Red]&quot;\&quot;&quot;\&quot;&quot;\&quot;&quot;\&quot;&quot;\&quot;&quot;\&quot;&quot;\&quot;\-#,##0"/>
    <numFmt numFmtId="207" formatCode="&quot;$&quot;\ #,##0_-;[Red]&quot;$&quot;\ #,##0\-"/>
    <numFmt numFmtId="208" formatCode="#,##0.00\¥;\-#,##0.00\¥"/>
    <numFmt numFmtId="209" formatCode="#,##0_ "/>
    <numFmt numFmtId="210" formatCode="_-#,###,_-;\(#,###,\);_-\ \ &quot;-&quot;_-;_-@_-"/>
    <numFmt numFmtId="211" formatCode="#,##0.0"/>
    <numFmt numFmtId="212" formatCode="_(&quot;$&quot;* #,##0.00_);_(&quot;$&quot;* \(#,##0.00\);_(&quot;$&quot;* &quot;-&quot;??_);_(@_)"/>
    <numFmt numFmtId="213" formatCode="_-#,##0.00_-;\(#,##0.00\);_-\ \ &quot;-&quot;_-;_-@_-"/>
    <numFmt numFmtId="214" formatCode="_-#,##0_-;\(#,##0\);_-\ \ &quot;-&quot;_-;_-@_-"/>
    <numFmt numFmtId="215" formatCode="0.0"/>
    <numFmt numFmtId="216" formatCode="#,##0_);\(#,##0_)"/>
    <numFmt numFmtId="217" formatCode="_-* #,##0.00_$_-;\-* #,##0.00_$_-;_-* &quot;-&quot;??_$_-;_-@_-"/>
    <numFmt numFmtId="218" formatCode="_(&quot;$&quot;* #,##0_);_(&quot;$&quot;* \(#,##0\);_(&quot;$&quot;* &quot;-&quot;_);_(@_)"/>
    <numFmt numFmtId="219" formatCode="0.0%"/>
    <numFmt numFmtId="220" formatCode="_-#,###.00,_-;\(#,###.00,\);_-\ \ &quot;-&quot;_-;_-@_-"/>
    <numFmt numFmtId="221" formatCode="#,##0.00\¥;[Red]\-#,##0.00\¥"/>
    <numFmt numFmtId="222" formatCode="[Red]0.0%;[Red]\(0.0%\)"/>
    <numFmt numFmtId="223" formatCode="_-* #,##0&quot;$&quot;_-;\-* #,##0&quot;$&quot;_-;_-* &quot;-&quot;&quot;$&quot;_-;_-@_-"/>
    <numFmt numFmtId="224" formatCode="\$#,##0.00;\(\$#,##0.00\)"/>
    <numFmt numFmtId="225" formatCode="#\ ??/??"/>
    <numFmt numFmtId="226" formatCode="mmm/yyyy;_-\ &quot;N/A&quot;_-;_-\ &quot;-&quot;_-"/>
    <numFmt numFmtId="227" formatCode="#,##0;\(#,##0\)"/>
    <numFmt numFmtId="228" formatCode="_-* #,##0\¥_-;\-* #,##0\¥_-;_-* &quot;-&quot;\¥_-;_-@_-"/>
    <numFmt numFmtId="229" formatCode="_-* #,##0_-;\-* #,##0_-;_-* &quot;-&quot;??_-;_-@_-"/>
    <numFmt numFmtId="230" formatCode="\$#,##0;\(\$#,##0\)"/>
    <numFmt numFmtId="231" formatCode="&quot;$&quot;#,##0.00_);[Red]\(&quot;$&quot;#,##0.00\)"/>
    <numFmt numFmtId="232" formatCode="_-* #,##0_$_-;\-* #,##0_$_-;_-* &quot;-&quot;_$_-;_-@_-"/>
    <numFmt numFmtId="233" formatCode="_([$€-2]* #,##0.00_);_([$€-2]* \(#,##0.00\);_([$€-2]* &quot;-&quot;??_)"/>
    <numFmt numFmtId="234" formatCode="0%;\(0%\)"/>
    <numFmt numFmtId="235" formatCode="\ \ @"/>
    <numFmt numFmtId="236" formatCode="_(* #,##0.0,_);_(* \(#,##0.0,\);_(* &quot;-&quot;_);_(@_)"/>
    <numFmt numFmtId="237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8" formatCode="_ &quot;\&quot;* #,##0_ ;_ &quot;\&quot;* \-#,##0_ ;_ &quot;\&quot;* &quot;-&quot;_ ;_ @_ "/>
    <numFmt numFmtId="239" formatCode="#,##0.00_ "/>
    <numFmt numFmtId="240" formatCode="0.00_ "/>
  </numFmts>
  <fonts count="165">
    <font>
      <sz val="10"/>
      <name val="Arial"/>
      <charset val="134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b/>
      <sz val="9"/>
      <color rgb="FF000000"/>
      <name val="宋体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9"/>
      <name val="Times New Roman"/>
      <charset val="134"/>
    </font>
    <font>
      <sz val="11"/>
      <color indexed="9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1"/>
      <color indexed="16"/>
      <name val="Times New Roman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2"/>
      <color indexed="60"/>
      <name val="楷体_GB2312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1"/>
      <name val="MS P????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sz val="10.5"/>
      <color indexed="17"/>
      <name val="宋体"/>
      <charset val="134"/>
    </font>
    <font>
      <b/>
      <sz val="10"/>
      <name val="Helv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4" fillId="0" borderId="0" applyNumberFormat="0" applyFill="0"/>
    <xf numFmtId="0" fontId="45" fillId="6" borderId="0" applyNumberFormat="0" applyBorder="0" applyAlignment="0" applyProtection="0">
      <alignment vertical="center"/>
    </xf>
    <xf numFmtId="0" fontId="46" fillId="0" borderId="0"/>
    <xf numFmtId="0" fontId="47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/>
    <xf numFmtId="0" fontId="49" fillId="0" borderId="0">
      <protection locked="0"/>
    </xf>
    <xf numFmtId="0" fontId="45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91" fontId="0" fillId="0" borderId="0" applyFill="0" applyBorder="0" applyAlignment="0"/>
    <xf numFmtId="0" fontId="50" fillId="9" borderId="15" applyNumberFormat="0" applyAlignment="0" applyProtection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/>
    <xf numFmtId="203" fontId="0" fillId="0" borderId="16" applyFill="0" applyProtection="0">
      <alignment horizontal="right"/>
    </xf>
    <xf numFmtId="0" fontId="54" fillId="12" borderId="0" applyNumberFormat="0" applyBorder="0" applyAlignment="0" applyProtection="0">
      <alignment vertical="center"/>
    </xf>
    <xf numFmtId="9" fontId="55" fillId="0" borderId="0" applyNumberFormat="0" applyFill="0" applyBorder="0" applyAlignment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1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8" fillId="0" borderId="0"/>
    <xf numFmtId="9" fontId="41" fillId="0" borderId="0" applyFont="0" applyFill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180" fontId="51" fillId="0" borderId="0" applyFont="0" applyFill="0" applyBorder="0" applyAlignment="0" applyProtection="0"/>
    <xf numFmtId="0" fontId="60" fillId="0" borderId="0">
      <alignment horizontal="left"/>
    </xf>
    <xf numFmtId="0" fontId="61" fillId="14" borderId="0" applyNumberFormat="0" applyBorder="0" applyAlignment="0" applyProtection="0">
      <alignment vertical="center"/>
    </xf>
    <xf numFmtId="0" fontId="41" fillId="15" borderId="17" applyNumberFormat="0" applyFont="0" applyAlignment="0" applyProtection="0">
      <alignment vertical="center"/>
    </xf>
    <xf numFmtId="0" fontId="33" fillId="0" borderId="0">
      <alignment vertical="center"/>
    </xf>
    <xf numFmtId="0" fontId="49" fillId="0" borderId="0"/>
    <xf numFmtId="200" fontId="0" fillId="0" borderId="0" applyFill="0" applyBorder="0" applyAlignment="0"/>
    <xf numFmtId="0" fontId="57" fillId="16" borderId="0" applyNumberFormat="0" applyBorder="0" applyAlignment="0" applyProtection="0">
      <alignment vertical="center"/>
    </xf>
    <xf numFmtId="0" fontId="62" fillId="0" borderId="0" applyNumberFormat="0" applyAlignment="0">
      <alignment horizontal="left"/>
    </xf>
    <xf numFmtId="0" fontId="54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4" fontId="68" fillId="0" borderId="0" applyFont="0" applyFill="0" applyBorder="0" applyAlignment="0" applyProtection="0"/>
    <xf numFmtId="0" fontId="48" fillId="0" borderId="0">
      <alignment vertical="center"/>
    </xf>
    <xf numFmtId="195" fontId="0" fillId="0" borderId="0" applyFill="0" applyBorder="0" applyAlignment="0"/>
    <xf numFmtId="0" fontId="51" fillId="18" borderId="18">
      <protection locked="0"/>
    </xf>
    <xf numFmtId="0" fontId="69" fillId="0" borderId="0" applyNumberFormat="0" applyFill="0" applyBorder="0" applyAlignment="0" applyProtection="0">
      <alignment vertical="center"/>
    </xf>
    <xf numFmtId="0" fontId="70" fillId="0" borderId="19" applyNumberFormat="0" applyFill="0" applyAlignment="0" applyProtection="0">
      <alignment vertical="center"/>
    </xf>
    <xf numFmtId="0" fontId="51" fillId="0" borderId="0"/>
    <xf numFmtId="9" fontId="51" fillId="0" borderId="0" applyFon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9" fillId="0" borderId="0"/>
    <xf numFmtId="205" fontId="51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20" borderId="0" applyNumberFormat="0" applyBorder="0" applyAlignment="0" applyProtection="0"/>
    <xf numFmtId="0" fontId="57" fillId="21" borderId="0" applyNumberFormat="0" applyBorder="0" applyAlignment="0" applyProtection="0">
      <alignment vertical="center"/>
    </xf>
    <xf numFmtId="0" fontId="73" fillId="22" borderId="21" applyNumberFormat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74" fillId="23" borderId="15" applyNumberFormat="0" applyAlignment="0" applyProtection="0">
      <alignment vertical="center"/>
    </xf>
    <xf numFmtId="0" fontId="51" fillId="0" borderId="0"/>
    <xf numFmtId="0" fontId="75" fillId="22" borderId="1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76" fillId="25" borderId="22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200" fontId="0" fillId="0" borderId="0" applyFill="0" applyBorder="0" applyAlignment="0"/>
    <xf numFmtId="0" fontId="45" fillId="2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57" fillId="27" borderId="0" applyNumberFormat="0" applyBorder="0" applyAlignment="0" applyProtection="0">
      <alignment vertical="center"/>
    </xf>
    <xf numFmtId="0" fontId="0" fillId="0" borderId="0">
      <protection locked="0"/>
    </xf>
    <xf numFmtId="0" fontId="51" fillId="28" borderId="0" applyNumberFormat="0" applyBorder="0" applyAlignment="0" applyProtection="0"/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49" fillId="0" borderId="0"/>
    <xf numFmtId="195" fontId="0" fillId="0" borderId="0" applyFill="0" applyBorder="0" applyAlignment="0"/>
    <xf numFmtId="0" fontId="78" fillId="24" borderId="0" applyNumberFormat="0" applyBorder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1" fillId="0" borderId="0">
      <alignment vertical="center"/>
    </xf>
    <xf numFmtId="0" fontId="57" fillId="32" borderId="0" applyNumberFormat="0" applyBorder="0" applyAlignment="0" applyProtection="0">
      <alignment vertical="center"/>
    </xf>
    <xf numFmtId="195" fontId="0" fillId="0" borderId="0" applyFill="0" applyBorder="0" applyAlignment="0"/>
    <xf numFmtId="0" fontId="45" fillId="33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4" fillId="0" borderId="0">
      <alignment vertical="top"/>
    </xf>
    <xf numFmtId="0" fontId="45" fillId="34" borderId="0" applyNumberFormat="0" applyBorder="0" applyAlignment="0" applyProtection="0">
      <alignment vertical="center"/>
    </xf>
    <xf numFmtId="0" fontId="85" fillId="3" borderId="27"/>
    <xf numFmtId="0" fontId="86" fillId="9" borderId="28" applyNumberFormat="0" applyAlignment="0" applyProtection="0">
      <alignment vertical="center"/>
    </xf>
    <xf numFmtId="219" fontId="87" fillId="0" borderId="0" applyFont="0" applyFill="0" applyBorder="0" applyAlignment="0" applyProtection="0"/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0" borderId="0"/>
    <xf numFmtId="0" fontId="57" fillId="37" borderId="0" applyNumberFormat="0" applyBorder="0" applyAlignment="0" applyProtection="0">
      <alignment vertical="center"/>
    </xf>
    <xf numFmtId="0" fontId="88" fillId="0" borderId="0" applyNumberFormat="0" applyFont="0" applyFill="0" applyBorder="0" applyAlignment="0" applyProtection="0">
      <alignment horizontal="left"/>
    </xf>
    <xf numFmtId="0" fontId="57" fillId="38" borderId="0" applyNumberFormat="0" applyBorder="0" applyAlignment="0" applyProtection="0">
      <alignment vertical="center"/>
    </xf>
    <xf numFmtId="0" fontId="0" fillId="0" borderId="0"/>
    <xf numFmtId="0" fontId="45" fillId="39" borderId="0" applyNumberFormat="0" applyBorder="0" applyAlignment="0" applyProtection="0">
      <alignment vertical="center"/>
    </xf>
    <xf numFmtId="0" fontId="51" fillId="0" borderId="0"/>
    <xf numFmtId="0" fontId="0" fillId="0" borderId="0"/>
    <xf numFmtId="0" fontId="89" fillId="9" borderId="15" applyNumberFormat="0" applyAlignment="0" applyProtection="0">
      <alignment vertical="center"/>
    </xf>
    <xf numFmtId="0" fontId="51" fillId="0" borderId="0"/>
    <xf numFmtId="0" fontId="45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189" fontId="0" fillId="0" borderId="0">
      <protection locked="0"/>
    </xf>
    <xf numFmtId="0" fontId="51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90" fillId="45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>
      <alignment horizontal="center" vertical="center"/>
    </xf>
    <xf numFmtId="189" fontId="0" fillId="0" borderId="0">
      <protection locked="0"/>
    </xf>
    <xf numFmtId="0" fontId="91" fillId="24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180" fontId="49" fillId="0" borderId="0" applyFont="0" applyFill="0" applyBorder="0" applyAlignment="0" applyProtection="0"/>
    <xf numFmtId="0" fontId="71" fillId="0" borderId="0"/>
    <xf numFmtId="0" fontId="57" fillId="4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38" fontId="93" fillId="0" borderId="0" applyFont="0" applyFill="0" applyBorder="0" applyAlignment="0" applyProtection="0"/>
    <xf numFmtId="197" fontId="0" fillId="0" borderId="0" applyFill="0" applyBorder="0" applyAlignment="0"/>
    <xf numFmtId="0" fontId="0" fillId="0" borderId="0"/>
    <xf numFmtId="0" fontId="0" fillId="0" borderId="0"/>
    <xf numFmtId="176" fontId="93" fillId="0" borderId="0" applyFont="0" applyFill="0" applyBorder="0" applyAlignment="0" applyProtection="0"/>
    <xf numFmtId="0" fontId="51" fillId="0" borderId="0"/>
    <xf numFmtId="206" fontId="0" fillId="0" borderId="0"/>
    <xf numFmtId="0" fontId="51" fillId="18" borderId="18">
      <protection locked="0"/>
    </xf>
    <xf numFmtId="0" fontId="51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49" fillId="0" borderId="0"/>
    <xf numFmtId="0" fontId="51" fillId="0" borderId="0"/>
    <xf numFmtId="0" fontId="94" fillId="45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33" fillId="0" borderId="0">
      <alignment vertical="center"/>
    </xf>
    <xf numFmtId="212" fontId="0" fillId="0" borderId="0" applyFont="0" applyFill="0" applyBorder="0" applyAlignment="0" applyProtection="0"/>
    <xf numFmtId="0" fontId="53" fillId="7" borderId="0" applyNumberFormat="0" applyBorder="0" applyAlignment="0" applyProtection="0"/>
    <xf numFmtId="0" fontId="51" fillId="0" borderId="0">
      <alignment vertical="center"/>
    </xf>
    <xf numFmtId="0" fontId="51" fillId="0" borderId="0" applyFont="0" applyFill="0" applyBorder="0" applyAlignment="0" applyProtection="0"/>
    <xf numFmtId="198" fontId="49" fillId="0" borderId="0" applyFont="0" applyFill="0" applyBorder="0" applyAlignment="0" applyProtection="0"/>
    <xf numFmtId="0" fontId="95" fillId="0" borderId="0" applyNumberFormat="0" applyFill="0">
      <alignment horizontal="left" vertical="center"/>
    </xf>
    <xf numFmtId="40" fontId="93" fillId="0" borderId="0" applyFont="0" applyFill="0" applyBorder="0" applyAlignment="0" applyProtection="0"/>
    <xf numFmtId="10" fontId="68" fillId="0" borderId="0" applyFont="0" applyFill="0" applyBorder="0" applyAlignment="0" applyProtection="0"/>
    <xf numFmtId="196" fontId="49" fillId="0" borderId="0" applyFont="0" applyFill="0" applyBorder="0" applyAlignment="0" applyProtection="0"/>
    <xf numFmtId="0" fontId="61" fillId="48" borderId="0" applyNumberFormat="0" applyBorder="0" applyAlignment="0" applyProtection="0">
      <alignment vertical="center"/>
    </xf>
    <xf numFmtId="0" fontId="0" fillId="0" borderId="0"/>
    <xf numFmtId="0" fontId="51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Fill="0" applyBorder="0" applyAlignment="0"/>
    <xf numFmtId="0" fontId="96" fillId="0" borderId="0" applyNumberFormat="0" applyFill="0" applyBorder="0" applyAlignment="0" applyProtection="0"/>
    <xf numFmtId="0" fontId="0" fillId="0" borderId="0"/>
    <xf numFmtId="0" fontId="54" fillId="12" borderId="0" applyNumberFormat="0" applyBorder="0" applyAlignment="0" applyProtection="0">
      <alignment vertical="center"/>
    </xf>
    <xf numFmtId="0" fontId="0" fillId="0" borderId="0">
      <protection locked="0"/>
    </xf>
    <xf numFmtId="49" fontId="97" fillId="0" borderId="0" applyProtection="0">
      <alignment horizontal="left"/>
    </xf>
    <xf numFmtId="0" fontId="98" fillId="0" borderId="6">
      <alignment horizontal="left" vertical="center"/>
    </xf>
    <xf numFmtId="0" fontId="66" fillId="17" borderId="0" applyNumberFormat="0" applyBorder="0" applyAlignment="0" applyProtection="0">
      <alignment vertical="center"/>
    </xf>
    <xf numFmtId="0" fontId="99" fillId="0" borderId="0" applyNumberFormat="0" applyFill="0" applyBorder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8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66" fillId="17" borderId="0" applyNumberFormat="0" applyBorder="0" applyAlignment="0" applyProtection="0">
      <alignment vertical="center"/>
    </xf>
    <xf numFmtId="0" fontId="53" fillId="7" borderId="0" applyNumberFormat="0" applyBorder="0" applyAlignment="0" applyProtection="0"/>
    <xf numFmtId="0" fontId="0" fillId="0" borderId="0"/>
    <xf numFmtId="0" fontId="49" fillId="0" borderId="0"/>
    <xf numFmtId="0" fontId="0" fillId="0" borderId="0">
      <protection locked="0"/>
    </xf>
    <xf numFmtId="185" fontId="51" fillId="0" borderId="0" applyFont="0" applyFill="0" applyBorder="0" applyAlignment="0" applyProtection="0"/>
    <xf numFmtId="0" fontId="0" fillId="0" borderId="0"/>
    <xf numFmtId="0" fontId="58" fillId="0" borderId="0"/>
    <xf numFmtId="0" fontId="51" fillId="0" borderId="0">
      <alignment vertical="center"/>
    </xf>
    <xf numFmtId="0" fontId="71" fillId="0" borderId="0"/>
    <xf numFmtId="38" fontId="101" fillId="0" borderId="0"/>
    <xf numFmtId="0" fontId="58" fillId="0" borderId="0"/>
    <xf numFmtId="195" fontId="0" fillId="0" borderId="0" applyFill="0" applyBorder="0" applyAlignment="0"/>
    <xf numFmtId="0" fontId="58" fillId="0" borderId="0"/>
    <xf numFmtId="0" fontId="71" fillId="0" borderId="0"/>
    <xf numFmtId="9" fontId="51" fillId="0" borderId="0" applyFont="0" applyFill="0" applyBorder="0" applyAlignment="0" applyProtection="0">
      <alignment vertical="center"/>
    </xf>
    <xf numFmtId="182" fontId="0" fillId="0" borderId="0" applyFill="0" applyBorder="0" applyAlignment="0"/>
    <xf numFmtId="0" fontId="0" fillId="0" borderId="0"/>
    <xf numFmtId="0" fontId="54" fillId="12" borderId="0" applyNumberFormat="0" applyBorder="0" applyAlignment="0" applyProtection="0">
      <alignment vertical="center"/>
    </xf>
    <xf numFmtId="40" fontId="88" fillId="0" borderId="0" applyFont="0" applyFill="0" applyBorder="0" applyAlignment="0" applyProtection="0"/>
    <xf numFmtId="0" fontId="0" fillId="0" borderId="0"/>
    <xf numFmtId="0" fontId="71" fillId="0" borderId="0"/>
    <xf numFmtId="0" fontId="58" fillId="0" borderId="0"/>
    <xf numFmtId="0" fontId="102" fillId="0" borderId="1">
      <alignment horizontal="center"/>
    </xf>
    <xf numFmtId="0" fontId="51" fillId="0" borderId="0">
      <alignment vertical="center"/>
    </xf>
    <xf numFmtId="0" fontId="51" fillId="0" borderId="0">
      <alignment vertical="center"/>
    </xf>
    <xf numFmtId="0" fontId="58" fillId="0" borderId="0"/>
    <xf numFmtId="0" fontId="103" fillId="4" borderId="0" applyNumberFormat="0" applyBorder="0" applyAlignment="0" applyProtection="0">
      <alignment vertical="center"/>
    </xf>
    <xf numFmtId="0" fontId="58" fillId="0" borderId="0"/>
    <xf numFmtId="206" fontId="0" fillId="0" borderId="0"/>
    <xf numFmtId="0" fontId="0" fillId="0" borderId="0"/>
    <xf numFmtId="0" fontId="51" fillId="0" borderId="0"/>
    <xf numFmtId="0" fontId="58" fillId="0" borderId="0"/>
    <xf numFmtId="0" fontId="58" fillId="0" borderId="0"/>
    <xf numFmtId="0" fontId="0" fillId="0" borderId="0"/>
    <xf numFmtId="0" fontId="49" fillId="0" borderId="0"/>
    <xf numFmtId="0" fontId="63" fillId="12" borderId="0" applyNumberFormat="0" applyBorder="0" applyAlignment="0" applyProtection="0">
      <alignment vertical="center"/>
    </xf>
    <xf numFmtId="0" fontId="58" fillId="0" borderId="0"/>
    <xf numFmtId="206" fontId="0" fillId="0" borderId="0"/>
    <xf numFmtId="0" fontId="66" fillId="17" borderId="0" applyNumberFormat="0" applyBorder="0" applyAlignment="0" applyProtection="0">
      <alignment vertical="center"/>
    </xf>
    <xf numFmtId="0" fontId="49" fillId="0" borderId="0"/>
    <xf numFmtId="0" fontId="104" fillId="0" borderId="0"/>
    <xf numFmtId="0" fontId="0" fillId="0" borderId="0"/>
    <xf numFmtId="0" fontId="0" fillId="0" borderId="0"/>
    <xf numFmtId="0" fontId="0" fillId="0" borderId="0">
      <protection locked="0"/>
    </xf>
    <xf numFmtId="0" fontId="71" fillId="0" borderId="0"/>
    <xf numFmtId="0" fontId="33" fillId="12" borderId="0" applyNumberFormat="0" applyBorder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58" fillId="0" borderId="0"/>
    <xf numFmtId="179" fontId="49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0" fillId="0" borderId="0">
      <protection locked="0"/>
    </xf>
    <xf numFmtId="10" fontId="87" fillId="0" borderId="0" applyFont="0" applyFill="0" applyBorder="0" applyAlignment="0" applyProtection="0"/>
    <xf numFmtId="0" fontId="58" fillId="0" borderId="0"/>
    <xf numFmtId="38" fontId="105" fillId="9" borderId="0" applyNumberFormat="0" applyBorder="0" applyAlignment="0" applyProtection="0"/>
    <xf numFmtId="0" fontId="49" fillId="0" borderId="0">
      <protection locked="0"/>
    </xf>
    <xf numFmtId="9" fontId="51" fillId="0" borderId="0" applyFont="0" applyFill="0" applyBorder="0" applyAlignment="0" applyProtection="0">
      <alignment vertical="center"/>
    </xf>
    <xf numFmtId="0" fontId="58" fillId="0" borderId="0"/>
    <xf numFmtId="0" fontId="106" fillId="0" borderId="29" applyNumberFormat="0" applyFill="0" applyAlignment="0" applyProtection="0">
      <alignment vertical="center"/>
    </xf>
    <xf numFmtId="0" fontId="107" fillId="0" borderId="2">
      <alignment horizontal="center"/>
    </xf>
    <xf numFmtId="0" fontId="58" fillId="0" borderId="0"/>
    <xf numFmtId="0" fontId="0" fillId="0" borderId="0"/>
    <xf numFmtId="0" fontId="0" fillId="0" borderId="0"/>
    <xf numFmtId="0" fontId="108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0" fillId="0" borderId="0"/>
    <xf numFmtId="0" fontId="58" fillId="0" borderId="0"/>
    <xf numFmtId="0" fontId="109" fillId="17" borderId="0" applyNumberFormat="0" applyBorder="0" applyAlignment="0" applyProtection="0">
      <alignment vertical="center"/>
    </xf>
    <xf numFmtId="0" fontId="84" fillId="0" borderId="0">
      <alignment vertical="top"/>
    </xf>
    <xf numFmtId="0" fontId="49" fillId="0" borderId="0"/>
    <xf numFmtId="0" fontId="0" fillId="0" borderId="0">
      <protection locked="0"/>
    </xf>
    <xf numFmtId="0" fontId="91" fillId="12" borderId="0" applyNumberFormat="0" applyBorder="0" applyAlignment="0" applyProtection="0">
      <alignment vertical="center"/>
    </xf>
    <xf numFmtId="0" fontId="0" fillId="0" borderId="0"/>
    <xf numFmtId="0" fontId="66" fillId="17" borderId="0" applyNumberFormat="0" applyBorder="0" applyAlignment="0" applyProtection="0">
      <alignment vertical="center"/>
    </xf>
    <xf numFmtId="0" fontId="110" fillId="50" borderId="0" applyNumberFormat="0" applyBorder="0" applyAlignment="0" applyProtection="0">
      <alignment vertical="center"/>
    </xf>
    <xf numFmtId="0" fontId="0" fillId="0" borderId="0">
      <protection locked="0"/>
    </xf>
    <xf numFmtId="0" fontId="51" fillId="18" borderId="18">
      <protection locked="0"/>
    </xf>
    <xf numFmtId="0" fontId="49" fillId="0" borderId="0"/>
    <xf numFmtId="0" fontId="49" fillId="0" borderId="0"/>
    <xf numFmtId="40" fontId="111" fillId="0" borderId="0" applyBorder="0">
      <alignment horizontal="right"/>
    </xf>
    <xf numFmtId="0" fontId="0" fillId="0" borderId="0"/>
    <xf numFmtId="0" fontId="42" fillId="51" borderId="0" applyNumberFormat="0" applyBorder="0" applyAlignment="0" applyProtection="0"/>
    <xf numFmtId="0" fontId="0" fillId="0" borderId="0">
      <protection locked="0"/>
    </xf>
    <xf numFmtId="222" fontId="0" fillId="0" borderId="0" applyFill="0" applyBorder="0" applyAlignment="0"/>
    <xf numFmtId="189" fontId="0" fillId="0" borderId="0">
      <protection locked="0"/>
    </xf>
    <xf numFmtId="0" fontId="71" fillId="0" borderId="0"/>
    <xf numFmtId="0" fontId="33" fillId="0" borderId="0">
      <alignment vertical="center"/>
    </xf>
    <xf numFmtId="0" fontId="112" fillId="12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84" fillId="0" borderId="0">
      <alignment vertical="top"/>
    </xf>
    <xf numFmtId="0" fontId="113" fillId="0" borderId="0" applyNumberFormat="0" applyFont="0" applyFill="0" applyBorder="0" applyProtection="0">
      <alignment horizontal="center" vertical="center" wrapText="1"/>
    </xf>
    <xf numFmtId="0" fontId="71" fillId="0" borderId="0"/>
    <xf numFmtId="0" fontId="51" fillId="0" borderId="0"/>
    <xf numFmtId="43" fontId="0" fillId="0" borderId="0" applyFont="0" applyFill="0" applyBorder="0" applyAlignment="0" applyProtection="0"/>
    <xf numFmtId="0" fontId="0" fillId="0" borderId="0"/>
    <xf numFmtId="0" fontId="51" fillId="0" borderId="0"/>
    <xf numFmtId="0" fontId="114" fillId="0" borderId="30" applyNumberFormat="0" applyFill="0" applyAlignment="0" applyProtection="0">
      <alignment vertical="center"/>
    </xf>
    <xf numFmtId="206" fontId="0" fillId="0" borderId="0"/>
    <xf numFmtId="0" fontId="109" fillId="17" borderId="0" applyNumberFormat="0" applyBorder="0" applyAlignment="0" applyProtection="0">
      <alignment vertical="center"/>
    </xf>
    <xf numFmtId="0" fontId="51" fillId="0" borderId="0"/>
    <xf numFmtId="0" fontId="33" fillId="0" borderId="0">
      <alignment vertical="center"/>
    </xf>
    <xf numFmtId="0" fontId="48" fillId="52" borderId="0" applyNumberFormat="0" applyBorder="0" applyAlignment="0" applyProtection="0"/>
    <xf numFmtId="0" fontId="0" fillId="0" borderId="0"/>
    <xf numFmtId="0" fontId="71" fillId="0" borderId="0"/>
    <xf numFmtId="189" fontId="0" fillId="0" borderId="0">
      <protection locked="0"/>
    </xf>
    <xf numFmtId="49" fontId="51" fillId="0" borderId="0" applyFont="0" applyFill="0" applyBorder="0" applyAlignment="0" applyProtection="0"/>
    <xf numFmtId="0" fontId="115" fillId="53" borderId="31" applyNumberFormat="0" applyAlignment="0" applyProtection="0">
      <alignment vertical="center"/>
    </xf>
    <xf numFmtId="9" fontId="116" fillId="0" borderId="0" applyFont="0" applyFill="0" applyBorder="0" applyAlignment="0" applyProtection="0"/>
    <xf numFmtId="194" fontId="68" fillId="0" borderId="0" applyFont="0" applyFill="0" applyBorder="0" applyAlignment="0" applyProtection="0"/>
    <xf numFmtId="0" fontId="83" fillId="0" borderId="26" applyNumberFormat="0" applyFill="0" applyAlignment="0" applyProtection="0">
      <alignment vertical="center"/>
    </xf>
    <xf numFmtId="213" fontId="97" fillId="0" borderId="0" applyFill="0" applyBorder="0" applyProtection="0">
      <alignment horizontal="right"/>
    </xf>
    <xf numFmtId="0" fontId="51" fillId="4" borderId="0" applyNumberFormat="0" applyBorder="0" applyAlignment="0" applyProtection="0">
      <alignment vertical="center"/>
    </xf>
    <xf numFmtId="0" fontId="71" fillId="0" borderId="0"/>
    <xf numFmtId="0" fontId="51" fillId="0" borderId="0">
      <alignment vertical="center"/>
    </xf>
    <xf numFmtId="0" fontId="0" fillId="0" borderId="0"/>
    <xf numFmtId="0" fontId="49" fillId="0" borderId="0">
      <protection locked="0"/>
    </xf>
    <xf numFmtId="39" fontId="68" fillId="0" borderId="0" applyFont="0" applyFill="0" applyBorder="0" applyAlignment="0" applyProtection="0"/>
    <xf numFmtId="0" fontId="49" fillId="0" borderId="0">
      <protection locked="0"/>
    </xf>
    <xf numFmtId="0" fontId="33" fillId="17" borderId="0" applyNumberFormat="0" applyBorder="0" applyAlignment="0" applyProtection="0">
      <alignment vertical="center"/>
    </xf>
    <xf numFmtId="0" fontId="51" fillId="0" borderId="0"/>
    <xf numFmtId="0" fontId="49" fillId="0" borderId="0">
      <protection locked="0"/>
    </xf>
    <xf numFmtId="0" fontId="117" fillId="18" borderId="18">
      <protection locked="0"/>
    </xf>
    <xf numFmtId="0" fontId="42" fillId="17" borderId="0" applyNumberFormat="0" applyBorder="0" applyAlignment="0" applyProtection="0">
      <alignment vertical="center"/>
    </xf>
    <xf numFmtId="0" fontId="118" fillId="0" borderId="0"/>
    <xf numFmtId="0" fontId="71" fillId="0" borderId="0"/>
    <xf numFmtId="0" fontId="33" fillId="0" borderId="0">
      <alignment vertical="center"/>
    </xf>
    <xf numFmtId="0" fontId="119" fillId="0" borderId="32" applyNumberFormat="0" applyFill="0" applyAlignment="0" applyProtection="0">
      <alignment vertical="center"/>
    </xf>
    <xf numFmtId="0" fontId="113" fillId="0" borderId="0"/>
    <xf numFmtId="189" fontId="0" fillId="0" borderId="0">
      <protection locked="0"/>
    </xf>
    <xf numFmtId="0" fontId="33" fillId="54" borderId="0" applyNumberFormat="0" applyBorder="0" applyAlignment="0" applyProtection="0">
      <alignment vertical="center"/>
    </xf>
    <xf numFmtId="0" fontId="48" fillId="5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51" fillId="0" borderId="0" applyFont="0" applyFill="0" applyBorder="0" applyAlignment="0" applyProtection="0"/>
    <xf numFmtId="0" fontId="113" fillId="0" borderId="0"/>
    <xf numFmtId="49" fontId="51" fillId="0" borderId="0" applyFont="0" applyFill="0" applyBorder="0" applyAlignment="0" applyProtection="0"/>
    <xf numFmtId="49" fontId="51" fillId="0" borderId="0" applyFont="0" applyFill="0" applyBorder="0" applyAlignment="0" applyProtection="0"/>
    <xf numFmtId="0" fontId="103" fillId="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189" fontId="0" fillId="0" borderId="0">
      <protection locked="0"/>
    </xf>
    <xf numFmtId="0" fontId="120" fillId="0" borderId="2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0" borderId="0"/>
    <xf numFmtId="0" fontId="71" fillId="0" borderId="0"/>
    <xf numFmtId="0" fontId="51" fillId="18" borderId="18">
      <protection locked="0"/>
    </xf>
    <xf numFmtId="0" fontId="71" fillId="0" borderId="0"/>
    <xf numFmtId="0" fontId="0" fillId="0" borderId="0"/>
    <xf numFmtId="0" fontId="49" fillId="0" borderId="0"/>
    <xf numFmtId="0" fontId="49" fillId="0" borderId="0" applyNumberFormat="0" applyFill="0" applyBorder="0" applyAlignment="0" applyProtection="0"/>
    <xf numFmtId="0" fontId="102" fillId="0" borderId="0">
      <alignment horizontal="center" vertical="center"/>
    </xf>
    <xf numFmtId="0" fontId="0" fillId="0" borderId="0"/>
    <xf numFmtId="0" fontId="33" fillId="0" borderId="0"/>
    <xf numFmtId="0" fontId="49" fillId="0" borderId="0"/>
    <xf numFmtId="0" fontId="42" fillId="51" borderId="0" applyNumberFormat="0" applyBorder="0" applyAlignment="0" applyProtection="0"/>
    <xf numFmtId="0" fontId="0" fillId="0" borderId="0"/>
    <xf numFmtId="0" fontId="49" fillId="0" borderId="0"/>
    <xf numFmtId="182" fontId="0" fillId="0" borderId="0" applyFill="0" applyBorder="0" applyAlignment="0"/>
    <xf numFmtId="0" fontId="51" fillId="0" borderId="0"/>
    <xf numFmtId="0" fontId="49" fillId="0" borderId="0"/>
    <xf numFmtId="0" fontId="78" fillId="24" borderId="0" applyNumberFormat="0" applyBorder="0" applyAlignment="0" applyProtection="0">
      <alignment vertical="center"/>
    </xf>
    <xf numFmtId="0" fontId="48" fillId="55" borderId="0" applyNumberFormat="0" applyBorder="0" applyAlignment="0" applyProtection="0"/>
    <xf numFmtId="0" fontId="91" fillId="12" borderId="0" applyNumberFormat="0" applyBorder="0" applyAlignment="0" applyProtection="0">
      <alignment vertical="center"/>
    </xf>
    <xf numFmtId="0" fontId="51" fillId="0" borderId="0"/>
    <xf numFmtId="0" fontId="66" fillId="4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48" fillId="56" borderId="0" applyNumberFormat="0" applyBorder="0" applyAlignment="0" applyProtection="0"/>
    <xf numFmtId="0" fontId="113" fillId="0" borderId="0"/>
    <xf numFmtId="0" fontId="84" fillId="0" borderId="0">
      <alignment vertical="top"/>
    </xf>
    <xf numFmtId="0" fontId="113" fillId="0" borderId="0"/>
    <xf numFmtId="0" fontId="38" fillId="48" borderId="0" applyNumberFormat="0" applyBorder="0" applyAlignment="0" applyProtection="0">
      <alignment vertical="center"/>
    </xf>
    <xf numFmtId="0" fontId="0" fillId="0" borderId="0"/>
    <xf numFmtId="0" fontId="71" fillId="0" borderId="0"/>
    <xf numFmtId="0" fontId="49" fillId="0" borderId="0"/>
    <xf numFmtId="0" fontId="38" fillId="23" borderId="0" applyNumberFormat="0" applyBorder="0" applyAlignment="0" applyProtection="0">
      <alignment vertical="center"/>
    </xf>
    <xf numFmtId="0" fontId="49" fillId="0" borderId="0"/>
    <xf numFmtId="0" fontId="0" fillId="0" borderId="0"/>
    <xf numFmtId="0" fontId="49" fillId="0" borderId="0"/>
    <xf numFmtId="0" fontId="110" fillId="57" borderId="0" applyNumberFormat="0" applyBorder="0" applyAlignment="0" applyProtection="0">
      <alignment vertical="center"/>
    </xf>
    <xf numFmtId="0" fontId="49" fillId="0" borderId="0"/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9" fontId="97" fillId="0" borderId="0" applyFont="0" applyFill="0" applyBorder="0" applyAlignment="0" applyProtection="0"/>
    <xf numFmtId="0" fontId="49" fillId="0" borderId="0"/>
    <xf numFmtId="0" fontId="49" fillId="0" borderId="0"/>
    <xf numFmtId="181" fontId="0" fillId="0" borderId="0" applyFont="0" applyFill="0" applyBorder="0" applyAlignment="0" applyProtection="0"/>
    <xf numFmtId="0" fontId="0" fillId="0" borderId="0"/>
    <xf numFmtId="0" fontId="38" fillId="24" borderId="0" applyNumberFormat="0" applyBorder="0" applyAlignment="0" applyProtection="0">
      <alignment vertical="center"/>
    </xf>
    <xf numFmtId="0" fontId="49" fillId="0" borderId="0"/>
    <xf numFmtId="4" fontId="121" fillId="0" borderId="0">
      <alignment horizontal="right"/>
    </xf>
    <xf numFmtId="212" fontId="0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51" fillId="58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24" fontId="97" fillId="0" borderId="0"/>
    <xf numFmtId="0" fontId="51" fillId="0" borderId="0">
      <alignment vertical="center"/>
    </xf>
    <xf numFmtId="0" fontId="0" fillId="0" borderId="0">
      <protection locked="0"/>
    </xf>
    <xf numFmtId="0" fontId="94" fillId="45" borderId="0" applyNumberFormat="0" applyBorder="0" applyAlignment="0" applyProtection="0">
      <alignment vertical="center"/>
    </xf>
    <xf numFmtId="220" fontId="97" fillId="0" borderId="0" applyFill="0" applyBorder="0" applyProtection="0">
      <alignment horizontal="right"/>
    </xf>
    <xf numFmtId="189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110" fillId="59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63" fillId="1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177" fontId="88" fillId="0" borderId="0" applyFont="0" applyFill="0" applyBorder="0" applyAlignment="0" applyProtection="0"/>
    <xf numFmtId="223" fontId="49" fillId="0" borderId="0" applyFont="0" applyFill="0" applyBorder="0" applyAlignment="0" applyProtection="0"/>
    <xf numFmtId="0" fontId="0" fillId="0" borderId="0"/>
    <xf numFmtId="0" fontId="51" fillId="0" borderId="0">
      <alignment vertical="center"/>
    </xf>
    <xf numFmtId="0" fontId="0" fillId="0" borderId="0"/>
    <xf numFmtId="0" fontId="0" fillId="0" borderId="0"/>
    <xf numFmtId="0" fontId="33" fillId="14" borderId="0" applyNumberFormat="0" applyBorder="0" applyAlignment="0" applyProtection="0">
      <alignment vertical="center"/>
    </xf>
    <xf numFmtId="0" fontId="0" fillId="0" borderId="0"/>
    <xf numFmtId="0" fontId="109" fillId="17" borderId="0" applyNumberFormat="0" applyBorder="0" applyAlignment="0" applyProtection="0">
      <alignment vertical="center"/>
    </xf>
    <xf numFmtId="0" fontId="105" fillId="61" borderId="1"/>
    <xf numFmtId="0" fontId="0" fillId="0" borderId="0"/>
    <xf numFmtId="0" fontId="3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33" fillId="0" borderId="0" applyFont="0" applyFill="0" applyBorder="0" applyAlignment="0" applyProtection="0">
      <alignment vertical="center"/>
    </xf>
    <xf numFmtId="0" fontId="0" fillId="0" borderId="0"/>
    <xf numFmtId="0" fontId="42" fillId="51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225" fontId="0" fillId="0" borderId="0" applyFont="0" applyFill="0" applyProtection="0"/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71" fillId="0" borderId="0"/>
    <xf numFmtId="0" fontId="0" fillId="0" borderId="0"/>
    <xf numFmtId="0" fontId="49" fillId="0" borderId="0"/>
    <xf numFmtId="0" fontId="49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71" fillId="0" borderId="0"/>
    <xf numFmtId="0" fontId="49" fillId="0" borderId="0"/>
    <xf numFmtId="208" fontId="51" fillId="62" borderId="0"/>
    <xf numFmtId="0" fontId="0" fillId="0" borderId="0"/>
    <xf numFmtId="0" fontId="122" fillId="58" borderId="0" applyNumberFormat="0"/>
    <xf numFmtId="0" fontId="58" fillId="0" borderId="0"/>
    <xf numFmtId="0" fontId="54" fillId="12" borderId="0" applyNumberFormat="0" applyBorder="0" applyAlignment="0" applyProtection="0">
      <alignment vertical="center"/>
    </xf>
    <xf numFmtId="0" fontId="0" fillId="0" borderId="0">
      <protection locked="0"/>
    </xf>
    <xf numFmtId="0" fontId="58" fillId="0" borderId="0"/>
    <xf numFmtId="0" fontId="0" fillId="0" borderId="0">
      <protection locked="0"/>
    </xf>
    <xf numFmtId="0" fontId="33" fillId="0" borderId="0">
      <alignment vertical="center"/>
    </xf>
    <xf numFmtId="0" fontId="0" fillId="0" borderId="0"/>
    <xf numFmtId="0" fontId="110" fillId="60" borderId="0" applyNumberFormat="0" applyBorder="0" applyAlignment="0" applyProtection="0">
      <alignment vertical="center"/>
    </xf>
    <xf numFmtId="0" fontId="49" fillId="0" borderId="0"/>
    <xf numFmtId="0" fontId="0" fillId="0" borderId="0">
      <protection locked="0"/>
    </xf>
    <xf numFmtId="0" fontId="61" fillId="14" borderId="0" applyNumberFormat="0" applyBorder="0" applyAlignment="0" applyProtection="0">
      <alignment vertical="center"/>
    </xf>
    <xf numFmtId="0" fontId="34" fillId="63" borderId="0" applyNumberFormat="0" applyBorder="0" applyAlignment="0" applyProtection="0"/>
    <xf numFmtId="0" fontId="71" fillId="0" borderId="0"/>
    <xf numFmtId="0" fontId="49" fillId="0" borderId="0"/>
    <xf numFmtId="0" fontId="0" fillId="0" borderId="0"/>
    <xf numFmtId="0" fontId="58" fillId="0" borderId="0"/>
    <xf numFmtId="0" fontId="0" fillId="0" borderId="0"/>
    <xf numFmtId="0" fontId="53" fillId="64" borderId="0" applyNumberFormat="0" applyBorder="0" applyAlignment="0" applyProtection="0"/>
    <xf numFmtId="0" fontId="0" fillId="0" borderId="0"/>
    <xf numFmtId="0" fontId="49" fillId="0" borderId="0"/>
    <xf numFmtId="0" fontId="33" fillId="4" borderId="0" applyNumberFormat="0" applyBorder="0" applyAlignment="0" applyProtection="0">
      <alignment vertical="center"/>
    </xf>
    <xf numFmtId="0" fontId="0" fillId="0" borderId="0"/>
    <xf numFmtId="219" fontId="51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51" fillId="17" borderId="0" applyNumberFormat="0" applyBorder="0" applyAlignment="0" applyProtection="0">
      <alignment vertical="center"/>
    </xf>
    <xf numFmtId="0" fontId="71" fillId="0" borderId="0"/>
    <xf numFmtId="0" fontId="49" fillId="0" borderId="0"/>
    <xf numFmtId="193" fontId="123" fillId="0" borderId="0"/>
    <xf numFmtId="0" fontId="84" fillId="0" borderId="0">
      <alignment vertical="top"/>
    </xf>
    <xf numFmtId="0" fontId="0" fillId="0" borderId="0"/>
    <xf numFmtId="0" fontId="53" fillId="65" borderId="0" applyNumberFormat="0" applyBorder="0" applyAlignment="0" applyProtection="0"/>
    <xf numFmtId="0" fontId="51" fillId="0" borderId="0">
      <alignment vertical="center"/>
    </xf>
    <xf numFmtId="0" fontId="58" fillId="0" borderId="0"/>
    <xf numFmtId="0" fontId="49" fillId="0" borderId="0"/>
    <xf numFmtId="0" fontId="0" fillId="0" borderId="0"/>
    <xf numFmtId="0" fontId="71" fillId="0" borderId="0"/>
    <xf numFmtId="0" fontId="49" fillId="0" borderId="0"/>
    <xf numFmtId="0" fontId="51" fillId="0" borderId="0">
      <alignment vertical="center"/>
      <protection locked="0"/>
    </xf>
    <xf numFmtId="0" fontId="54" fillId="12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49" fillId="0" borderId="0"/>
    <xf numFmtId="0" fontId="0" fillId="0" borderId="0"/>
    <xf numFmtId="0" fontId="0" fillId="0" borderId="0"/>
    <xf numFmtId="0" fontId="105" fillId="9" borderId="1"/>
    <xf numFmtId="0" fontId="110" fillId="20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4" fontId="60" fillId="0" borderId="0">
      <alignment horizontal="right"/>
    </xf>
    <xf numFmtId="0" fontId="49" fillId="0" borderId="0"/>
    <xf numFmtId="185" fontId="0" fillId="0" borderId="0" applyFont="0" applyFill="0" applyBorder="0" applyAlignment="0" applyProtection="0"/>
    <xf numFmtId="0" fontId="34" fillId="66" borderId="0" applyNumberFormat="0" applyBorder="0" applyAlignment="0" applyProtection="0"/>
    <xf numFmtId="0" fontId="0" fillId="0" borderId="0"/>
    <xf numFmtId="0" fontId="61" fillId="67" borderId="0" applyNumberFormat="0" applyBorder="0" applyAlignment="0" applyProtection="0">
      <alignment vertical="center"/>
    </xf>
    <xf numFmtId="214" fontId="97" fillId="0" borderId="0" applyFill="0" applyBorder="0" applyProtection="0">
      <alignment horizontal="right"/>
    </xf>
    <xf numFmtId="0" fontId="54" fillId="12" borderId="0" applyNumberFormat="0" applyBorder="0" applyAlignment="0" applyProtection="0">
      <alignment vertical="center"/>
    </xf>
    <xf numFmtId="213" fontId="97" fillId="0" borderId="0" applyFill="0" applyBorder="0" applyProtection="0">
      <alignment horizontal="right"/>
    </xf>
    <xf numFmtId="202" fontId="124" fillId="0" borderId="0" applyFill="0" applyBorder="0" applyProtection="0">
      <alignment horizontal="center"/>
    </xf>
    <xf numFmtId="226" fontId="124" fillId="0" borderId="0" applyFill="0" applyBorder="0" applyProtection="0">
      <alignment horizontal="center"/>
    </xf>
    <xf numFmtId="0" fontId="61" fillId="59" borderId="0" applyNumberFormat="0" applyBorder="0" applyAlignment="0" applyProtection="0">
      <alignment vertical="center"/>
    </xf>
    <xf numFmtId="14" fontId="47" fillId="0" borderId="0">
      <alignment horizontal="center" wrapText="1"/>
      <protection locked="0"/>
    </xf>
    <xf numFmtId="3" fontId="88" fillId="0" borderId="0" applyFont="0" applyFill="0" applyBorder="0" applyAlignment="0" applyProtection="0"/>
    <xf numFmtId="0" fontId="0" fillId="0" borderId="0"/>
    <xf numFmtId="210" fontId="97" fillId="0" borderId="0" applyFill="0" applyBorder="0" applyProtection="0">
      <alignment horizontal="right"/>
    </xf>
    <xf numFmtId="183" fontId="125" fillId="0" borderId="0" applyFill="0" applyBorder="0" applyProtection="0">
      <alignment horizontal="right"/>
    </xf>
    <xf numFmtId="0" fontId="54" fillId="12" borderId="0" applyNumberFormat="0" applyBorder="0" applyAlignment="0" applyProtection="0">
      <alignment vertical="center"/>
    </xf>
    <xf numFmtId="204" fontId="97" fillId="0" borderId="0" applyFill="0" applyBorder="0" applyProtection="0">
      <alignment horizontal="right"/>
    </xf>
    <xf numFmtId="187" fontId="97" fillId="0" borderId="0" applyFill="0" applyBorder="0" applyProtection="0">
      <alignment horizontal="right"/>
    </xf>
    <xf numFmtId="0" fontId="46" fillId="0" borderId="0"/>
    <xf numFmtId="0" fontId="51" fillId="0" borderId="0"/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117" fillId="18" borderId="18">
      <protection locked="0"/>
    </xf>
    <xf numFmtId="0" fontId="54" fillId="12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228" fontId="51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33" fillId="4" borderId="0" applyNumberFormat="0" applyBorder="0" applyAlignment="0" applyProtection="0">
      <alignment vertical="center"/>
    </xf>
    <xf numFmtId="208" fontId="51" fillId="62" borderId="0"/>
    <xf numFmtId="0" fontId="33" fillId="2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207" fontId="0" fillId="0" borderId="0"/>
    <xf numFmtId="0" fontId="33" fillId="24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64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37" fontId="87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7" fillId="18" borderId="18">
      <protection locked="0"/>
    </xf>
    <xf numFmtId="0" fontId="110" fillId="6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0" fillId="0" borderId="3" applyNumberFormat="0" applyFill="0" applyProtection="0">
      <alignment horizontal="left"/>
    </xf>
    <xf numFmtId="0" fontId="61" fillId="67" borderId="0" applyNumberFormat="0" applyBorder="0" applyAlignment="0" applyProtection="0">
      <alignment vertical="center"/>
    </xf>
    <xf numFmtId="41" fontId="128" fillId="0" borderId="0" applyFont="0" applyFill="0" applyBorder="0" applyAlignment="0" applyProtection="0"/>
    <xf numFmtId="0" fontId="110" fillId="14" borderId="0" applyNumberFormat="0" applyBorder="0" applyAlignment="0" applyProtection="0">
      <alignment vertical="center"/>
    </xf>
    <xf numFmtId="0" fontId="51" fillId="60" borderId="0" applyNumberFormat="0" applyBorder="0" applyAlignment="0" applyProtection="0"/>
    <xf numFmtId="0" fontId="33" fillId="0" borderId="0">
      <alignment vertical="center"/>
    </xf>
    <xf numFmtId="0" fontId="110" fillId="48" borderId="0" applyNumberFormat="0" applyBorder="0" applyAlignment="0" applyProtection="0">
      <alignment vertical="center"/>
    </xf>
    <xf numFmtId="0" fontId="110" fillId="59" borderId="0" applyNumberFormat="0" applyBorder="0" applyAlignment="0" applyProtection="0">
      <alignment vertical="center"/>
    </xf>
    <xf numFmtId="0" fontId="94" fillId="45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186" fontId="87" fillId="0" borderId="0" applyFont="0" applyFill="0" applyBorder="0" applyAlignment="0" applyProtection="0"/>
    <xf numFmtId="0" fontId="61" fillId="50" borderId="0" applyNumberFormat="0" applyBorder="0" applyAlignment="0" applyProtection="0">
      <alignment vertical="center"/>
    </xf>
    <xf numFmtId="0" fontId="71" fillId="0" borderId="0">
      <protection locked="0"/>
    </xf>
    <xf numFmtId="208" fontId="51" fillId="69" borderId="0"/>
    <xf numFmtId="0" fontId="53" fillId="65" borderId="0" applyNumberFormat="0" applyBorder="0" applyAlignment="0" applyProtection="0"/>
    <xf numFmtId="0" fontId="66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1" fillId="70" borderId="0" applyNumberFormat="0" applyBorder="0" applyAlignment="0" applyProtection="0"/>
    <xf numFmtId="0" fontId="103" fillId="4" borderId="0" applyNumberFormat="0" applyBorder="0" applyAlignment="0" applyProtection="0">
      <alignment vertical="center"/>
    </xf>
    <xf numFmtId="0" fontId="48" fillId="52" borderId="0" applyNumberFormat="0" applyBorder="0" applyAlignment="0" applyProtection="0"/>
    <xf numFmtId="206" fontId="0" fillId="0" borderId="0"/>
    <xf numFmtId="0" fontId="53" fillId="71" borderId="0" applyNumberFormat="0" applyBorder="0" applyAlignment="0" applyProtection="0"/>
    <xf numFmtId="0" fontId="51" fillId="72" borderId="0" applyNumberFormat="0" applyBorder="0" applyAlignment="0" applyProtection="0"/>
    <xf numFmtId="0" fontId="48" fillId="51" borderId="0" applyNumberFormat="0" applyBorder="0" applyAlignment="0" applyProtection="0"/>
    <xf numFmtId="190" fontId="0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0" fontId="48" fillId="55" borderId="0" applyNumberFormat="0" applyBorder="0" applyAlignment="0" applyProtection="0"/>
    <xf numFmtId="0" fontId="48" fillId="7" borderId="0" applyNumberFormat="0" applyBorder="0" applyAlignment="0" applyProtection="0"/>
    <xf numFmtId="182" fontId="0" fillId="0" borderId="0" applyFill="0" applyBorder="0" applyAlignment="0"/>
    <xf numFmtId="9" fontId="51" fillId="0" borderId="0" applyFont="0" applyFill="0" applyBorder="0" applyAlignment="0" applyProtection="0">
      <alignment vertical="center"/>
    </xf>
    <xf numFmtId="0" fontId="53" fillId="73" borderId="0" applyNumberFormat="0" applyBorder="0" applyAlignment="0" applyProtection="0"/>
    <xf numFmtId="0" fontId="66" fillId="17" borderId="0" applyNumberFormat="0" applyBorder="0" applyAlignment="0" applyProtection="0">
      <alignment vertical="center"/>
    </xf>
    <xf numFmtId="0" fontId="48" fillId="55" borderId="0" applyNumberFormat="0" applyBorder="0" applyAlignment="0" applyProtection="0"/>
    <xf numFmtId="41" fontId="97" fillId="0" borderId="0" applyFont="0" applyFill="0" applyBorder="0" applyAlignment="0" applyProtection="0"/>
    <xf numFmtId="0" fontId="53" fillId="74" borderId="0" applyNumberFormat="0" applyBorder="0" applyAlignment="0" applyProtection="0"/>
    <xf numFmtId="0" fontId="48" fillId="52" borderId="0" applyNumberFormat="0" applyBorder="0" applyAlignment="0" applyProtection="0"/>
    <xf numFmtId="0" fontId="103" fillId="4" borderId="0" applyNumberFormat="0" applyBorder="0" applyAlignment="0" applyProtection="0">
      <alignment vertical="center"/>
    </xf>
    <xf numFmtId="0" fontId="48" fillId="75" borderId="0" applyNumberFormat="0" applyBorder="0" applyAlignment="0" applyProtection="0"/>
    <xf numFmtId="0" fontId="53" fillId="75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201" fontId="84" fillId="0" borderId="0" applyFill="0" applyBorder="0" applyAlignment="0"/>
    <xf numFmtId="229" fontId="49" fillId="0" borderId="0" applyFill="0" applyBorder="0" applyAlignment="0"/>
    <xf numFmtId="182" fontId="0" fillId="0" borderId="0" applyFill="0" applyBorder="0" applyAlignment="0"/>
    <xf numFmtId="200" fontId="0" fillId="0" borderId="0" applyFill="0" applyBorder="0" applyAlignment="0"/>
    <xf numFmtId="9" fontId="68" fillId="0" borderId="0" applyFont="0" applyFill="0" applyBorder="0" applyAlignment="0" applyProtection="0"/>
    <xf numFmtId="182" fontId="0" fillId="0" borderId="0" applyFill="0" applyBorder="0" applyAlignment="0"/>
    <xf numFmtId="9" fontId="71" fillId="0" borderId="0" applyFont="0" applyFill="0" applyBorder="0" applyAlignment="0" applyProtection="0"/>
    <xf numFmtId="25" fontId="68" fillId="0" borderId="0" applyFont="0" applyFill="0" applyBorder="0" applyAlignment="0" applyProtection="0"/>
    <xf numFmtId="0" fontId="89" fillId="9" borderId="15" applyNumberFormat="0" applyAlignment="0" applyProtection="0">
      <alignment vertical="center"/>
    </xf>
    <xf numFmtId="0" fontId="129" fillId="53" borderId="3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30" fillId="0" borderId="33" applyNumberFormat="0" applyFill="0" applyProtection="0">
      <alignment horizontal="center"/>
    </xf>
    <xf numFmtId="0" fontId="131" fillId="0" borderId="0" applyFill="0" applyBorder="0">
      <alignment horizontal="right"/>
    </xf>
    <xf numFmtId="0" fontId="54" fillId="12" borderId="0" applyNumberFormat="0" applyBorder="0" applyAlignment="0" applyProtection="0">
      <alignment vertical="center"/>
    </xf>
    <xf numFmtId="0" fontId="132" fillId="0" borderId="34"/>
    <xf numFmtId="0" fontId="49" fillId="0" borderId="0" applyFill="0" applyBorder="0">
      <alignment horizontal="right"/>
    </xf>
    <xf numFmtId="206" fontId="0" fillId="0" borderId="0"/>
    <xf numFmtId="206" fontId="0" fillId="0" borderId="0"/>
    <xf numFmtId="206" fontId="0" fillId="0" borderId="0"/>
    <xf numFmtId="0" fontId="29" fillId="0" borderId="30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195" fontId="0" fillId="0" borderId="0" applyFont="0" applyFill="0" applyBorder="0" applyAlignment="0" applyProtection="0"/>
    <xf numFmtId="0" fontId="58" fillId="0" borderId="0"/>
    <xf numFmtId="227" fontId="97" fillId="0" borderId="0"/>
    <xf numFmtId="195" fontId="0" fillId="0" borderId="0" applyFill="0" applyBorder="0" applyAlignment="0"/>
    <xf numFmtId="178" fontId="87" fillId="0" borderId="0" applyFont="0" applyFill="0" applyBorder="0" applyAlignment="0" applyProtection="0"/>
    <xf numFmtId="39" fontId="87" fillId="0" borderId="0" applyFont="0" applyFill="0" applyBorder="0" applyAlignment="0" applyProtection="0"/>
    <xf numFmtId="37" fontId="68" fillId="0" borderId="0" applyFont="0" applyFill="0" applyBorder="0" applyAlignment="0" applyProtection="0"/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09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3" fillId="0" borderId="0" applyProtection="0"/>
    <xf numFmtId="0" fontId="66" fillId="17" borderId="0" applyNumberFormat="0" applyBorder="0" applyAlignment="0" applyProtection="0">
      <alignment vertical="center"/>
    </xf>
    <xf numFmtId="195" fontId="0" fillId="0" borderId="0" applyFill="0" applyBorder="0" applyAlignment="0"/>
    <xf numFmtId="232" fontId="49" fillId="0" borderId="0" applyFont="0" applyFill="0" applyBorder="0" applyAlignment="0" applyProtection="0"/>
    <xf numFmtId="211" fontId="97" fillId="0" borderId="0"/>
    <xf numFmtId="0" fontId="54" fillId="12" borderId="0" applyNumberFormat="0" applyBorder="0" applyAlignment="0" applyProtection="0">
      <alignment vertical="center"/>
    </xf>
    <xf numFmtId="0" fontId="134" fillId="0" borderId="0" applyNumberFormat="0" applyAlignment="0">
      <alignment horizontal="left"/>
    </xf>
    <xf numFmtId="0" fontId="135" fillId="0" borderId="0" applyNumberFormat="0" applyAlignment="0"/>
    <xf numFmtId="9" fontId="51" fillId="0" borderId="0" applyFont="0" applyFill="0" applyBorder="0" applyAlignment="0" applyProtection="0">
      <alignment vertical="center"/>
    </xf>
    <xf numFmtId="188" fontId="87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14" fontId="84" fillId="0" borderId="0" applyFill="0" applyBorder="0" applyAlignment="0"/>
    <xf numFmtId="0" fontId="118" fillId="0" borderId="0"/>
    <xf numFmtId="15" fontId="88" fillId="0" borderId="0"/>
    <xf numFmtId="0" fontId="66" fillId="4" borderId="0" applyNumberFormat="0" applyBorder="0" applyAlignment="0" applyProtection="0">
      <alignment vertical="center"/>
    </xf>
    <xf numFmtId="230" fontId="97" fillId="0" borderId="0"/>
    <xf numFmtId="200" fontId="0" fillId="0" borderId="0" applyFill="0" applyBorder="0" applyAlignment="0"/>
    <xf numFmtId="182" fontId="0" fillId="0" borderId="0" applyFill="0" applyBorder="0" applyAlignment="0"/>
    <xf numFmtId="233" fontId="51" fillId="0" borderId="0" applyFont="0" applyFill="0" applyBorder="0" applyAlignment="0" applyProtection="0"/>
    <xf numFmtId="0" fontId="112" fillId="24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10" fillId="76" borderId="0" applyNumberFormat="0" applyBorder="0" applyAlignment="0" applyProtection="0">
      <alignment vertical="center"/>
    </xf>
    <xf numFmtId="2" fontId="133" fillId="0" borderId="0" applyProtection="0"/>
    <xf numFmtId="199" fontId="118" fillId="0" borderId="0">
      <alignment horizontal="right"/>
    </xf>
    <xf numFmtId="0" fontId="0" fillId="0" borderId="0"/>
    <xf numFmtId="43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6" fillId="17" borderId="0" applyNumberFormat="0" applyBorder="0" applyAlignment="0" applyProtection="0">
      <alignment vertical="center"/>
    </xf>
    <xf numFmtId="0" fontId="137" fillId="0" borderId="0">
      <alignment horizontal="left"/>
    </xf>
    <xf numFmtId="0" fontId="54" fillId="12" borderId="0" applyNumberFormat="0" applyBorder="0" applyAlignment="0" applyProtection="0">
      <alignment vertical="center"/>
    </xf>
    <xf numFmtId="43" fontId="97" fillId="0" borderId="0" applyFont="0" applyFill="0" applyBorder="0" applyAlignment="0" applyProtection="0"/>
    <xf numFmtId="0" fontId="98" fillId="0" borderId="35" applyNumberFormat="0" applyAlignment="0" applyProtection="0">
      <alignment horizontal="left" vertical="center"/>
    </xf>
    <xf numFmtId="0" fontId="138" fillId="0" borderId="0" applyProtection="0"/>
    <xf numFmtId="0" fontId="98" fillId="0" borderId="0" applyProtection="0"/>
    <xf numFmtId="0" fontId="54" fillId="12" borderId="0" applyNumberFormat="0" applyBorder="0" applyAlignment="0" applyProtection="0">
      <alignment vertical="center"/>
    </xf>
    <xf numFmtId="38" fontId="139" fillId="0" borderId="0"/>
    <xf numFmtId="0" fontId="54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10" fontId="105" fillId="77" borderId="1" applyNumberFormat="0" applyBorder="0" applyAlignment="0" applyProtection="0"/>
    <xf numFmtId="178" fontId="140" fillId="62" borderId="0"/>
    <xf numFmtId="0" fontId="61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45" borderId="15" applyNumberFormat="0" applyAlignment="0" applyProtection="0"/>
    <xf numFmtId="0" fontId="33" fillId="77" borderId="36" applyNumberFormat="0" applyFont="0" applyAlignment="0" applyProtection="0">
      <alignment vertical="center"/>
    </xf>
    <xf numFmtId="0" fontId="51" fillId="54" borderId="0" applyNumberFormat="0" applyFont="0" applyBorder="0" applyAlignment="0" applyProtection="0">
      <alignment horizontal="right"/>
    </xf>
    <xf numFmtId="0" fontId="66" fillId="4" borderId="0" applyNumberFormat="0" applyBorder="0" applyAlignment="0" applyProtection="0">
      <alignment vertical="center"/>
    </xf>
    <xf numFmtId="38" fontId="141" fillId="0" borderId="0"/>
    <xf numFmtId="0" fontId="66" fillId="4" borderId="0" applyNumberFormat="0" applyBorder="0" applyAlignment="0" applyProtection="0">
      <alignment vertical="center"/>
    </xf>
    <xf numFmtId="0" fontId="51" fillId="3" borderId="28" applyNumberFormat="0" applyAlignment="0" applyProtection="0"/>
    <xf numFmtId="0" fontId="66" fillId="17" borderId="0" applyNumberFormat="0" applyBorder="0" applyAlignment="0" applyProtection="0">
      <alignment vertical="center"/>
    </xf>
    <xf numFmtId="38" fontId="131" fillId="0" borderId="0"/>
    <xf numFmtId="0" fontId="97" fillId="0" borderId="0" applyNumberFormat="0" applyFont="0" applyFill="0" applyBorder="0" applyProtection="0">
      <alignment horizontal="left" vertical="center"/>
    </xf>
    <xf numFmtId="0" fontId="51" fillId="0" borderId="0" applyFont="0" applyFill="0">
      <alignment horizontal="fill"/>
    </xf>
    <xf numFmtId="0" fontId="0" fillId="0" borderId="0"/>
    <xf numFmtId="182" fontId="0" fillId="0" borderId="0" applyFill="0" applyBorder="0" applyAlignment="0"/>
    <xf numFmtId="0" fontId="133" fillId="0" borderId="37" applyProtection="0"/>
    <xf numFmtId="178" fontId="142" fillId="69" borderId="0"/>
    <xf numFmtId="0" fontId="51" fillId="0" borderId="0">
      <alignment vertical="center"/>
    </xf>
    <xf numFmtId="208" fontId="51" fillId="69" borderId="0"/>
    <xf numFmtId="0" fontId="103" fillId="17" borderId="0" applyNumberFormat="0" applyBorder="0" applyAlignment="0" applyProtection="0">
      <alignment vertical="center"/>
    </xf>
    <xf numFmtId="38" fontId="88" fillId="0" borderId="0" applyFont="0" applyFill="0" applyBorder="0" applyAlignment="0" applyProtection="0"/>
    <xf numFmtId="181" fontId="0" fillId="0" borderId="0" applyFont="0" applyFill="0" applyBorder="0" applyAlignment="0" applyProtection="0"/>
    <xf numFmtId="231" fontId="88" fillId="0" borderId="0" applyFont="0" applyFill="0" applyBorder="0" applyAlignment="0" applyProtection="0"/>
    <xf numFmtId="0" fontId="97" fillId="0" borderId="0"/>
    <xf numFmtId="37" fontId="143" fillId="0" borderId="0"/>
    <xf numFmtId="0" fontId="140" fillId="0" borderId="0"/>
    <xf numFmtId="0" fontId="33" fillId="77" borderId="36" applyNumberFormat="0" applyFont="0" applyAlignment="0" applyProtection="0">
      <alignment vertical="center"/>
    </xf>
    <xf numFmtId="0" fontId="144" fillId="9" borderId="28" applyNumberFormat="0" applyAlignment="0" applyProtection="0">
      <alignment vertical="center"/>
    </xf>
    <xf numFmtId="40" fontId="145" fillId="3" borderId="0">
      <alignment horizontal="right"/>
    </xf>
    <xf numFmtId="10" fontId="97" fillId="0" borderId="0" applyFont="0" applyFill="0" applyBorder="0" applyAlignment="0" applyProtection="0"/>
    <xf numFmtId="222" fontId="0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234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34" fillId="78" borderId="0" applyNumberFormat="0" applyBorder="0" applyAlignment="0" applyProtection="0"/>
    <xf numFmtId="195" fontId="0" fillId="0" borderId="0" applyFill="0" applyBorder="0" applyAlignment="0"/>
    <xf numFmtId="0" fontId="66" fillId="4" borderId="0" applyNumberFormat="0" applyBorder="0" applyAlignment="0" applyProtection="0">
      <alignment vertical="center"/>
    </xf>
    <xf numFmtId="182" fontId="0" fillId="0" borderId="0" applyFill="0" applyBorder="0" applyAlignment="0"/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147" fillId="0" borderId="34">
      <alignment horizontal="center"/>
    </xf>
    <xf numFmtId="0" fontId="108" fillId="49" borderId="0" applyNumberFormat="0" applyBorder="0" applyAlignment="0" applyProtection="0"/>
    <xf numFmtId="0" fontId="88" fillId="79" borderId="0" applyNumberFormat="0" applyFont="0" applyBorder="0" applyAlignment="0" applyProtection="0"/>
    <xf numFmtId="0" fontId="51" fillId="0" borderId="0" applyNumberFormat="0" applyFill="0" applyBorder="0" applyAlignment="0" applyProtection="0">
      <alignment horizontal="left"/>
    </xf>
    <xf numFmtId="221" fontId="51" fillId="0" borderId="0" applyNumberFormat="0" applyFill="0" applyBorder="0" applyAlignment="0" applyProtection="0">
      <alignment horizontal="left"/>
    </xf>
    <xf numFmtId="0" fontId="63" fillId="12" borderId="0" applyNumberFormat="0" applyBorder="0" applyAlignment="0" applyProtection="0">
      <alignment vertical="center"/>
    </xf>
    <xf numFmtId="0" fontId="147" fillId="0" borderId="0" applyNumberFormat="0" applyFill="0" applyBorder="0" applyAlignment="0" applyProtection="0"/>
    <xf numFmtId="0" fontId="148" fillId="0" borderId="0">
      <alignment horizontal="left"/>
    </xf>
    <xf numFmtId="43" fontId="105" fillId="0" borderId="38"/>
    <xf numFmtId="0" fontId="132" fillId="0" borderId="0"/>
    <xf numFmtId="0" fontId="140" fillId="0" borderId="0"/>
    <xf numFmtId="0" fontId="51" fillId="18" borderId="18">
      <protection locked="0"/>
    </xf>
    <xf numFmtId="0" fontId="117" fillId="18" borderId="18">
      <protection locked="0"/>
    </xf>
    <xf numFmtId="0" fontId="51" fillId="0" borderId="0">
      <alignment vertical="center"/>
    </xf>
    <xf numFmtId="0" fontId="117" fillId="18" borderId="18">
      <protection locked="0"/>
    </xf>
    <xf numFmtId="0" fontId="51" fillId="18" borderId="18">
      <protection locked="0"/>
    </xf>
    <xf numFmtId="0" fontId="51" fillId="18" borderId="18">
      <protection locked="0"/>
    </xf>
    <xf numFmtId="0" fontId="51" fillId="18" borderId="18">
      <protection locked="0"/>
    </xf>
    <xf numFmtId="0" fontId="149" fillId="0" borderId="0" applyNumberFormat="0" applyFill="0" applyBorder="0" applyAlignment="0" applyProtection="0"/>
    <xf numFmtId="49" fontId="84" fillId="0" borderId="0" applyFill="0" applyBorder="0" applyAlignment="0"/>
    <xf numFmtId="0" fontId="112" fillId="24" borderId="0" applyNumberFormat="0" applyBorder="0" applyAlignment="0" applyProtection="0">
      <alignment vertical="center"/>
    </xf>
    <xf numFmtId="235" fontId="84" fillId="0" borderId="0" applyFill="0" applyBorder="0" applyAlignment="0"/>
    <xf numFmtId="0" fontId="66" fillId="17" borderId="0" applyNumberFormat="0" applyBorder="0" applyAlignment="0" applyProtection="0">
      <alignment vertical="center"/>
    </xf>
    <xf numFmtId="216" fontId="0" fillId="0" borderId="0" applyFill="0" applyBorder="0" applyAlignment="0"/>
    <xf numFmtId="217" fontId="49" fillId="0" borderId="0" applyFont="0" applyFill="0" applyBorder="0" applyAlignment="0" applyProtection="0"/>
    <xf numFmtId="236" fontId="0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/>
    <xf numFmtId="9" fontId="150" fillId="0" borderId="0" applyFont="0" applyFill="0" applyBorder="0" applyAlignment="0" applyProtection="0"/>
    <xf numFmtId="0" fontId="66" fillId="17" borderId="0" applyNumberFormat="0" applyBorder="0" applyAlignment="0" applyProtection="0">
      <alignment vertical="center"/>
    </xf>
    <xf numFmtId="0" fontId="49" fillId="0" borderId="0"/>
    <xf numFmtId="0" fontId="0" fillId="0" borderId="0"/>
    <xf numFmtId="185" fontId="49" fillId="0" borderId="0" applyFont="0" applyFill="0" applyBorder="0" applyAlignment="0" applyProtection="0"/>
    <xf numFmtId="41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151" fillId="0" borderId="32" applyNumberFormat="0" applyFill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152" fillId="0" borderId="25" applyNumberFormat="0" applyFill="0" applyAlignment="0" applyProtection="0">
      <alignment vertical="center"/>
    </xf>
    <xf numFmtId="218" fontId="0" fillId="0" borderId="0" applyFont="0" applyFill="0" applyBorder="0" applyAlignment="0" applyProtection="0"/>
    <xf numFmtId="0" fontId="0" fillId="0" borderId="3" applyNumberFormat="0" applyFill="0" applyProtection="0">
      <alignment horizontal="right"/>
    </xf>
    <xf numFmtId="0" fontId="153" fillId="0" borderId="0"/>
    <xf numFmtId="0" fontId="119" fillId="0" borderId="32" applyNumberFormat="0" applyFill="0" applyAlignment="0" applyProtection="0">
      <alignment vertical="center"/>
    </xf>
    <xf numFmtId="0" fontId="120" fillId="0" borderId="29" applyNumberFormat="0" applyFill="0" applyAlignment="0" applyProtection="0">
      <alignment vertical="center"/>
    </xf>
    <xf numFmtId="0" fontId="51" fillId="0" borderId="0" applyFont="0" applyBorder="0" applyAlignment="0">
      <alignment vertical="center"/>
    </xf>
    <xf numFmtId="0" fontId="81" fillId="0" borderId="25" applyNumberFormat="0" applyFill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54" fillId="0" borderId="3" applyNumberFormat="0" applyFill="0" applyProtection="0">
      <alignment horizontal="center"/>
    </xf>
    <xf numFmtId="4" fontId="113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16" applyNumberFormat="0" applyFill="0" applyProtection="0">
      <alignment horizontal="center"/>
    </xf>
    <xf numFmtId="0" fontId="0" fillId="0" borderId="0"/>
    <xf numFmtId="0" fontId="112" fillId="24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112" fillId="24" borderId="0" applyNumberFormat="0" applyBorder="0" applyAlignment="0" applyProtection="0">
      <alignment vertical="center"/>
    </xf>
    <xf numFmtId="0" fontId="51" fillId="0" borderId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51" fillId="0" borderId="0"/>
    <xf numFmtId="0" fontId="54" fillId="12" borderId="0" applyNumberFormat="0" applyBorder="0" applyAlignment="0" applyProtection="0">
      <alignment vertical="center"/>
    </xf>
    <xf numFmtId="0" fontId="51" fillId="0" borderId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08" fillId="49" borderId="0" applyNumberFormat="0" applyBorder="0" applyAlignment="0" applyProtection="0"/>
    <xf numFmtId="0" fontId="108" fillId="49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43" fontId="128" fillId="0" borderId="0" applyFont="0" applyFill="0" applyBorder="0" applyAlignment="0" applyProtection="0"/>
    <xf numFmtId="0" fontId="91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24" borderId="0" applyNumberFormat="0" applyBorder="0" applyAlignment="0" applyProtection="0">
      <alignment vertical="center"/>
    </xf>
    <xf numFmtId="0" fontId="51" fillId="0" borderId="0">
      <alignment vertical="center"/>
    </xf>
    <xf numFmtId="0" fontId="78" fillId="2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" fontId="30" fillId="0" borderId="1">
      <alignment vertical="center"/>
      <protection locked="0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157" fillId="0" borderId="0"/>
    <xf numFmtId="0" fontId="51" fillId="0" borderId="0">
      <alignment vertical="center"/>
    </xf>
    <xf numFmtId="0" fontId="0" fillId="0" borderId="0"/>
    <xf numFmtId="0" fontId="63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27" fillId="0" borderId="0" applyFill="0" applyBorder="0" applyAlignment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3" fillId="0" borderId="0">
      <alignment vertical="center"/>
    </xf>
    <xf numFmtId="0" fontId="51" fillId="0" borderId="0">
      <alignment vertical="center"/>
    </xf>
    <xf numFmtId="0" fontId="158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3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/>
    <xf numFmtId="0" fontId="33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51" fillId="0" borderId="0">
      <alignment horizontal="left" wrapText="1"/>
    </xf>
    <xf numFmtId="0" fontId="51" fillId="0" borderId="0"/>
    <xf numFmtId="0" fontId="51" fillId="0" borderId="0"/>
    <xf numFmtId="0" fontId="51" fillId="0" borderId="0">
      <alignment horizontal="left" wrapText="1"/>
    </xf>
    <xf numFmtId="0" fontId="51" fillId="0" borderId="0"/>
    <xf numFmtId="0" fontId="51" fillId="0" borderId="0"/>
    <xf numFmtId="0" fontId="51" fillId="0" borderId="0">
      <alignment horizontal="left" wrapText="1"/>
    </xf>
    <xf numFmtId="0" fontId="51" fillId="0" borderId="0"/>
    <xf numFmtId="0" fontId="0" fillId="0" borderId="0"/>
    <xf numFmtId="0" fontId="0" fillId="0" borderId="0"/>
    <xf numFmtId="0" fontId="159" fillId="23" borderId="15" applyNumberFormat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92" fillId="4" borderId="0" applyNumberFormat="0" applyBorder="0" applyAlignment="0" applyProtection="0">
      <alignment vertical="center"/>
    </xf>
    <xf numFmtId="0" fontId="74" fillId="23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109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8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77" borderId="36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0" fillId="0" borderId="0" applyNumberFormat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51" fillId="17" borderId="0" applyNumberFormat="0" applyBorder="0" applyAlignment="0" applyProtection="0">
      <alignment vertical="center"/>
    </xf>
    <xf numFmtId="0" fontId="27" fillId="0" borderId="0" applyFill="0" applyBorder="0" applyAlignment="0"/>
    <xf numFmtId="0" fontId="66" fillId="17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7" fillId="0" borderId="0"/>
    <xf numFmtId="0" fontId="42" fillId="17" borderId="0" applyNumberFormat="0" applyBorder="0" applyAlignment="0" applyProtection="0">
      <alignment vertical="center"/>
    </xf>
    <xf numFmtId="0" fontId="110" fillId="72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29" fillId="53" borderId="31" applyNumberFormat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56" fillId="0" borderId="16" applyNumberFormat="0" applyFill="0" applyProtection="0">
      <alignment horizontal="left"/>
    </xf>
    <xf numFmtId="0" fontId="163" fillId="0" borderId="2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116" fillId="0" borderId="0"/>
    <xf numFmtId="0" fontId="61" fillId="76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61" fillId="72" borderId="0" applyNumberFormat="0" applyBorder="0" applyAlignment="0" applyProtection="0">
      <alignment vertical="center"/>
    </xf>
    <xf numFmtId="0" fontId="144" fillId="9" borderId="28" applyNumberFormat="0" applyAlignment="0" applyProtection="0">
      <alignment vertical="center"/>
    </xf>
    <xf numFmtId="1" fontId="0" fillId="0" borderId="16" applyFill="0" applyProtection="0">
      <alignment horizontal="center"/>
    </xf>
    <xf numFmtId="237" fontId="113" fillId="0" borderId="0" applyFont="0" applyFill="0" applyBorder="0" applyAlignment="0" applyProtection="0"/>
    <xf numFmtId="0" fontId="51" fillId="0" borderId="26" applyNumberFormat="0" applyFill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215" fontId="30" fillId="0" borderId="1">
      <alignment vertical="center"/>
      <protection locked="0"/>
    </xf>
    <xf numFmtId="0" fontId="58" fillId="0" borderId="0"/>
    <xf numFmtId="0" fontId="88" fillId="0" borderId="0"/>
    <xf numFmtId="41" fontId="0" fillId="0" borderId="0" applyFont="0" applyFill="0" applyBorder="0" applyAlignment="0" applyProtection="0"/>
    <xf numFmtId="0" fontId="0" fillId="0" borderId="1" applyNumberFormat="0"/>
    <xf numFmtId="238" fontId="128" fillId="0" borderId="0" applyFont="0" applyFill="0" applyBorder="0" applyAlignment="0" applyProtection="0"/>
    <xf numFmtId="184" fontId="128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indent="2"/>
    </xf>
    <xf numFmtId="0" fontId="0" fillId="0" borderId="0" xfId="0" applyFill="1"/>
    <xf numFmtId="0" fontId="18" fillId="0" borderId="0" xfId="0" applyFont="1" applyBorder="1" applyAlignment="1" applyProtection="1"/>
    <xf numFmtId="0" fontId="19" fillId="0" borderId="0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239" fontId="23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/>
    <xf numFmtId="0" fontId="24" fillId="0" borderId="0" xfId="0" applyFont="1" applyBorder="1" applyAlignment="1" applyProtection="1">
      <alignment vertical="center" wrapText="1"/>
    </xf>
    <xf numFmtId="0" fontId="24" fillId="0" borderId="0" xfId="0" applyFont="1" applyBorder="1" applyAlignment="1" applyProtection="1"/>
    <xf numFmtId="0" fontId="25" fillId="0" borderId="7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</xf>
    <xf numFmtId="209" fontId="25" fillId="0" borderId="7" xfId="0" applyNumberFormat="1" applyFont="1" applyFill="1" applyBorder="1" applyAlignment="1" applyProtection="1">
      <alignment horizontal="center" vertical="center"/>
    </xf>
    <xf numFmtId="49" fontId="25" fillId="0" borderId="7" xfId="0" applyNumberFormat="1" applyFont="1" applyFill="1" applyBorder="1" applyAlignment="1" applyProtection="1">
      <alignment horizontal="left" vertical="center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239" fontId="22" fillId="0" borderId="7" xfId="0" applyNumberFormat="1" applyFont="1" applyFill="1" applyBorder="1" applyAlignment="1" applyProtection="1">
      <alignment horizontal="center" vertical="center"/>
    </xf>
    <xf numFmtId="209" fontId="21" fillId="0" borderId="7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240" fontId="26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240" fontId="27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left" vertical="center"/>
    </xf>
    <xf numFmtId="49" fontId="21" fillId="0" borderId="7" xfId="0" applyNumberFormat="1" applyFont="1" applyFill="1" applyBorder="1" applyAlignment="1" applyProtection="1">
      <alignment horizontal="left" vertical="center" wrapText="1"/>
    </xf>
    <xf numFmtId="49" fontId="21" fillId="0" borderId="7" xfId="0" applyNumberFormat="1" applyFont="1" applyFill="1" applyBorder="1" applyAlignment="1" applyProtection="1">
      <alignment horizontal="left" vertical="center"/>
    </xf>
    <xf numFmtId="239" fontId="21" fillId="0" borderId="7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vertical="center"/>
    </xf>
    <xf numFmtId="192" fontId="21" fillId="0" borderId="1" xfId="0" applyNumberFormat="1" applyFont="1" applyFill="1" applyBorder="1" applyAlignment="1" applyProtection="1">
      <alignment horizontal="right" vertical="center" wrapText="1"/>
    </xf>
    <xf numFmtId="49" fontId="20" fillId="0" borderId="0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</xf>
    <xf numFmtId="49" fontId="22" fillId="0" borderId="7" xfId="0" applyNumberFormat="1" applyFont="1" applyFill="1" applyBorder="1" applyAlignment="1" applyProtection="1">
      <alignment horizontal="left" vertical="center"/>
    </xf>
    <xf numFmtId="192" fontId="25" fillId="0" borderId="1" xfId="0" applyNumberFormat="1" applyFont="1" applyFill="1" applyBorder="1" applyAlignment="1" applyProtection="1">
      <alignment horizontal="right" vertical="center" wrapText="1"/>
    </xf>
    <xf numFmtId="49" fontId="23" fillId="0" borderId="7" xfId="0" applyNumberFormat="1" applyFont="1" applyFill="1" applyBorder="1" applyAlignment="1" applyProtection="1">
      <alignment horizontal="left" vertical="center"/>
    </xf>
    <xf numFmtId="0" fontId="18" fillId="0" borderId="1" xfId="0" applyFont="1" applyBorder="1" applyAlignment="1" applyProtection="1"/>
    <xf numFmtId="192" fontId="25" fillId="0" borderId="1" xfId="0" applyNumberFormat="1" applyFont="1" applyFill="1" applyBorder="1" applyAlignment="1" applyProtection="1">
      <alignment horizontal="right" vertical="center"/>
    </xf>
    <xf numFmtId="49" fontId="29" fillId="0" borderId="7" xfId="0" applyNumberFormat="1" applyFont="1" applyFill="1" applyBorder="1" applyAlignment="1" applyProtection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192" fontId="22" fillId="0" borderId="1" xfId="0" applyNumberFormat="1" applyFont="1" applyFill="1" applyBorder="1" applyAlignment="1" applyProtection="1">
      <alignment horizontal="right" vertical="center"/>
    </xf>
    <xf numFmtId="192" fontId="23" fillId="0" borderId="1" xfId="0" applyNumberFormat="1" applyFont="1" applyFill="1" applyBorder="1" applyAlignment="1" applyProtection="1">
      <alignment horizontal="right" vertical="center"/>
    </xf>
    <xf numFmtId="192" fontId="21" fillId="0" borderId="1" xfId="0" applyNumberFormat="1" applyFont="1" applyFill="1" applyBorder="1" applyAlignment="1" applyProtection="1">
      <alignment horizontal="righ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1" fillId="3" borderId="0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right" vertical="center"/>
    </xf>
    <xf numFmtId="0" fontId="25" fillId="0" borderId="7" xfId="0" applyFont="1" applyFill="1" applyBorder="1" applyAlignment="1" applyProtection="1">
      <alignment horizontal="left" vertical="center"/>
    </xf>
    <xf numFmtId="192" fontId="29" fillId="0" borderId="7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 vertical="center"/>
    </xf>
    <xf numFmtId="0" fontId="21" fillId="0" borderId="7" xfId="0" applyFont="1" applyFill="1" applyBorder="1" applyAlignment="1" applyProtection="1">
      <alignment horizontal="left" vertical="center"/>
    </xf>
    <xf numFmtId="192" fontId="33" fillId="0" borderId="7" xfId="0" applyNumberFormat="1" applyFont="1" applyFill="1" applyBorder="1" applyAlignment="1" applyProtection="1">
      <alignment horizontal="right" vertical="center" wrapText="1"/>
    </xf>
    <xf numFmtId="192" fontId="21" fillId="0" borderId="1" xfId="692" applyNumberFormat="1" applyFont="1" applyFill="1" applyBorder="1" applyAlignment="1" applyProtection="1">
      <alignment vertical="center"/>
    </xf>
    <xf numFmtId="192" fontId="21" fillId="0" borderId="7" xfId="0" applyNumberFormat="1" applyFont="1" applyFill="1" applyBorder="1" applyAlignment="1" applyProtection="1">
      <alignment horizontal="right" vertical="center" wrapText="1"/>
    </xf>
    <xf numFmtId="0" fontId="21" fillId="0" borderId="7" xfId="0" applyFont="1" applyFill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right" vertical="center"/>
    </xf>
    <xf numFmtId="192" fontId="21" fillId="0" borderId="7" xfId="0" applyNumberFormat="1" applyFont="1" applyBorder="1" applyAlignment="1" applyProtection="1">
      <alignment horizontal="right" vertical="center" wrapText="1"/>
    </xf>
    <xf numFmtId="0" fontId="21" fillId="0" borderId="7" xfId="0" applyFont="1" applyBorder="1" applyAlignment="1" applyProtection="1">
      <alignment horizontal="left" vertical="center"/>
    </xf>
    <xf numFmtId="192" fontId="0" fillId="0" borderId="1" xfId="0" applyNumberFormat="1" applyBorder="1"/>
    <xf numFmtId="192" fontId="34" fillId="0" borderId="7" xfId="0" applyNumberFormat="1" applyFont="1" applyFill="1" applyBorder="1" applyAlignment="1" applyProtection="1">
      <alignment horizontal="right" vertical="center" wrapText="1"/>
    </xf>
    <xf numFmtId="0" fontId="20" fillId="0" borderId="0" xfId="913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239" fontId="22" fillId="0" borderId="1" xfId="0" applyNumberFormat="1" applyFont="1" applyFill="1" applyBorder="1" applyAlignment="1" applyProtection="1">
      <alignment horizontal="right" vertical="center" wrapText="1"/>
    </xf>
    <xf numFmtId="239" fontId="25" fillId="0" borderId="1" xfId="0" applyNumberFormat="1" applyFont="1" applyFill="1" applyBorder="1" applyAlignment="1" applyProtection="1">
      <alignment horizontal="right" vertical="center" wrapText="1"/>
    </xf>
    <xf numFmtId="239" fontId="23" fillId="0" borderId="1" xfId="0" applyNumberFormat="1" applyFont="1" applyFill="1" applyBorder="1" applyAlignment="1" applyProtection="1">
      <alignment horizontal="right" vertical="center" wrapText="1"/>
    </xf>
    <xf numFmtId="239" fontId="21" fillId="0" borderId="1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Border="1" applyAlignment="1" applyProtection="1">
      <alignment vertical="center"/>
    </xf>
    <xf numFmtId="0" fontId="21" fillId="0" borderId="1" xfId="692" applyFont="1" applyFill="1" applyBorder="1" applyAlignment="1" applyProtection="1">
      <alignment vertical="center"/>
    </xf>
    <xf numFmtId="192" fontId="35" fillId="0" borderId="1" xfId="0" applyNumberFormat="1" applyFont="1" applyFill="1" applyBorder="1" applyAlignment="1">
      <alignment horizontal="right" vertical="center"/>
    </xf>
    <xf numFmtId="0" fontId="21" fillId="0" borderId="1" xfId="692" applyFont="1" applyBorder="1" applyAlignment="1" applyProtection="1">
      <alignment vertical="center"/>
    </xf>
    <xf numFmtId="192" fontId="25" fillId="0" borderId="1" xfId="0" applyNumberFormat="1" applyFont="1" applyBorder="1" applyAlignment="1" applyProtection="1">
      <alignment horizontal="right" vertical="center"/>
    </xf>
    <xf numFmtId="0" fontId="25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18" fillId="0" borderId="0" xfId="692" applyFont="1" applyBorder="1" applyAlignment="1" applyProtection="1"/>
    <xf numFmtId="0" fontId="0" fillId="0" borderId="0" xfId="692"/>
    <xf numFmtId="0" fontId="24" fillId="0" borderId="0" xfId="692" applyFont="1" applyBorder="1" applyAlignment="1" applyProtection="1">
      <alignment vertical="center" wrapText="1"/>
    </xf>
    <xf numFmtId="0" fontId="20" fillId="0" borderId="0" xfId="692" applyFont="1" applyBorder="1" applyAlignment="1" applyProtection="1">
      <alignment horizontal="center" vertical="center"/>
    </xf>
    <xf numFmtId="0" fontId="21" fillId="0" borderId="0" xfId="692" applyFont="1" applyBorder="1" applyAlignment="1" applyProtection="1">
      <alignment vertical="center"/>
    </xf>
    <xf numFmtId="0" fontId="21" fillId="0" borderId="0" xfId="692" applyFont="1" applyBorder="1" applyAlignment="1" applyProtection="1"/>
    <xf numFmtId="0" fontId="21" fillId="0" borderId="0" xfId="692" applyFont="1" applyBorder="1" applyAlignment="1" applyProtection="1">
      <alignment horizontal="right" vertical="center"/>
    </xf>
    <xf numFmtId="0" fontId="25" fillId="0" borderId="1" xfId="692" applyFont="1" applyBorder="1" applyAlignment="1" applyProtection="1">
      <alignment horizontal="center" vertical="center"/>
    </xf>
    <xf numFmtId="192" fontId="21" fillId="0" borderId="1" xfId="692" applyNumberFormat="1" applyFont="1" applyFill="1" applyBorder="1" applyAlignment="1" applyProtection="1">
      <alignment horizontal="right" vertical="center"/>
    </xf>
    <xf numFmtId="192" fontId="21" fillId="0" borderId="1" xfId="692" applyNumberFormat="1" applyFont="1" applyFill="1" applyBorder="1" applyAlignment="1" applyProtection="1">
      <alignment horizontal="right" vertical="center" wrapText="1"/>
    </xf>
    <xf numFmtId="0" fontId="18" fillId="0" borderId="0" xfId="692" applyFont="1" applyFill="1" applyBorder="1" applyAlignment="1" applyProtection="1"/>
    <xf numFmtId="192" fontId="21" fillId="0" borderId="1" xfId="692" applyNumberFormat="1" applyFont="1" applyBorder="1" applyAlignment="1" applyProtection="1">
      <alignment horizontal="right" vertical="center"/>
    </xf>
    <xf numFmtId="192" fontId="21" fillId="0" borderId="1" xfId="692" applyNumberFormat="1" applyFont="1" applyBorder="1" applyAlignment="1" applyProtection="1">
      <alignment vertical="center"/>
    </xf>
    <xf numFmtId="192" fontId="21" fillId="0" borderId="1" xfId="692" applyNumberFormat="1" applyFont="1" applyBorder="1" applyAlignment="1" applyProtection="1">
      <alignment horizontal="right" vertical="center" wrapText="1"/>
    </xf>
    <xf numFmtId="192" fontId="25" fillId="0" borderId="1" xfId="692" applyNumberFormat="1" applyFont="1" applyFill="1" applyBorder="1" applyAlignment="1" applyProtection="1">
      <alignment horizontal="right" vertical="center" wrapText="1"/>
    </xf>
    <xf numFmtId="192" fontId="25" fillId="0" borderId="1" xfId="692" applyNumberFormat="1" applyFont="1" applyFill="1" applyBorder="1" applyAlignment="1" applyProtection="1">
      <alignment horizontal="center" vertical="center"/>
    </xf>
    <xf numFmtId="239" fontId="21" fillId="0" borderId="1" xfId="692" applyNumberFormat="1" applyFont="1" applyFill="1" applyBorder="1" applyAlignment="1" applyProtection="1">
      <alignment horizontal="right" vertical="center" wrapText="1"/>
    </xf>
    <xf numFmtId="192" fontId="21" fillId="0" borderId="1" xfId="692" applyNumberFormat="1" applyFont="1" applyFill="1" applyBorder="1" applyAlignment="1" applyProtection="1"/>
    <xf numFmtId="0" fontId="36" fillId="0" borderId="0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19" fillId="0" borderId="8" xfId="25" applyFont="1" applyBorder="1" applyAlignment="1" applyProtection="1">
      <alignment vertical="center" wrapText="1"/>
    </xf>
    <xf numFmtId="0" fontId="23" fillId="0" borderId="10" xfId="0" applyFont="1" applyBorder="1" applyAlignment="1" applyProtection="1">
      <alignment vertical="center"/>
    </xf>
    <xf numFmtId="0" fontId="19" fillId="0" borderId="8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/>
    </xf>
    <xf numFmtId="0" fontId="23" fillId="0" borderId="12" xfId="0" applyFont="1" applyBorder="1" applyAlignment="1" applyProtection="1"/>
    <xf numFmtId="0" fontId="19" fillId="0" borderId="13" xfId="25" applyFont="1" applyBorder="1" applyAlignment="1" applyProtection="1">
      <alignment vertical="center" wrapText="1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/>
    <xf numFmtId="0" fontId="40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</cellXfs>
  <cellStyles count="1026">
    <cellStyle name="常规" xfId="0" builtinId="0"/>
    <cellStyle name="货币[0]" xfId="1" builtinId="7"/>
    <cellStyle name="货币" xfId="2" builtinId="4"/>
    <cellStyle name="好_05玉溪" xfId="3"/>
    <cellStyle name="输入" xfId="4" builtinId="20"/>
    <cellStyle name="?…????è [0.00]_Region Orders (2)" xfId="5"/>
    <cellStyle name="Heading" xfId="6"/>
    <cellStyle name="20% - 强调文字颜色 3" xfId="7" builtinId="38"/>
    <cellStyle name="Normalny_Arkusz1" xfId="8"/>
    <cellStyle name="args.style" xfId="9"/>
    <cellStyle name="だ_Total (2)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?…????è_Region Orders (2)" xfId="15"/>
    <cellStyle name="Calc Percent (1)" xfId="16"/>
    <cellStyle name="计算 2" xfId="17"/>
    <cellStyle name="?? 2 2" xfId="18"/>
    <cellStyle name="差" xfId="19" builtinId="27"/>
    <cellStyle name="千位分隔" xfId="20" builtinId="3"/>
    <cellStyle name="Accent2 - 60%" xfId="21"/>
    <cellStyle name="日期" xfId="22"/>
    <cellStyle name="差_奖励补助测算5.23新" xfId="23"/>
    <cellStyle name="Unprotect" xfId="24"/>
    <cellStyle name="超链接" xfId="25" builtinId="8"/>
    <cellStyle name="60% - 强调文字颜色 3" xfId="26" builtinId="40"/>
    <cellStyle name="差_2009年一般性转移支付标准工资_奖励补助测算5.22测试" xfId="27"/>
    <cellStyle name="_2006年综合经营计划表（城北支行版5）" xfId="28"/>
    <cellStyle name="百分比" xfId="29" builtinId="5"/>
    <cellStyle name="_kcb" xfId="30"/>
    <cellStyle name="已访问的超链接" xfId="31" builtinId="9"/>
    <cellStyle name="Œ…‹æØ‚è_Region Orders (2)" xfId="32"/>
    <cellStyle name="entry" xfId="33"/>
    <cellStyle name="60% - 强调文字颜色 2 3" xfId="34"/>
    <cellStyle name="注释" xfId="35" builtinId="10"/>
    <cellStyle name="常规 6" xfId="36"/>
    <cellStyle name="_ET_STYLE_NoName_00__Sheet3" xfId="37"/>
    <cellStyle name="PrePop Units (1)" xfId="38"/>
    <cellStyle name="60% - 强调文字颜色 2" xfId="39" builtinId="36"/>
    <cellStyle name="Entered" xfId="40"/>
    <cellStyle name="差_2007年政法部门业务指标" xfId="41"/>
    <cellStyle name="差_教师绩效工资测算表（离退休按各地上报数测算）2009年1月1日" xfId="42"/>
    <cellStyle name="标题 4" xfId="43" builtinId="19"/>
    <cellStyle name="百分比 7" xfId="44"/>
    <cellStyle name="警告文本" xfId="45" builtinId="11"/>
    <cellStyle name="差_指标五" xfId="46"/>
    <cellStyle name="好_奖励补助测算5.23新" xfId="47"/>
    <cellStyle name="差_奖励补助测算5.22测试" xfId="48"/>
    <cellStyle name="标题" xfId="49" builtinId="15"/>
    <cellStyle name="Currency$[0]" xfId="50"/>
    <cellStyle name="常规 5 2" xfId="51"/>
    <cellStyle name="Calc Units (0)" xfId="52"/>
    <cellStyle name="t_HVAC Equipment (3)_2013年部门预算车辆情况统计表" xfId="53"/>
    <cellStyle name="解释性文本" xfId="54" builtinId="53"/>
    <cellStyle name="标题 1" xfId="55" builtinId="16"/>
    <cellStyle name="常规 2_2011年战略性业务激励费用挂价表（0301）" xfId="56"/>
    <cellStyle name="百分比 4" xfId="57"/>
    <cellStyle name="_国贸底稿zhj" xfId="58"/>
    <cellStyle name="标题 2" xfId="59" builtinId="17"/>
    <cellStyle name="百分比 5" xfId="60"/>
    <cellStyle name="0,0_x000d__x000a_NA_x000d__x000a_" xfId="61"/>
    <cellStyle name="0%" xfId="62"/>
    <cellStyle name="60% - 强调文字颜色 1" xfId="63" builtinId="32"/>
    <cellStyle name="标题 3" xfId="64" builtinId="18"/>
    <cellStyle name="百分比 6" xfId="65"/>
    <cellStyle name="桁区切り_１１月価格表" xfId="66"/>
    <cellStyle name="Accent6_2013年部门预算车辆情况统计表" xfId="67"/>
    <cellStyle name="60% - 强调文字颜色 4" xfId="68" builtinId="44"/>
    <cellStyle name="输出" xfId="69" builtinId="21"/>
    <cellStyle name="好_Book1_1_项目支出明细表科室第二稿(汇报郭局长修改后）" xfId="70"/>
    <cellStyle name="_ZMN-赵王宾馆底稿" xfId="71"/>
    <cellStyle name="_ET_STYLE_NoName_00__Book1_2013年部门预算车辆情况统计表" xfId="72"/>
    <cellStyle name="Input" xfId="73"/>
    <cellStyle name="?? 2" xfId="74"/>
    <cellStyle name="计算" xfId="75" builtinId="22"/>
    <cellStyle name="标Ƙ" xfId="76"/>
    <cellStyle name="40% - 强调文字颜色 4 2" xfId="77"/>
    <cellStyle name="检查单元格" xfId="78" builtinId="23"/>
    <cellStyle name="差_Book1_1_2013年部门预算车辆情况统计表" xfId="79"/>
    <cellStyle name="Link Units (1)" xfId="80"/>
    <cellStyle name="20% - 强调文字颜色 6" xfId="81" builtinId="50"/>
    <cellStyle name="好_三季度－表二" xfId="82"/>
    <cellStyle name="Currency [0]" xfId="83"/>
    <cellStyle name="强调文字颜色 2" xfId="84" builtinId="33"/>
    <cellStyle name="_long term loan - others 300504" xfId="85"/>
    <cellStyle name="Accent3_2013年部门预算车辆情况统计表" xfId="86"/>
    <cellStyle name="_1123试算平衡表（模板）（马雪泉）" xfId="87"/>
    <cellStyle name="差_教育厅提供义务教育及高中教师人数（2009年1月6日）" xfId="88"/>
    <cellStyle name="链接单元格" xfId="89" builtinId="24"/>
    <cellStyle name="_2007年一季报(待披露0422)" xfId="90"/>
    <cellStyle name="Enter Units (0)" xfId="91"/>
    <cellStyle name="差_Book2" xfId="92"/>
    <cellStyle name="汇总" xfId="93" builtinId="25"/>
    <cellStyle name="好" xfId="94" builtinId="26"/>
    <cellStyle name="Heading 3" xfId="95"/>
    <cellStyle name="20% - 强调文字颜色 3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Output Line Items" xfId="106"/>
    <cellStyle name="输出 2" xfId="107"/>
    <cellStyle name="0.0%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常规 2 2_Book1" xfId="117"/>
    <cellStyle name="_特色理财产品统计表1" xfId="118"/>
    <cellStyle name="计算 3" xfId="119"/>
    <cellStyle name="?? 2 3" xfId="120"/>
    <cellStyle name="40% - 强调文字颜色 4" xfId="121" builtinId="43"/>
    <cellStyle name="强调文字颜色 5" xfId="122" builtinId="45"/>
    <cellStyle name="F2" xfId="123"/>
    <cellStyle name="差_Book1_Book1_1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适中 2" xfId="129"/>
    <cellStyle name="好_业务工作量指标" xfId="130"/>
    <cellStyle name="1" xfId="131"/>
    <cellStyle name="F3" xfId="132"/>
    <cellStyle name="差_Book1_Book1_2" xfId="133"/>
    <cellStyle name="40% - 强调文字颜色 6" xfId="134" builtinId="51"/>
    <cellStyle name="だ[0]_PLDT" xfId="135"/>
    <cellStyle name="_弱电系统设备配置报价清单" xfId="136"/>
    <cellStyle name="60% - 强调文字颜色 6" xfId="137" builtinId="52"/>
    <cellStyle name="好_县级公安机关公用经费标准奖励测算方案（定稿）" xfId="138"/>
    <cellStyle name="好_Book1_表2" xfId="139"/>
    <cellStyle name="好_云南省2008年中小学教职工情况（教育厅提供20090101加工整理）" xfId="140"/>
    <cellStyle name="????_Analysis of Loans" xfId="141"/>
    <cellStyle name="Calc Percent (0)" xfId="142"/>
    <cellStyle name="??_????????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t_项目支出明细表科室第二稿(汇报郭局长修改后）" xfId="148"/>
    <cellStyle name="?_临夏市_7" xfId="149"/>
    <cellStyle name="常规 7 2 2 2" xfId="150"/>
    <cellStyle name="差_2009年一般性转移支付标准工资_奖励补助测算7.25 (version 1) (version 1)" xfId="151"/>
    <cellStyle name="_x0007_" xfId="152"/>
    <cellStyle name="常规 2 7 2" xfId="153"/>
    <cellStyle name="_Book1" xfId="154"/>
    <cellStyle name="_ET_STYLE_NoName_00__Book1_1_项目支出明细表科室第二稿(汇报郭局长修改后）" xfId="155"/>
    <cellStyle name="?" xfId="156"/>
    <cellStyle name="??" xfId="157"/>
    <cellStyle name="常规 11_修改—3.25日市政府常务会定—2015年市级部门预算表(4.17)" xfId="158"/>
    <cellStyle name="捠壿 [0.00]_Region Orders (2)" xfId="159"/>
    <cellStyle name="Accent4 - 60%" xfId="160"/>
    <cellStyle name="常规 20 2 2" xfId="161"/>
    <cellStyle name="?? [0]" xfId="162"/>
    <cellStyle name="烹拳_ +Foil &amp; -FOIL &amp; PAPER" xfId="163"/>
    <cellStyle name="style2" xfId="164"/>
    <cellStyle name="???? [0.00]_Analysis of Loans" xfId="165"/>
    <cellStyle name="Percent[2]" xfId="166"/>
    <cellStyle name="砯刽 [0]_PLDT" xfId="167"/>
    <cellStyle name="60% - 强调文字颜色 3 3" xfId="168"/>
    <cellStyle name="_建会〔2007〕209号附件：核算码与COA段值映射关系表" xfId="169"/>
    <cellStyle name="?_临夏市_5" xfId="170"/>
    <cellStyle name="常规 3 3 3" xfId="171"/>
    <cellStyle name="Calc Currency (0) 2" xfId="172"/>
    <cellStyle name="ColLevel_0" xfId="173"/>
    <cellStyle name="?鹎%U龡&amp;H?_x0008__x001c__x001c_?_x0007__x0001__x0001_" xfId="174"/>
    <cellStyle name="差_2006年水利统计指标统计表" xfId="175"/>
    <cellStyle name="_KPMG original version_(中企华)审计评估联合申报明细表.V1" xfId="176"/>
    <cellStyle name="@_text" xfId="177"/>
    <cellStyle name="Header2" xfId="178"/>
    <cellStyle name="好_Book1_1_公务费分类分档定额标准" xfId="179"/>
    <cellStyle name="@ET_Style?@font-face" xfId="180"/>
    <cellStyle name="40% - Accent2" xfId="181"/>
    <cellStyle name="_#2011六项定额预测表" xfId="182"/>
    <cellStyle name="Followed Hyperlink_8-邢台折~3" xfId="183"/>
    <cellStyle name="_Book1_1_2013年部门预算车辆情况统计表" xfId="184"/>
    <cellStyle name="㼿㼿?" xfId="185"/>
    <cellStyle name="好_2009年一般性转移支付标准工资_~4190974" xfId="186"/>
    <cellStyle name="Accent3 - 60%" xfId="187"/>
    <cellStyle name="_(电解铝)报表调整模板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2007年综合经营计划表样(计划处20061016)" xfId="193"/>
    <cellStyle name="常规 17 2" xfId="194"/>
    <cellStyle name="_~1542229" xfId="195"/>
    <cellStyle name="KPMG Heading 3" xfId="196"/>
    <cellStyle name="_~1723196" xfId="197"/>
    <cellStyle name="Link Currency (0)" xfId="198"/>
    <cellStyle name="_☆2010年综合经营计划长期摊销费测算表" xfId="199"/>
    <cellStyle name="_Book1_公务费分类分档定额标准" xfId="200"/>
    <cellStyle name="百分比 2 2" xfId="201"/>
    <cellStyle name="Enter Currency (2)" xfId="202"/>
    <cellStyle name="_02青岛新增" xfId="203"/>
    <cellStyle name="差_奖励补助测算7.25" xfId="204"/>
    <cellStyle name="Millares_96 Risk" xfId="205"/>
    <cellStyle name="_0712中间业务通报0112" xfId="206"/>
    <cellStyle name="_财务处工作底稿-WB" xfId="207"/>
    <cellStyle name="_07城北利润计划0" xfId="208"/>
    <cellStyle name="style" xfId="209"/>
    <cellStyle name="常规 18" xfId="210"/>
    <cellStyle name="常规 23" xfId="211"/>
    <cellStyle name="_07年中间业务调整计划（报总行公司部20070731）" xfId="212"/>
    <cellStyle name="好_2006年全省财力计算表（中央、决算）" xfId="213"/>
    <cellStyle name="_07年1月考核上报表" xfId="214"/>
    <cellStyle name="Comma  - Style8" xfId="215"/>
    <cellStyle name="_07年利润测算" xfId="216"/>
    <cellStyle name="_ET_STYLE_NoName_00__Book1_1_公务费分类分档定额标准" xfId="217"/>
    <cellStyle name="_2010年工资测算表0309" xfId="218"/>
    <cellStyle name="_07年中间业务调整计划（报总行）" xfId="219"/>
    <cellStyle name="_1" xfId="220"/>
    <cellStyle name="_ZMN-3514底稿－年审" xfId="221"/>
    <cellStyle name="差 2" xfId="222"/>
    <cellStyle name="_1季度计划" xfId="223"/>
    <cellStyle name="Comma  - Style3" xfId="224"/>
    <cellStyle name="好_2007年政法部门业务指标" xfId="225"/>
    <cellStyle name="_2006年报表调整-常林股份公司(本部)" xfId="226"/>
    <cellStyle name="category" xfId="227"/>
    <cellStyle name="_2005年综合经营计划表（调整后公式）" xfId="228"/>
    <cellStyle name="_2006国贸报表及附注修改后" xfId="229"/>
    <cellStyle name="_审计调查表.V3" xfId="230"/>
    <cellStyle name="_2006年度报表" xfId="231"/>
    <cellStyle name="20% - Accent2" xfId="232"/>
    <cellStyle name="_2006年统筹外资金划拨" xfId="233"/>
    <cellStyle name="常规 2 2 3" xfId="234"/>
    <cellStyle name="_2006年综合经营计划表（云南行用表）" xfId="235"/>
    <cellStyle name="砯刽_PLDT" xfId="236"/>
    <cellStyle name="差_2009年一般性转移支付标准工资_不用软件计算9.1不考虑经费管理评价xl" xfId="237"/>
    <cellStyle name="_2007各网点中间业务月收入通报工作表070708" xfId="238"/>
    <cellStyle name="0.00%" xfId="239"/>
    <cellStyle name="_2007年KPI计划分解表(部门上报样表)" xfId="240"/>
    <cellStyle name="Grey" xfId="241"/>
    <cellStyle name="0,0_x000d__x000a_NA_x000d__x000a_ 2" xfId="242"/>
    <cellStyle name="百分比 5 2" xfId="243"/>
    <cellStyle name="_2007综合经营计划表" xfId="244"/>
    <cellStyle name="标题 2 2" xfId="245"/>
    <cellStyle name="Column_Title" xfId="246"/>
    <cellStyle name="_2008-7" xfId="247"/>
    <cellStyle name="_2008年存贷款内外部利率-供综合经营计划-20071227" xfId="248"/>
    <cellStyle name="_2008年中间业务计划（汇总）" xfId="249"/>
    <cellStyle name="差_汇总-县级财政报表附表" xfId="250"/>
    <cellStyle name="分级显示行_1_13区汇总" xfId="251"/>
    <cellStyle name="_kcb1" xfId="252"/>
    <cellStyle name="_2009-1" xfId="253"/>
    <cellStyle name="好_2008年县级公安保障标准落实奖励经费分配测算" xfId="254"/>
    <cellStyle name="_ET_STYLE_NoName_00__Book1_2_社保口项目支出明细表科室第二稿(汇报郭局长修改后）" xfId="255"/>
    <cellStyle name="_20100326高清市院遂宁检察院1080P配置清单26日改" xfId="256"/>
    <cellStyle name="_2010年度六项费用计划（0310）" xfId="257"/>
    <cellStyle name="差_副本73283696546880457822010-04-29 2" xfId="258"/>
    <cellStyle name="_2010年预算申报表(2010-02)v5二级行打印(拨备new)" xfId="259"/>
    <cellStyle name="好_2007年人员分部门统计表" xfId="260"/>
    <cellStyle name="60% - 强调文字颜色 6 2" xfId="261"/>
    <cellStyle name="_2011年各行基数及计划增量调查表（部门上报汇总）" xfId="262"/>
    <cellStyle name="t_社保口项目支出明细表科室第二稿(汇报郭局长修改后）" xfId="263"/>
    <cellStyle name="_3543底稿王岚" xfId="264"/>
    <cellStyle name="_5303工厂底稿王岚" xfId="265"/>
    <cellStyle name="Subtotal" xfId="266"/>
    <cellStyle name="_8月各行减值计算" xfId="267"/>
    <cellStyle name="好_汇总-县级财政报表附表" xfId="268"/>
    <cellStyle name="_Book1_1" xfId="269"/>
    <cellStyle name="Calc Percent (2)" xfId="270"/>
    <cellStyle name="F5" xfId="271"/>
    <cellStyle name="_ZMN05年审底稿－桂林橡胶‘" xfId="272"/>
    <cellStyle name="常规 3 2 2" xfId="273"/>
    <cellStyle name="差_Book1_2013年部门预算车辆情况统计表" xfId="274"/>
    <cellStyle name="㼿㼿㼿㼿?" xfId="275"/>
    <cellStyle name="_long term loan - others 300504_Shenhua PBC package 050530_(中企华)审计评估联合申报明细表.V1" xfId="276"/>
    <cellStyle name="_Book1_1_Book1" xfId="277"/>
    <cellStyle name="wrap" xfId="278"/>
    <cellStyle name="_ET_STYLE_NoName_00__Book1" xfId="279"/>
    <cellStyle name="_Book1_1_公务费分类分档定额标准" xfId="280"/>
    <cellStyle name="千位_ 方正PC" xfId="281"/>
    <cellStyle name="常规 3 12" xfId="282"/>
    <cellStyle name="_Book1_1_社保口项目支出明细表科室第二稿(汇报郭局长修改后）" xfId="283"/>
    <cellStyle name="汇总 2" xfId="284"/>
    <cellStyle name="Comma  - Style5" xfId="285"/>
    <cellStyle name="好_城建部门" xfId="286"/>
    <cellStyle name="_Book1_1_项目支出明细表科室第二稿(汇报郭局长修改后）" xfId="287"/>
    <cellStyle name="常规 3 2 3" xfId="288"/>
    <cellStyle name="Accent2 - 20%" xfId="289"/>
    <cellStyle name="_计划表2－3：产品业务计划表" xfId="290"/>
    <cellStyle name="_Book1_2" xfId="291"/>
    <cellStyle name="F6" xfId="292"/>
    <cellStyle name="_Book1_3_公务费分类分档定额标准" xfId="293"/>
    <cellStyle name="检查单元格 2" xfId="294"/>
    <cellStyle name="归盒啦_95" xfId="295"/>
    <cellStyle name="Currency\[0]" xfId="296"/>
    <cellStyle name="Linked Cell" xfId="297"/>
    <cellStyle name="千位分隔 5" xfId="298"/>
    <cellStyle name="好_Book1_4" xfId="299"/>
    <cellStyle name="_Book1_2_Book1" xfId="300"/>
    <cellStyle name="常规 23 2" xfId="301"/>
    <cellStyle name="_钞币安防汇总" xfId="302"/>
    <cellStyle name="_Book1_2_公务费分类分档定额标准" xfId="303"/>
    <cellStyle name="Comma[2]" xfId="304"/>
    <cellStyle name="_Book1_2_社保口项目支出明细表科室第二稿(汇报郭局长修改后）" xfId="305"/>
    <cellStyle name="20% - Accent3" xfId="306"/>
    <cellStyle name="常规 3_2013年部门预算车辆情况统计表" xfId="307"/>
    <cellStyle name="_Book1_2_项目支出明细表科室第二稿(汇报郭局长修改后）" xfId="308"/>
    <cellStyle name="sstot" xfId="309"/>
    <cellStyle name="好_Book1_项目支出明细表科室第二稿(汇报郭局长修改后）" xfId="310"/>
    <cellStyle name="KPMG Normal Text" xfId="311"/>
    <cellStyle name="_Book1_2013年部门预算车辆情况统计表" xfId="312"/>
    <cellStyle name="常规 3 2 4" xfId="313"/>
    <cellStyle name="Heading 1" xfId="314"/>
    <cellStyle name="_Book1_3" xfId="315"/>
    <cellStyle name="F7" xfId="316"/>
    <cellStyle name="20% - Accent1" xfId="317"/>
    <cellStyle name="Accent1 - 20%" xfId="318"/>
    <cellStyle name="_Part III.200406.Loan and Liabilities details.(Site Name)_KPMG original version_附件1：审计评估联合申报明细表" xfId="319"/>
    <cellStyle name="_费用_Book1" xfId="320"/>
    <cellStyle name="_分行操作风险测算" xfId="321"/>
    <cellStyle name="_审计资料清单附件3—2004年" xfId="322"/>
    <cellStyle name="_Book1_3_2013年部门预算车辆情况统计表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好_03昭通" xfId="327"/>
    <cellStyle name="_Book1_4" xfId="328"/>
    <cellStyle name="F8" xfId="329"/>
    <cellStyle name="Heading 2" xfId="330"/>
    <cellStyle name="20% - 强调文字颜色 3 2" xfId="331"/>
    <cellStyle name="寘嬫愗傝 [0.00]_Region Orders (2)" xfId="332"/>
    <cellStyle name="_Book1_Book1" xfId="333"/>
    <cellStyle name="_Book1_社保口项目支出明细表科室第二稿(汇报郭局长修改后）" xfId="334"/>
    <cellStyle name="t_HVAC Equipment (3)_公务费分类分档定额标准" xfId="335"/>
    <cellStyle name="_Book1_项目支出明细表科室第二稿(汇报郭局长修改后）" xfId="336"/>
    <cellStyle name="_姓名核对信息备案表" xfId="337"/>
    <cellStyle name="_CBRE明细表" xfId="338"/>
    <cellStyle name="EY House" xfId="339"/>
    <cellStyle name="style1" xfId="340"/>
    <cellStyle name="_CCB.HO.New TB template.CCB PRC IAS Sorting.040223 trial run" xfId="341"/>
    <cellStyle name="_ET_STYLE_NoName_00_" xfId="342"/>
    <cellStyle name="_ET_STYLE_NoName_00__2013年部门预算车辆情况统计表" xfId="343"/>
    <cellStyle name="好_530623_2006年县级财政报表附表" xfId="344"/>
    <cellStyle name="_ET_STYLE_NoName_00__2013年部门预算项目及车辆核对表（农业、经建）" xfId="345"/>
    <cellStyle name="_ET_STYLE_NoName_00__Book1_1" xfId="346"/>
    <cellStyle name="Link Currency (2)" xfId="347"/>
    <cellStyle name="_ET_STYLE_NoName_00__Book1_1_2013年部门预算车辆情况统计表" xfId="348"/>
    <cellStyle name="_ET_STYLE_NoName_00__Book1_1_Book1" xfId="349"/>
    <cellStyle name="差_2006年基础数据" xfId="350"/>
    <cellStyle name="Accent1 - 40%" xfId="351"/>
    <cellStyle name="差_副本73283696546880457822010-04-29" xfId="352"/>
    <cellStyle name="_ET_STYLE_NoName_00__Book1_1_社保口项目支出明细表科室第二稿(汇报郭局长修改后）" xfId="353"/>
    <cellStyle name="好_11大理" xfId="354"/>
    <cellStyle name="Mon閠aũre_!!!GO" xfId="355"/>
    <cellStyle name="Accent5 - 20%" xfId="356"/>
    <cellStyle name="_ET_STYLE_NoName_00__Book1_2" xfId="357"/>
    <cellStyle name="_ET_STYLE_NoName_00__Book1_2_公务费分类分档定额标准" xfId="358"/>
    <cellStyle name="_ET_STYLE_NoName_00__Book1_3" xfId="359"/>
    <cellStyle name="40% - 强调文字颜色 3 2" xfId="360"/>
    <cellStyle name="_分解表（调整）" xfId="361"/>
    <cellStyle name="_ET_STYLE_NoName_00__Book1_Book1" xfId="362"/>
    <cellStyle name="_ET_STYLE_NoName_00__Book1_公务费分类分档定额标准" xfId="363"/>
    <cellStyle name="20% - 强调文字颜色 6 2" xfId="364"/>
    <cellStyle name="_ET_STYLE_NoName_00__Book1_社保口项目支出明细表科室第二稿(汇报郭局长修改后）" xfId="365"/>
    <cellStyle name="_公司部1210" xfId="366"/>
    <cellStyle name="_ET_STYLE_NoName_00__Book1_项目支出明细表科室第二稿(汇报郭局长修改后）" xfId="367"/>
    <cellStyle name="强调文字颜色 3 2" xfId="368"/>
    <cellStyle name="_ET_STYLE_NoName_00__公务费分类分档定额标准" xfId="369"/>
    <cellStyle name="好_~5676413" xfId="370"/>
    <cellStyle name="好_高中教师人数（教育厅1.6日提供）" xfId="371"/>
    <cellStyle name="Percent [0%]" xfId="372"/>
    <cellStyle name="_ET_STYLE_NoName_00__社保口项目支出明细表科室第二稿(汇报郭局长修改后）" xfId="373"/>
    <cellStyle name="_ET_STYLE_NoName_00__项目支出明细表科室第二稿(汇报郭局长修改后）" xfId="374"/>
    <cellStyle name="Mon閠aire_!!!GO" xfId="375"/>
    <cellStyle name="_ET_STYLE_NoName_00__修改—3.25日市政府常务会定—2015年市级部门预算表(4.17)" xfId="376"/>
    <cellStyle name="20% - 强调文字颜色 4 2" xfId="377"/>
    <cellStyle name="_IPO 财务报表" xfId="378"/>
    <cellStyle name="revised" xfId="379"/>
    <cellStyle name="通貨 [0.00]_１１月価格表" xfId="380"/>
    <cellStyle name="_KPI指标体系表(定)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Accent4_2013年部门预算车辆情况统计表" xfId="385"/>
    <cellStyle name="_long term loan - others 300504_KPMG original version" xfId="386"/>
    <cellStyle name="常规 3 4" xfId="387"/>
    <cellStyle name="_long term loan - others 300504_KPMG original version_(中企华)审计评估联合申报明细表.V1" xfId="388"/>
    <cellStyle name="_long term loan - others 300504_KPMG original version_附件1：审计评估联合申报明细表" xfId="389"/>
    <cellStyle name="Currency1" xfId="390"/>
    <cellStyle name="常规 13" xfId="391"/>
    <cellStyle name="_long term loan - others 300504_Shenhua PBC package 050530" xfId="392"/>
    <cellStyle name="适中 3" xfId="393"/>
    <cellStyle name="{Thousand}" xfId="394"/>
    <cellStyle name="F4" xfId="395"/>
    <cellStyle name="_long term loan - others 300504_Shenhua PBC package 050530_附件1：审计评估联合申报明细表" xfId="396"/>
    <cellStyle name="_long term loan - others 300504_附件1：审计评估联合申报明细表" xfId="397"/>
    <cellStyle name="强调文字颜色 4 2" xfId="398"/>
    <cellStyle name="60% - Accent5" xfId="399"/>
    <cellStyle name="常规 2 5" xfId="400"/>
    <cellStyle name="差_云南农村义务教育统计表" xfId="401"/>
    <cellStyle name="_long term loan - others 300504_审计调查表.V3" xfId="402"/>
    <cellStyle name="_Part III.200406.Loan and Liabilities details.(Site Name)" xfId="403"/>
    <cellStyle name="差_县级基础数据" xfId="404"/>
    <cellStyle name="Currency [00]" xfId="405"/>
    <cellStyle name="Moneda [0]_96 Risk" xfId="406"/>
    <cellStyle name="烹拳 [0]_ +Foil &amp; -FOIL &amp; PAPER" xfId="407"/>
    <cellStyle name="_Part III.200406.Loan and Liabilities details.(Site Name)_(中企华)审计评估联合申报明细表.V1" xfId="408"/>
    <cellStyle name="常规 7 2" xfId="409"/>
    <cellStyle name="_Part III.200406.Loan and Liabilities details.(Site Name)_KPMG original version" xfId="410"/>
    <cellStyle name="_Part III.200406.Loan and Liabilities details.(Site Name)_KPMG original version_(中企华)审计评估联合申报明细表.V1" xfId="411"/>
    <cellStyle name="40% - 强调文字颜色 2 3" xfId="412"/>
    <cellStyle name="_Part III.200406.Loan and Liabilities details.(Site Name)_Shenhua PBC package 050530_(中企华)审计评估联合申报明细表.V1" xfId="413"/>
    <cellStyle name="好 2" xfId="414"/>
    <cellStyle name="entry box" xfId="415"/>
    <cellStyle name="_Part III.200406.Loan and Liabilities details.(Site Name)_Shenhua PBC package 050530_附件1：审计评估联合申报明细表" xfId="416"/>
    <cellStyle name="20% - 强调文字颜色 2 3" xfId="417"/>
    <cellStyle name="_Part III.200406.Loan and Liabilities details.(Site Name)_附件1：审计评估联合申报明细表" xfId="418"/>
    <cellStyle name="_定稿表" xfId="419"/>
    <cellStyle name="千位分隔 2" xfId="420"/>
    <cellStyle name="_Part III.200406.Loan and Liabilities details.(Site Name)_审计调查表.V3" xfId="421"/>
    <cellStyle name="好_Book1_1" xfId="422"/>
    <cellStyle name="_Shenhua PBC package 050530" xfId="423"/>
    <cellStyle name="_Shenhua PBC package 050530_(中企华)审计评估联合申报明细表.V1" xfId="424"/>
    <cellStyle name="Pourcentage_pldt" xfId="425"/>
    <cellStyle name="_Shenhua PBC package 050530_附件1：审计评估联合申报明细表" xfId="426"/>
    <cellStyle name="差_2009年一般性转移支付标准工资_奖励补助测算5.23新" xfId="427"/>
    <cellStyle name="_ZMN年审底稿－黎明化工研究院" xfId="428"/>
    <cellStyle name="_双沟集团长期投资" xfId="429"/>
    <cellStyle name="_ZMN原料厂底稿2005" xfId="430"/>
    <cellStyle name="_常林股份2006合并报表" xfId="431"/>
    <cellStyle name="_综合考评2007" xfId="432"/>
    <cellStyle name="_城北支行2008年KPI计划考核上报样表" xfId="433"/>
    <cellStyle name="_主要指标监测表0930" xfId="434"/>
    <cellStyle name="_川崎报表TB" xfId="435"/>
    <cellStyle name="_川崎正式报表" xfId="436"/>
    <cellStyle name="Input Cells 2" xfId="437"/>
    <cellStyle name="e鯪9Y_x000b_" xfId="438"/>
    <cellStyle name="Sheet Head" xfId="439"/>
    <cellStyle name="_单户" xfId="440"/>
    <cellStyle name="差_~5676413" xfId="441"/>
    <cellStyle name="_二级行主指表2009" xfId="442"/>
    <cellStyle name="_方案附件13：2007综合经营计划表（云南）" xfId="443"/>
    <cellStyle name="_房屋建筑评估申报表" xfId="444"/>
    <cellStyle name="常规 3 2_修改—3.25日市政府常务会定—2015年市级部门预算表(4.17)" xfId="445"/>
    <cellStyle name="_房租费计划" xfId="446"/>
    <cellStyle name="强调文字颜色 5 2" xfId="447"/>
    <cellStyle name="_费用" xfId="448"/>
    <cellStyle name="_附件1：审计评估联合申报明细表" xfId="449"/>
    <cellStyle name="60% - Accent2" xfId="450"/>
    <cellStyle name="强调 3" xfId="451"/>
    <cellStyle name="_附件一 分行责任中心预算管理相关报表07121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Accent4" xfId="457"/>
    <cellStyle name="標準_1.中国建行主要会表格式" xfId="458"/>
    <cellStyle name="_济铁财务处税金底稿-WB" xfId="459"/>
    <cellStyle name="20% - Accent5" xfId="460"/>
    <cellStyle name="_减值测算相关报表（反馈计财部1212）" xfId="461"/>
    <cellStyle name="Monétaire_!!!GO" xfId="462"/>
    <cellStyle name="_经济资本系数20061129" xfId="463"/>
    <cellStyle name="_利润表科目的基本对照表4（马雪泉）" xfId="464"/>
    <cellStyle name="好_Book1_5" xfId="465"/>
    <cellStyle name="_林海股份报表2006" xfId="466"/>
    <cellStyle name="_实业公司ZMN底稿" xfId="467"/>
    <cellStyle name="pricing" xfId="468"/>
    <cellStyle name="_期间费用1" xfId="469"/>
    <cellStyle name="_取数" xfId="470"/>
    <cellStyle name="Accent5 - 60%" xfId="471"/>
    <cellStyle name="常规 12" xfId="472"/>
    <cellStyle name="_人力费用测算表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常规 6_Book1" xfId="478"/>
    <cellStyle name="差_2007年检察院案件数" xfId="479"/>
    <cellStyle name="Accent3" xfId="480"/>
    <cellStyle name="_网络改造通信费用测算表（20090820）" xfId="481"/>
    <cellStyle name="样式 1" xfId="482"/>
    <cellStyle name="_网上公布名单" xfId="483"/>
    <cellStyle name="Prefilled" xfId="484"/>
    <cellStyle name="强调文字颜色 2 2" xfId="485"/>
    <cellStyle name="_文函专递0211-施工企业调查表（附件）" xfId="486"/>
    <cellStyle name="_修改后的资产负债表科目对照表1021（马雪泉）" xfId="487"/>
    <cellStyle name="price" xfId="488"/>
    <cellStyle name="_预收其他应付内部往来" xfId="489"/>
    <cellStyle name="む|靇Revenuenuesy L" xfId="490"/>
    <cellStyle name="强调 2" xfId="491"/>
    <cellStyle name="_中间业务挂价表（公司部+500）2" xfId="492"/>
    <cellStyle name="60% - Accent1" xfId="493"/>
    <cellStyle name="{Comma [0]}" xfId="494"/>
    <cellStyle name="差 3" xfId="495"/>
    <cellStyle name="{Comma}" xfId="496"/>
    <cellStyle name="{Date}" xfId="497"/>
    <cellStyle name="{Month}" xfId="498"/>
    <cellStyle name="60% - Accent4" xfId="499"/>
    <cellStyle name="per.style" xfId="500"/>
    <cellStyle name="PSInt" xfId="501"/>
    <cellStyle name="常规 2 4" xfId="502"/>
    <cellStyle name="{Thousand [0]}" xfId="503"/>
    <cellStyle name="{Percent}" xfId="504"/>
    <cellStyle name="差_2008云南省分县市中小学教职工统计表（教育厅提供）" xfId="505"/>
    <cellStyle name="{Z'0000(1 dec)}" xfId="506"/>
    <cellStyle name="{Z'0000(4 dec)}" xfId="507"/>
    <cellStyle name="Standard_AREAS" xfId="508"/>
    <cellStyle name="0,0_x000d__x000a_NA_x000d__x000a__Book1" xfId="509"/>
    <cellStyle name="20% - Accent4" xfId="510"/>
    <cellStyle name="20% - Accent6" xfId="511"/>
    <cellStyle name="20% - 强调文字颜色 1 2" xfId="512"/>
    <cellStyle name="t_HVAC Equipment (3)_Book1" xfId="513"/>
    <cellStyle name="差_奖励补助测算5.24冯铸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20% - 强调文字颜色 5 2" xfId="519"/>
    <cellStyle name="常规 8 2 2" xfId="520"/>
    <cellStyle name="20% - 强调文字颜色 5 3" xfId="521"/>
    <cellStyle name="Input Cells_2013年部门预算车辆情况统计表" xfId="522"/>
    <cellStyle name="20% - 强调文字颜色 6 3" xfId="523"/>
    <cellStyle name="差_业务工作量指标" xfId="524"/>
    <cellStyle name="好_县级基础数据" xfId="525"/>
    <cellStyle name="40% - Accent1" xfId="526"/>
    <cellStyle name="40% - Accent3" xfId="527"/>
    <cellStyle name="Normal - Style1" xfId="528"/>
    <cellStyle name="40% - Accent4" xfId="529"/>
    <cellStyle name="40% - Accent5" xfId="530"/>
    <cellStyle name="警告文本 2" xfId="531"/>
    <cellStyle name="40% - Accent6" xfId="532"/>
    <cellStyle name="警告文本 3" xfId="533"/>
    <cellStyle name="40% - 强调文字颜色 1 2" xfId="534"/>
    <cellStyle name="差_指标四" xfId="535"/>
    <cellStyle name="40% - 强调文字颜色 1 3" xfId="536"/>
    <cellStyle name="常规 9 2" xfId="537"/>
    <cellStyle name="Accent1" xfId="538"/>
    <cellStyle name="40% - 强调文字颜色 2 2" xfId="539"/>
    <cellStyle name="Comma,0" xfId="540"/>
    <cellStyle name="40% - 强调文字颜色 3 3" xfId="541"/>
    <cellStyle name="40% - 强调文字颜色 4 3" xfId="542"/>
    <cellStyle name="40% - 强调文字颜色 5 2" xfId="543"/>
    <cellStyle name="好_2006年分析表" xfId="544"/>
    <cellStyle name="40% - 强调文字颜色 5 3" xfId="545"/>
    <cellStyle name="40% - 强调文字颜色 6 2" xfId="546"/>
    <cellStyle name="好_下半年禁毒办案经费分配2544.3万元" xfId="547"/>
    <cellStyle name="40% - 强调文字颜色 6 3" xfId="548"/>
    <cellStyle name="60% - Accent3" xfId="549"/>
    <cellStyle name="60% - Accent6" xfId="550"/>
    <cellStyle name="强调文字颜色 4 3" xfId="551"/>
    <cellStyle name="好_检验表" xfId="552"/>
    <cellStyle name="差_Book1_社保口项目支出明细表科室第二稿(汇报郭局长修改后）" xfId="553"/>
    <cellStyle name="t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60% - 强调文字颜色 2 2" xfId="560"/>
    <cellStyle name="Accent5_2013年部门预算车辆情况统计表" xfId="561"/>
    <cellStyle name="常规 5" xfId="562"/>
    <cellStyle name="60% - 强调文字颜色 3 2" xfId="563"/>
    <cellStyle name="60% - 强调文字颜色 4 2" xfId="564"/>
    <cellStyle name="Neutral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Accent1 - 60%" xfId="574"/>
    <cellStyle name="好_Book1_1_社保口项目支出明细表科室第二稿(汇报郭局长修改后）" xfId="575"/>
    <cellStyle name="Milliers_!!!GO" xfId="576"/>
    <cellStyle name="Accent1_2013年部门预算车辆情况统计表" xfId="577"/>
    <cellStyle name="好_指标四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PrePop Currency (2)" xfId="588"/>
    <cellStyle name="百分比 2 4 2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Accent6 - 20%" xfId="595"/>
    <cellStyle name="好_M03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Percent[0]" xfId="604"/>
    <cellStyle name="Calc Units (2)" xfId="605"/>
    <cellStyle name="Percent_!!!GO" xfId="606"/>
    <cellStyle name="Currency$[2]" xfId="607"/>
    <cellStyle name="Calculation" xfId="608"/>
    <cellStyle name="Check Cell" xfId="609"/>
    <cellStyle name="常规 20" xfId="610"/>
    <cellStyle name="常规 15" xfId="611"/>
    <cellStyle name="Col Heads" xfId="612"/>
    <cellStyle name="Column Headings" xfId="613"/>
    <cellStyle name="差_~4190974" xfId="614"/>
    <cellStyle name="Model" xfId="615"/>
    <cellStyle name="Column$Headings" xfId="616"/>
    <cellStyle name="Comma  - Style1" xfId="617"/>
    <cellStyle name="Comma  - Style4" xfId="618"/>
    <cellStyle name="Comma  - Style6" xfId="619"/>
    <cellStyle name="汇总 3" xfId="620"/>
    <cellStyle name="Comma [0]" xfId="621"/>
    <cellStyle name="常规 3 6" xfId="622"/>
    <cellStyle name="Comma [00]" xfId="623"/>
    <cellStyle name="样式 1 2" xfId="624"/>
    <cellStyle name="comma zerodec" xfId="625"/>
    <cellStyle name="PrePop Units (0)" xfId="626"/>
    <cellStyle name="Comma,1" xfId="627"/>
    <cellStyle name="Comma,2" xfId="628"/>
    <cellStyle name="Comma[0]" xfId="629"/>
    <cellStyle name="差_云南省2008年中小学教师人数统计表" xfId="630"/>
    <cellStyle name="差_2009年一般性转移支付标准工资_奖励补助测算5.24冯铸" xfId="631"/>
    <cellStyle name="好_表1" xfId="632"/>
    <cellStyle name="Comma_ SG&amp;A Bridge " xfId="633"/>
    <cellStyle name="好_指标五" xfId="634"/>
    <cellStyle name="差_云南省2008年中小学教职工情况（教育厅提供20090101加工整理）" xfId="635"/>
    <cellStyle name="Date" xfId="636"/>
    <cellStyle name="好_表2" xfId="637"/>
    <cellStyle name="Enter Currency (0)" xfId="638"/>
    <cellStyle name="霓付 [0]_ +Foil &amp; -FOIL &amp; PAPER" xfId="639"/>
    <cellStyle name="comma-d" xfId="640"/>
    <cellStyle name="差_2009年一般性转移支付标准工资_~5676413" xfId="641"/>
    <cellStyle name="Copied" xfId="642"/>
    <cellStyle name="COST1" xfId="643"/>
    <cellStyle name="百分比 2 4" xfId="644"/>
    <cellStyle name="Currency,0" xfId="645"/>
    <cellStyle name="Currency_ SG&amp;A Bridge " xfId="646"/>
    <cellStyle name="好_~4190974" xfId="647"/>
    <cellStyle name="好_2007年检察院案件数" xfId="648"/>
    <cellStyle name="Date Short" xfId="649"/>
    <cellStyle name="KPMG Normal" xfId="650"/>
    <cellStyle name="Date_2013年部门预算车辆情况统计表" xfId="651"/>
    <cellStyle name="好_2006年在职人员情况" xfId="652"/>
    <cellStyle name="Dollar (zero dec)" xfId="653"/>
    <cellStyle name="Enter Units (1)" xfId="654"/>
    <cellStyle name="Enter Units (2)" xfId="655"/>
    <cellStyle name="Euro" xfId="656"/>
    <cellStyle name="差_00省级(定稿)" xfId="657"/>
    <cellStyle name="Explanatory Text" xfId="658"/>
    <cellStyle name="强调文字颜色 1 2" xfId="659"/>
    <cellStyle name="Fixed" xfId="660"/>
    <cellStyle name="Format Number Column" xfId="661"/>
    <cellStyle name="gcd" xfId="662"/>
    <cellStyle name="千位分隔 2 2" xfId="663"/>
    <cellStyle name="常规 10" xfId="664"/>
    <cellStyle name="Good" xfId="665"/>
    <cellStyle name="HEADER" xfId="666"/>
    <cellStyle name="差_1003牟定县" xfId="667"/>
    <cellStyle name="千分位_ 白土" xfId="668"/>
    <cellStyle name="Header1" xfId="669"/>
    <cellStyle name="HEADING1" xfId="670"/>
    <cellStyle name="HEADING2" xfId="671"/>
    <cellStyle name="差_地方配套按人均增幅控制8.31（调整结案率后）xl" xfId="672"/>
    <cellStyle name="KPMG Heading 2" xfId="673"/>
    <cellStyle name="差_0605石屏县" xfId="674"/>
    <cellStyle name="Hyperlink_8-邢台折~3" xfId="675"/>
    <cellStyle name="Input [yellow]" xfId="676"/>
    <cellStyle name="Input Cells" xfId="677"/>
    <cellStyle name="强调文字颜色 3 3" xfId="678"/>
    <cellStyle name="常规 2 10" xfId="679"/>
    <cellStyle name="Normal_ SG&amp;A Bridge " xfId="680"/>
    <cellStyle name="Input_2013年部门预算车辆情况统计表" xfId="681"/>
    <cellStyle name="注释 3" xfId="682"/>
    <cellStyle name="InputArea" xfId="683"/>
    <cellStyle name="好_财政供养人员" xfId="684"/>
    <cellStyle name="KPMG Heading 1" xfId="685"/>
    <cellStyle name="好_1110洱源县" xfId="686"/>
    <cellStyle name="Output_2013年部门预算车辆情况统计表" xfId="687"/>
    <cellStyle name="好_奖励补助测算7.25 (version 1) (version 1)" xfId="688"/>
    <cellStyle name="KPMG Heading 4" xfId="689"/>
    <cellStyle name="left" xfId="690"/>
    <cellStyle name="Lines Fill" xfId="691"/>
    <cellStyle name="常规 2" xfId="692"/>
    <cellStyle name="Link Units (2)" xfId="693"/>
    <cellStyle name="Total" xfId="694"/>
    <cellStyle name="Linked Cells" xfId="695"/>
    <cellStyle name="常规 19 2" xfId="696"/>
    <cellStyle name="Linked Cells_2013年部门预算车辆情况统计表" xfId="697"/>
    <cellStyle name="好_530629_2006年县级财政报表附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标题 6" xfId="710"/>
    <cellStyle name="Percent [00]" xfId="711"/>
    <cellStyle name="t]_x000d__x000a_color schemes=默认 Windows_x000d__x000a__x000d__x000a_[color schemes]_x000d__x000a_Arizona=804000,FFFFFF,FFFFFF,0,FFFFFF,0,808040,C0C0C0,FFFFF" xfId="712"/>
    <cellStyle name="Percent [2]" xfId="713"/>
    <cellStyle name="强调 1" xfId="714"/>
    <cellStyle name="PrePop Currency (0)" xfId="715"/>
    <cellStyle name="好_基础数据分析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差_2008年县级公安保障标准落实奖励经费分配测算" xfId="725"/>
    <cellStyle name="RowLevel_0" xfId="726"/>
    <cellStyle name="section" xfId="727"/>
    <cellStyle name="SOR" xfId="728"/>
    <cellStyle name="subhead" xfId="729"/>
    <cellStyle name="昗弨_FWBS1100" xfId="730"/>
    <cellStyle name="t_2013年部门预算车辆情况统计表" xfId="731"/>
    <cellStyle name="t_Book1" xfId="732"/>
    <cellStyle name="常规 7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差_05玉溪" xfId="740"/>
    <cellStyle name="Text Indent B" xfId="741"/>
    <cellStyle name="好_2009年一般性转移支付标准工资" xfId="742"/>
    <cellStyle name="Text Indent C" xfId="743"/>
    <cellStyle name="霓付_ +Foil &amp; -FOIL &amp; PAPER" xfId="744"/>
    <cellStyle name="Thousands" xfId="745"/>
    <cellStyle name="常规 14_修改—3.25日市政府常务会定—2015年市级部门预算表(4.17)" xfId="746"/>
    <cellStyle name="常规 3 3 4" xfId="747"/>
    <cellStyle name="Title" xfId="748"/>
    <cellStyle name="Warning Text" xfId="749"/>
    <cellStyle name="好_Book1_1_Book1" xfId="750"/>
    <cellStyle name="パーセント_laroux" xfId="751"/>
    <cellStyle name="好_修改—3.25日市政府常务会定—2015年市级部门预算表(4.17)" xfId="752"/>
    <cellStyle name="_PLDT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百分比 2 5 2" xfId="763"/>
    <cellStyle name="好_历年教师人数" xfId="764"/>
    <cellStyle name="常规 20 2" xfId="765"/>
    <cellStyle name="常规 15 2" xfId="766"/>
    <cellStyle name="百分比 2 6" xfId="767"/>
    <cellStyle name="百分比 3" xfId="768"/>
    <cellStyle name="百分比 3 2" xfId="769"/>
    <cellStyle name="百分比 4 2" xfId="770"/>
    <cellStyle name="标题 1 2" xfId="771"/>
    <cellStyle name="百分比 4_Book1" xfId="772"/>
    <cellStyle name="百分比 6 2" xfId="773"/>
    <cellStyle name="标题 3 2" xfId="774"/>
    <cellStyle name="捠壿_Region Orders (2)" xfId="775"/>
    <cellStyle name="编号" xfId="776"/>
    <cellStyle name="未定义" xfId="777"/>
    <cellStyle name="标题 1 3" xfId="778"/>
    <cellStyle name="标题 2 3" xfId="779"/>
    <cellStyle name="无" xfId="780"/>
    <cellStyle name="标题 3 3" xfId="781"/>
    <cellStyle name="千位分隔 3" xfId="782"/>
    <cellStyle name="标题 4 2" xfId="783"/>
    <cellStyle name="好_Book1_2" xfId="784"/>
    <cellStyle name="千位分隔 4" xfId="785"/>
    <cellStyle name="标题 4 3" xfId="786"/>
    <cellStyle name="好_Book1_3" xfId="787"/>
    <cellStyle name="好_第一部分：综合全" xfId="788"/>
    <cellStyle name="标题 5" xfId="789"/>
    <cellStyle name="好_00省级(打印)" xfId="790"/>
    <cellStyle name="标题1" xfId="791"/>
    <cellStyle name="桁区切り [0.00]_１１月価格表" xfId="792"/>
    <cellStyle name="表标题" xfId="793"/>
    <cellStyle name="部门" xfId="794"/>
    <cellStyle name="常规 2 2" xfId="795"/>
    <cellStyle name="差_00省级(打印)" xfId="796"/>
    <cellStyle name="差_03昭通" xfId="797"/>
    <cellStyle name="差_0502通海县" xfId="798"/>
    <cellStyle name="常规 35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常规 2 5_Book1" xfId="809"/>
    <cellStyle name="差_2009年一般性转移支付标准工资_~4190974" xfId="810"/>
    <cellStyle name="常规 2 6 2" xfId="811"/>
    <cellStyle name="差_2009年一般性转移支付标准工资_地方配套按人均增幅控制8.30xl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好_地方配套按人均增幅控制8.31（调整结案率后）xl" xfId="820"/>
    <cellStyle name="差_Book1" xfId="821"/>
    <cellStyle name="差_地方配套按人均增幅控制8.30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好_2009年一般性转移支付标准工资_不用软件计算9.1不考虑经费管理评价xl" xfId="828"/>
    <cellStyle name="差_Book1_项目支出明细表科室第二稿(汇报郭局长修改后）" xfId="829"/>
    <cellStyle name="差_Book1_2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差_不用软件计算9.1不考虑经费管理评价xl" xfId="846"/>
    <cellStyle name="差_修改—3.25日市政府常务会定—2015年市级部门预算表(4.17)" xfId="847"/>
    <cellStyle name="好_奖励补助测算5.22测试" xfId="848"/>
    <cellStyle name="差_财政供养人员" xfId="849"/>
    <cellStyle name="표준_(업무)평가단" xfId="850"/>
    <cellStyle name="常规 11" xfId="851"/>
    <cellStyle name="常规 2 12" xfId="852"/>
    <cellStyle name="差_财政支出对上级的依赖程度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差_丽江汇总" xfId="865"/>
    <cellStyle name="公司标准表 2" xfId="866"/>
    <cellStyle name="差_三季度－表二" xfId="867"/>
    <cellStyle name="差_卫生部门" xfId="868"/>
    <cellStyle name="差_文体广播部门" xfId="869"/>
    <cellStyle name="好_M01-2(州市补助收入)" xfId="870"/>
    <cellStyle name="常规 10 2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13_修改—3.25日市政府常务会定—2015年市级部门预算表(4.17)" xfId="881"/>
    <cellStyle name="常规 4 2 2" xfId="882"/>
    <cellStyle name="常规 14" xfId="883"/>
    <cellStyle name="常规 14 2" xfId="884"/>
    <cellStyle name="常规 21" xfId="885"/>
    <cellStyle name="常规 16" xfId="886"/>
    <cellStyle name="常规 16 2" xfId="887"/>
    <cellStyle name="常规 16 2 2" xfId="888"/>
    <cellStyle name="常规 22" xfId="889"/>
    <cellStyle name="常规 17" xfId="890"/>
    <cellStyle name="常规 19" xfId="891"/>
    <cellStyle name="常规 2 11" xfId="892"/>
    <cellStyle name="常规 2 13" xfId="893"/>
    <cellStyle name="好_副本73283696546880457822010-04-29 2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输入 2" xfId="907"/>
    <cellStyle name="常规 2 8" xfId="908"/>
    <cellStyle name="常规 2 8 2" xfId="909"/>
    <cellStyle name="好_Book1_Book1_2" xfId="910"/>
    <cellStyle name="输入 3" xfId="911"/>
    <cellStyle name="常规 2 9" xfId="912"/>
    <cellStyle name="常规 3" xfId="913"/>
    <cellStyle name="常规 3 10" xfId="914"/>
    <cellStyle name="常规 3 11" xfId="915"/>
    <cellStyle name="常规 3 13" xfId="916"/>
    <cellStyle name="超级链接" xfId="917"/>
    <cellStyle name="常规 3 2" xfId="918"/>
    <cellStyle name="常规 3 2 2 2" xfId="919"/>
    <cellStyle name="常规 3 3" xfId="920"/>
    <cellStyle name="常规 3 3 2" xfId="921"/>
    <cellStyle name="好_文体广播部门" xfId="922"/>
    <cellStyle name="常规 3 3 2 2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常规 6 2" xfId="936"/>
    <cellStyle name="注释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00省级(定稿)" xfId="947"/>
    <cellStyle name="好_第五部分(才淼、饶永宏）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2006年水利统计指标统计表" xfId="953"/>
    <cellStyle name="㼿" xfId="954"/>
    <cellStyle name="好_奖励补助测算5.24冯铸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强调文字颜色 6 2" xfId="977"/>
    <cellStyle name="好_Book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1"/>
  <sheetViews>
    <sheetView showGridLines="0" showZeros="0" workbookViewId="0">
      <selection activeCell="M11" sqref="M11"/>
    </sheetView>
  </sheetViews>
  <sheetFormatPr defaultColWidth="9" defaultRowHeight="12.75" customHeight="1"/>
  <cols>
    <col min="1" max="6" width="17.1428571428571" style="44" customWidth="1"/>
    <col min="7" max="7" width="2.42857142857143" style="44" customWidth="1"/>
    <col min="8" max="9" width="17.1428571428571" style="44" hidden="1" customWidth="1"/>
    <col min="10" max="10" width="9" style="44" customWidth="1"/>
  </cols>
  <sheetData>
    <row r="2" ht="14.25" customHeight="1" spans="1:10">
      <c r="A2" s="155"/>
      <c r="B2" s="156"/>
      <c r="C2" s="156"/>
      <c r="D2" s="156"/>
      <c r="E2" s="156"/>
      <c r="F2" s="156"/>
      <c r="G2" s="156"/>
      <c r="H2" s="156"/>
      <c r="I2" s="156"/>
      <c r="J2"/>
    </row>
    <row r="3" ht="18.75" customHeight="1" spans="1:10">
      <c r="A3" s="157" t="s">
        <v>0</v>
      </c>
      <c r="B3" s="157">
        <v>902003</v>
      </c>
      <c r="C3" s="157"/>
      <c r="D3" s="157"/>
      <c r="E3" s="157"/>
      <c r="F3" s="157"/>
      <c r="G3" s="157"/>
      <c r="H3" s="157"/>
      <c r="I3" s="157"/>
      <c r="J3"/>
    </row>
    <row r="4" ht="24" customHeight="1" spans="1:10">
      <c r="A4" s="157" t="s">
        <v>1</v>
      </c>
      <c r="B4" s="157" t="s">
        <v>2</v>
      </c>
      <c r="C4" s="157"/>
      <c r="D4" s="157"/>
      <c r="E4" s="157"/>
      <c r="F4" s="157"/>
      <c r="G4" s="157"/>
      <c r="H4" s="157"/>
      <c r="I4" s="157"/>
      <c r="J4"/>
    </row>
    <row r="5" ht="14.25" customHeight="1" spans="1:10">
      <c r="A5" s="157"/>
      <c r="B5" s="157"/>
      <c r="C5" s="157"/>
      <c r="D5" s="157"/>
      <c r="E5" s="157"/>
      <c r="F5" s="157"/>
      <c r="G5" s="157"/>
      <c r="H5" s="157"/>
      <c r="I5" s="157"/>
      <c r="J5"/>
    </row>
    <row r="6" ht="14.25" customHeight="1" spans="1:10">
      <c r="A6" s="157"/>
      <c r="B6" s="157"/>
      <c r="C6" s="157"/>
      <c r="D6" s="157"/>
      <c r="E6" s="157"/>
      <c r="F6" s="157"/>
      <c r="G6" s="157"/>
      <c r="H6" s="157"/>
      <c r="I6" s="157"/>
      <c r="J6"/>
    </row>
    <row r="7" ht="14.25" customHeight="1" spans="1:10">
      <c r="A7" s="157"/>
      <c r="B7" s="157"/>
      <c r="C7" s="157"/>
      <c r="D7" s="157"/>
      <c r="E7" s="157"/>
      <c r="F7" s="157"/>
      <c r="G7" s="157"/>
      <c r="H7" s="157"/>
      <c r="I7" s="157"/>
      <c r="J7"/>
    </row>
    <row r="8" ht="14.25" customHeight="1" spans="1:10">
      <c r="A8" s="157"/>
      <c r="B8" s="157"/>
      <c r="C8" s="157"/>
      <c r="D8" s="157"/>
      <c r="E8" s="157"/>
      <c r="F8" s="157"/>
      <c r="G8" s="157"/>
      <c r="H8" s="157"/>
      <c r="I8" s="157"/>
      <c r="J8"/>
    </row>
    <row r="9" ht="33" customHeight="1" spans="1:10">
      <c r="A9" s="158" t="s">
        <v>3</v>
      </c>
      <c r="B9" s="158"/>
      <c r="C9" s="158"/>
      <c r="D9" s="158"/>
      <c r="E9" s="158"/>
      <c r="F9" s="158"/>
      <c r="G9" s="158"/>
      <c r="H9" s="158"/>
      <c r="I9" s="158"/>
      <c r="J9"/>
    </row>
    <row r="10" ht="14.25" customHeight="1" spans="1:10">
      <c r="A10" s="157"/>
      <c r="B10" s="157"/>
      <c r="C10" s="157"/>
      <c r="D10" s="157"/>
      <c r="E10" s="157"/>
      <c r="F10" s="157"/>
      <c r="G10" s="157"/>
      <c r="H10" s="157"/>
      <c r="I10" s="157"/>
      <c r="J10"/>
    </row>
    <row r="11" ht="14.25" customHeight="1" spans="1:10">
      <c r="A11" s="157"/>
      <c r="B11" s="157"/>
      <c r="C11" s="157"/>
      <c r="D11" s="157"/>
      <c r="E11" s="157"/>
      <c r="F11" s="157"/>
      <c r="G11" s="157"/>
      <c r="H11" s="157"/>
      <c r="I11" s="157"/>
      <c r="J11"/>
    </row>
    <row r="12" ht="14.25" customHeight="1" spans="1:10">
      <c r="A12" s="157"/>
      <c r="B12" s="157"/>
      <c r="C12" s="157"/>
      <c r="D12" s="157"/>
      <c r="E12" s="157"/>
      <c r="F12" s="157"/>
      <c r="G12" s="157"/>
      <c r="H12" s="157"/>
      <c r="I12" s="157"/>
      <c r="J12"/>
    </row>
    <row r="13" ht="14.25" customHeight="1" spans="1:10">
      <c r="A13" s="157"/>
      <c r="B13" s="157"/>
      <c r="C13" s="157"/>
      <c r="D13" s="157"/>
      <c r="E13" s="157"/>
      <c r="F13" s="157"/>
      <c r="G13" s="157"/>
      <c r="H13" s="157"/>
      <c r="I13" s="157"/>
      <c r="J13"/>
    </row>
    <row r="14" ht="14.25" customHeight="1" spans="1:10">
      <c r="A14" s="157"/>
      <c r="B14" s="157"/>
      <c r="C14" s="157"/>
      <c r="D14" s="157"/>
      <c r="E14" s="157"/>
      <c r="F14" s="157"/>
      <c r="G14" s="157"/>
      <c r="H14" s="157"/>
      <c r="I14" s="157"/>
      <c r="J14"/>
    </row>
    <row r="15" ht="14.25" customHeight="1" spans="1:10">
      <c r="A15" s="157"/>
      <c r="B15" s="157"/>
      <c r="C15" s="157"/>
      <c r="D15" s="157"/>
      <c r="E15" s="157"/>
      <c r="F15" s="157"/>
      <c r="G15" s="157"/>
      <c r="H15" s="157"/>
      <c r="I15" s="157"/>
      <c r="J15"/>
    </row>
    <row r="16" ht="14.25" customHeight="1" spans="1:10">
      <c r="A16" s="157"/>
      <c r="B16" s="157"/>
      <c r="C16" s="157"/>
      <c r="D16" s="157"/>
      <c r="E16" s="157"/>
      <c r="F16" s="157"/>
      <c r="G16" s="157"/>
      <c r="H16" s="157"/>
      <c r="I16" s="157"/>
      <c r="J16"/>
    </row>
    <row r="17" ht="14.25" customHeight="1" spans="1:10">
      <c r="A17" s="157"/>
      <c r="B17" s="157"/>
      <c r="C17" s="157"/>
      <c r="D17" s="157"/>
      <c r="E17" s="157"/>
      <c r="F17" s="157"/>
      <c r="G17" s="157"/>
      <c r="H17" s="157"/>
      <c r="I17" s="157"/>
      <c r="J17"/>
    </row>
    <row r="18" ht="14.25" customHeight="1" spans="1:10">
      <c r="A18" s="157"/>
      <c r="B18" s="157"/>
      <c r="C18" s="157"/>
      <c r="D18" s="157"/>
      <c r="E18" s="157"/>
      <c r="F18" s="157"/>
      <c r="G18" s="157"/>
      <c r="H18" s="157"/>
      <c r="I18" s="157"/>
      <c r="J18"/>
    </row>
    <row r="19" ht="14.25" customHeight="1" spans="1:10">
      <c r="A19" s="157" t="s">
        <v>4</v>
      </c>
      <c r="B19" s="157"/>
      <c r="C19" s="157"/>
      <c r="D19" s="157"/>
      <c r="E19" s="157"/>
      <c r="F19" s="157"/>
      <c r="G19" s="157"/>
      <c r="H19" s="157"/>
      <c r="I19" s="157"/>
      <c r="J19"/>
    </row>
    <row r="20" ht="14.25" customHeight="1" spans="1:10">
      <c r="A20" s="157"/>
      <c r="B20" s="157"/>
      <c r="C20" s="157"/>
      <c r="D20" s="157"/>
      <c r="E20" s="157"/>
      <c r="F20" s="157"/>
      <c r="G20" s="157"/>
      <c r="H20" s="157"/>
      <c r="I20" s="157"/>
      <c r="J20"/>
    </row>
    <row r="21" ht="14.25" customHeight="1" spans="1:10">
      <c r="A21" s="157"/>
      <c r="B21" s="157"/>
      <c r="C21" s="157"/>
      <c r="D21" s="157"/>
      <c r="E21" s="157"/>
      <c r="F21" s="157"/>
      <c r="G21" s="157"/>
      <c r="H21" s="156"/>
      <c r="I21" s="157"/>
      <c r="J21"/>
    </row>
    <row r="22" ht="14.25" customHeight="1" spans="1:11">
      <c r="A22" s="159" t="s">
        <v>5</v>
      </c>
      <c r="B22" s="159"/>
      <c r="C22" s="159" t="s">
        <v>6</v>
      </c>
      <c r="D22" s="159"/>
      <c r="E22" s="159"/>
      <c r="F22" s="159"/>
      <c r="G22" s="159"/>
      <c r="H22" s="159"/>
      <c r="I22" s="159"/>
      <c r="J22" s="159"/>
      <c r="K22" s="159"/>
    </row>
    <row r="23" ht="15.75" customHeight="1" spans="1:10">
      <c r="A23" s="156"/>
      <c r="B23" s="160" t="s">
        <v>7</v>
      </c>
      <c r="C23" s="156"/>
      <c r="D23" s="156"/>
      <c r="E23" s="156"/>
      <c r="F23" s="156"/>
      <c r="G23" s="156"/>
      <c r="H23" s="156"/>
      <c r="I23" s="156"/>
      <c r="J23"/>
    </row>
    <row r="24" customHeight="1" spans="1:9">
      <c r="A24" s="161"/>
      <c r="B24" s="161"/>
      <c r="C24" s="161"/>
      <c r="D24" s="161"/>
      <c r="E24" s="161"/>
      <c r="F24" s="161"/>
      <c r="G24" s="161"/>
      <c r="H24" s="161"/>
      <c r="I24" s="161"/>
    </row>
    <row r="25" customHeight="1" spans="1:9">
      <c r="A25" s="161"/>
      <c r="B25" s="161"/>
      <c r="C25" s="161"/>
      <c r="D25" s="161"/>
      <c r="E25" s="161"/>
      <c r="F25" s="161"/>
      <c r="G25" s="161"/>
      <c r="H25" s="161"/>
      <c r="I25" s="161"/>
    </row>
    <row r="26" customHeight="1" spans="1:9">
      <c r="A26" s="161"/>
      <c r="B26" s="161"/>
      <c r="C26" s="161"/>
      <c r="D26" s="161"/>
      <c r="E26" s="161"/>
      <c r="F26" s="161"/>
      <c r="G26" s="161"/>
      <c r="H26" s="161"/>
      <c r="I26" s="161"/>
    </row>
    <row r="27" customHeight="1" spans="1:9">
      <c r="A27" s="161"/>
      <c r="B27" s="161"/>
      <c r="C27" s="161"/>
      <c r="D27" s="161"/>
      <c r="E27" s="161"/>
      <c r="F27" s="161"/>
      <c r="G27" s="161"/>
      <c r="H27" s="161"/>
      <c r="I27" s="161"/>
    </row>
    <row r="28" customHeight="1" spans="1:9">
      <c r="A28" s="161"/>
      <c r="B28" s="161"/>
      <c r="C28" s="161"/>
      <c r="D28" s="161"/>
      <c r="E28" s="161"/>
      <c r="F28" s="161"/>
      <c r="G28" s="161"/>
      <c r="H28" s="161"/>
      <c r="I28" s="161"/>
    </row>
    <row r="29" customHeight="1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customHeight="1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customHeight="1" spans="1:9">
      <c r="A31" s="161"/>
      <c r="B31" s="161"/>
      <c r="C31" s="161"/>
      <c r="D31" s="161"/>
      <c r="E31" s="161"/>
      <c r="F31" s="161"/>
      <c r="G31" s="161"/>
      <c r="H31" s="161"/>
      <c r="I31" s="161"/>
    </row>
  </sheetData>
  <sheetProtection formatCells="0" formatColumns="0" formatRows="0"/>
  <mergeCells count="5">
    <mergeCell ref="B4:C4"/>
    <mergeCell ref="A9:I9"/>
    <mergeCell ref="A19:I19"/>
    <mergeCell ref="A22:B22"/>
    <mergeCell ref="C22:K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B13" sqref="B13"/>
    </sheetView>
  </sheetViews>
  <sheetFormatPr defaultColWidth="9" defaultRowHeight="12.75" customHeight="1" outlineLevelRow="7" outlineLevelCol="6"/>
  <cols>
    <col min="1" max="1" width="14.2857142857143" style="44" customWidth="1"/>
    <col min="2" max="2" width="36.8571428571429" style="44" customWidth="1"/>
    <col min="3" max="3" width="20.2857142857143" style="44" customWidth="1"/>
    <col min="4" max="4" width="18.8571428571429" style="44" customWidth="1"/>
    <col min="5" max="5" width="17.2857142857143" style="44" customWidth="1"/>
    <col min="6" max="6" width="17.5714285714286" style="44" customWidth="1"/>
    <col min="7" max="7" width="17.1428571428571" style="44" customWidth="1"/>
    <col min="8" max="8" width="9.14285714285714" style="44"/>
  </cols>
  <sheetData>
    <row r="1" ht="24.75" customHeight="1" spans="1:2">
      <c r="A1" s="72"/>
      <c r="B1" s="72"/>
    </row>
    <row r="2" ht="24.75" customHeight="1" spans="1:7">
      <c r="A2" s="46" t="s">
        <v>166</v>
      </c>
      <c r="B2" s="46"/>
      <c r="C2" s="46"/>
      <c r="D2" s="46"/>
      <c r="E2" s="46"/>
      <c r="F2" s="46"/>
      <c r="G2" s="46"/>
    </row>
    <row r="3" ht="24.75" customHeight="1" spans="7:7">
      <c r="G3" s="47" t="s">
        <v>28</v>
      </c>
    </row>
    <row r="4" ht="24.75" customHeight="1" spans="1:7">
      <c r="A4" s="73" t="s">
        <v>117</v>
      </c>
      <c r="B4" s="73" t="s">
        <v>118</v>
      </c>
      <c r="C4" s="74" t="s">
        <v>167</v>
      </c>
      <c r="D4" s="74"/>
      <c r="E4" s="74"/>
      <c r="F4" s="74"/>
      <c r="G4" s="74"/>
    </row>
    <row r="5" ht="24.75" customHeight="1" spans="1:7">
      <c r="A5" s="73"/>
      <c r="B5" s="73"/>
      <c r="C5" s="74" t="s">
        <v>99</v>
      </c>
      <c r="D5" s="74" t="s">
        <v>168</v>
      </c>
      <c r="E5" s="74" t="s">
        <v>169</v>
      </c>
      <c r="F5" s="74" t="s">
        <v>170</v>
      </c>
      <c r="G5" s="75"/>
    </row>
    <row r="6" ht="24.75" customHeight="1" spans="1:7">
      <c r="A6" s="73"/>
      <c r="B6" s="73"/>
      <c r="C6" s="74"/>
      <c r="D6" s="74"/>
      <c r="E6" s="74"/>
      <c r="F6" s="74" t="s">
        <v>171</v>
      </c>
      <c r="G6" s="74" t="s">
        <v>172</v>
      </c>
    </row>
    <row r="7" ht="24.75" customHeight="1" spans="1:7">
      <c r="A7" s="73">
        <v>902003</v>
      </c>
      <c r="B7" s="73" t="s">
        <v>2</v>
      </c>
      <c r="C7" s="74"/>
      <c r="D7" s="74"/>
      <c r="E7" s="74"/>
      <c r="F7" s="74"/>
      <c r="G7" s="74"/>
    </row>
    <row r="8" ht="24.75" customHeight="1" spans="1:7">
      <c r="A8" s="76"/>
      <c r="B8" s="76"/>
      <c r="C8" s="77"/>
      <c r="D8" s="77"/>
      <c r="E8" s="77"/>
      <c r="F8" s="77"/>
      <c r="G8" s="77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view="pageBreakPreview" zoomScaleNormal="100" workbookViewId="0">
      <selection activeCell="D6" sqref="D6"/>
    </sheetView>
  </sheetViews>
  <sheetFormatPr defaultColWidth="9" defaultRowHeight="12.75" customHeight="1" outlineLevelCol="5"/>
  <cols>
    <col min="1" max="1" width="6.57142857142857" style="44" customWidth="1"/>
    <col min="2" max="2" width="13.7142857142857" style="44" customWidth="1"/>
    <col min="3" max="3" width="33.8571428571429" style="44" customWidth="1"/>
    <col min="4" max="4" width="31.8571428571429" style="44" customWidth="1"/>
    <col min="5" max="6" width="6.85714285714286" style="44" customWidth="1"/>
  </cols>
  <sheetData>
    <row r="1" ht="18" customHeight="1" spans="1:3">
      <c r="A1" s="53"/>
      <c r="B1" s="53"/>
      <c r="C1" s="54"/>
    </row>
    <row r="2" ht="24.75" customHeight="1" spans="1:4">
      <c r="A2" s="46" t="s">
        <v>173</v>
      </c>
      <c r="B2" s="46"/>
      <c r="C2" s="46"/>
      <c r="D2" s="46"/>
    </row>
    <row r="3" ht="24.75" customHeight="1" spans="4:4">
      <c r="D3" s="47" t="s">
        <v>28</v>
      </c>
    </row>
    <row r="4" ht="24.75" customHeight="1" spans="1:4">
      <c r="A4" s="55" t="s">
        <v>174</v>
      </c>
      <c r="B4" s="56" t="s">
        <v>175</v>
      </c>
      <c r="C4" s="55" t="s">
        <v>176</v>
      </c>
      <c r="D4" s="55" t="s">
        <v>95</v>
      </c>
    </row>
    <row r="5" ht="24.75" customHeight="1" spans="1:4">
      <c r="A5" s="55" t="s">
        <v>97</v>
      </c>
      <c r="B5" s="55" t="s">
        <v>97</v>
      </c>
      <c r="C5" s="55" t="s">
        <v>97</v>
      </c>
      <c r="D5" s="55">
        <v>3</v>
      </c>
    </row>
    <row r="6" s="43" customFormat="1" ht="26" customHeight="1" spans="1:6">
      <c r="A6" s="57">
        <f>ROW()-6</f>
        <v>0</v>
      </c>
      <c r="B6" s="58"/>
      <c r="C6" s="59" t="s">
        <v>99</v>
      </c>
      <c r="D6" s="60">
        <f>D7</f>
        <v>213551</v>
      </c>
      <c r="E6" s="52"/>
      <c r="F6" s="52"/>
    </row>
    <row r="7" ht="25.5" customHeight="1" spans="1:4">
      <c r="A7" s="61">
        <v>1</v>
      </c>
      <c r="B7" s="62" t="s">
        <v>140</v>
      </c>
      <c r="C7" s="63" t="s">
        <v>141</v>
      </c>
      <c r="D7" s="64">
        <v>213551</v>
      </c>
    </row>
    <row r="8" ht="25.5" customHeight="1" spans="1:4">
      <c r="A8" s="61">
        <v>2</v>
      </c>
      <c r="B8" s="65" t="s">
        <v>142</v>
      </c>
      <c r="C8" s="65" t="s">
        <v>143</v>
      </c>
      <c r="D8" s="66">
        <v>53200</v>
      </c>
    </row>
    <row r="9" ht="25.5" customHeight="1" spans="1:4">
      <c r="A9" s="61">
        <v>3</v>
      </c>
      <c r="B9" s="65" t="s">
        <v>144</v>
      </c>
      <c r="C9" s="65" t="s">
        <v>145</v>
      </c>
      <c r="D9" s="66">
        <v>8400</v>
      </c>
    </row>
    <row r="10" ht="25.5" customHeight="1" spans="1:4">
      <c r="A10" s="61">
        <v>4</v>
      </c>
      <c r="B10" s="65" t="s">
        <v>146</v>
      </c>
      <c r="C10" s="65" t="s">
        <v>147</v>
      </c>
      <c r="D10" s="66">
        <v>3400</v>
      </c>
    </row>
    <row r="11" ht="25.5" customHeight="1" spans="1:4">
      <c r="A11" s="61">
        <v>5</v>
      </c>
      <c r="B11" s="65" t="s">
        <v>148</v>
      </c>
      <c r="C11" s="65" t="s">
        <v>149</v>
      </c>
      <c r="D11" s="66">
        <v>5000</v>
      </c>
    </row>
    <row r="12" ht="25.5" customHeight="1" spans="1:4">
      <c r="A12" s="61">
        <v>6</v>
      </c>
      <c r="B12" s="65" t="s">
        <v>150</v>
      </c>
      <c r="C12" s="65" t="s">
        <v>151</v>
      </c>
      <c r="D12" s="66">
        <v>5600</v>
      </c>
    </row>
    <row r="13" ht="25.5" customHeight="1" spans="1:4">
      <c r="A13" s="61">
        <v>7</v>
      </c>
      <c r="B13" s="65" t="s">
        <v>152</v>
      </c>
      <c r="C13" s="65" t="s">
        <v>153</v>
      </c>
      <c r="D13" s="66">
        <v>28000</v>
      </c>
    </row>
    <row r="14" ht="25.5" customHeight="1" spans="1:4">
      <c r="A14" s="61">
        <v>8</v>
      </c>
      <c r="B14" s="65" t="s">
        <v>154</v>
      </c>
      <c r="C14" s="65" t="s">
        <v>155</v>
      </c>
      <c r="D14" s="66">
        <v>37405</v>
      </c>
    </row>
    <row r="15" ht="25.5" customHeight="1" spans="1:4">
      <c r="A15" s="61">
        <v>9</v>
      </c>
      <c r="B15" s="65" t="s">
        <v>156</v>
      </c>
      <c r="C15" s="65" t="s">
        <v>157</v>
      </c>
      <c r="D15" s="66">
        <v>36146</v>
      </c>
    </row>
    <row r="16" ht="25.5" customHeight="1" spans="1:4">
      <c r="A16" s="61">
        <v>10</v>
      </c>
      <c r="B16" s="65" t="s">
        <v>158</v>
      </c>
      <c r="C16" s="65" t="s">
        <v>159</v>
      </c>
      <c r="D16" s="66">
        <v>14000</v>
      </c>
    </row>
    <row r="17" ht="25.5" customHeight="1" spans="1:4">
      <c r="A17" s="61">
        <v>11</v>
      </c>
      <c r="B17" s="67" t="s">
        <v>160</v>
      </c>
      <c r="C17" s="68" t="s">
        <v>177</v>
      </c>
      <c r="D17" s="66">
        <v>22400</v>
      </c>
    </row>
    <row r="18" ht="25.5" customHeight="1" spans="1:4">
      <c r="A18" s="61"/>
      <c r="B18" s="69"/>
      <c r="C18" s="70"/>
      <c r="D18" s="71"/>
    </row>
    <row r="19" ht="25.5" customHeight="1" spans="1:4">
      <c r="A19" s="61"/>
      <c r="B19" s="69"/>
      <c r="C19" s="70"/>
      <c r="D19" s="71"/>
    </row>
    <row r="20" ht="25.5" customHeight="1" spans="1:4">
      <c r="A20" s="61"/>
      <c r="B20" s="69"/>
      <c r="C20" s="70"/>
      <c r="D20" s="71"/>
    </row>
    <row r="21" ht="25.5" customHeight="1" spans="1:4">
      <c r="A21" s="61"/>
      <c r="B21" s="69"/>
      <c r="C21" s="70"/>
      <c r="D21" s="71"/>
    </row>
    <row r="22" ht="25.5" customHeight="1" spans="1:4">
      <c r="A22" s="61"/>
      <c r="B22" s="69"/>
      <c r="C22" s="70"/>
      <c r="D22" s="71"/>
    </row>
    <row r="23" ht="25.5" customHeight="1" spans="1:4">
      <c r="A23" s="61"/>
      <c r="B23" s="69"/>
      <c r="C23" s="70"/>
      <c r="D23" s="71"/>
    </row>
    <row r="24" ht="25.5" customHeight="1" spans="1:4">
      <c r="A24" s="61"/>
      <c r="B24" s="69"/>
      <c r="C24" s="70"/>
      <c r="D24" s="71"/>
    </row>
    <row r="25" ht="25.5" customHeight="1" spans="1:4">
      <c r="A25" s="61"/>
      <c r="B25" s="69"/>
      <c r="C25" s="70"/>
      <c r="D25" s="71"/>
    </row>
    <row r="26" ht="25.5" customHeight="1" spans="1:4">
      <c r="A26" s="61"/>
      <c r="B26" s="69"/>
      <c r="C26" s="70"/>
      <c r="D26" s="71"/>
    </row>
    <row r="27" ht="25.5" customHeight="1" spans="1:4">
      <c r="A27" s="61"/>
      <c r="B27" s="69"/>
      <c r="C27" s="70"/>
      <c r="D27" s="71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M17" sqref="M16:M17"/>
    </sheetView>
  </sheetViews>
  <sheetFormatPr defaultColWidth="9" defaultRowHeight="12.75" customHeight="1"/>
  <cols>
    <col min="1" max="1" width="19.4285714285714" style="44" customWidth="1"/>
    <col min="2" max="2" width="47.2857142857143" style="44" customWidth="1"/>
    <col min="3" max="3" width="33.5714285714286" style="44" customWidth="1"/>
    <col min="4" max="4" width="2.85714285714286" style="44" customWidth="1"/>
    <col min="5" max="16" width="9.14285714285714" style="44"/>
  </cols>
  <sheetData>
    <row r="1" ht="15" customHeight="1" spans="1:16">
      <c r="A1" s="45"/>
      <c r="B1" s="45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46" t="s">
        <v>178</v>
      </c>
      <c r="B2" s="46"/>
      <c r="C2" s="46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47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48" t="s">
        <v>179</v>
      </c>
      <c r="B4" s="48"/>
      <c r="C4" s="49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48" t="s">
        <v>180</v>
      </c>
      <c r="B5" s="48" t="s">
        <v>181</v>
      </c>
      <c r="C5" s="49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48" t="s">
        <v>99</v>
      </c>
      <c r="B6" s="48"/>
      <c r="C6" s="49"/>
    </row>
    <row r="7" s="43" customFormat="1" ht="26.25" customHeight="1" spans="1:4">
      <c r="A7" s="50" t="s">
        <v>122</v>
      </c>
      <c r="B7" s="50" t="s">
        <v>2</v>
      </c>
      <c r="C7" s="51">
        <v>0</v>
      </c>
      <c r="D7" s="52"/>
    </row>
    <row r="8" ht="26.25" customHeight="1" spans="1:16">
      <c r="A8" s="50"/>
      <c r="B8" s="50"/>
      <c r="C8" s="51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50"/>
      <c r="B9" s="50"/>
      <c r="C9" s="51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50"/>
      <c r="B10" s="50"/>
      <c r="C10" s="51"/>
    </row>
    <row r="11" ht="26.25" customHeight="1" spans="1:3">
      <c r="A11" s="50"/>
      <c r="B11" s="50"/>
      <c r="C11" s="51"/>
    </row>
    <row r="12" ht="26.25" customHeight="1" spans="1:3">
      <c r="A12" s="50"/>
      <c r="B12" s="50"/>
      <c r="C12" s="5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.14285714285714" defaultRowHeight="12.75" outlineLevelCol="1"/>
  <cols>
    <col min="1" max="1" width="38.9619047619048" customWidth="1"/>
    <col min="2" max="2" width="52.5142857142857" customWidth="1"/>
  </cols>
  <sheetData>
    <row r="1" ht="20.25" spans="1:2">
      <c r="A1" s="35" t="s">
        <v>182</v>
      </c>
      <c r="B1" s="35"/>
    </row>
    <row r="2" spans="1:2">
      <c r="A2" s="36" t="s">
        <v>183</v>
      </c>
      <c r="B2" s="36"/>
    </row>
    <row r="3" spans="1:2">
      <c r="A3" s="37" t="s">
        <v>31</v>
      </c>
      <c r="B3" s="38" t="s">
        <v>32</v>
      </c>
    </row>
    <row r="4" spans="1:2">
      <c r="A4" s="37"/>
      <c r="B4" s="38"/>
    </row>
    <row r="5" spans="1:2">
      <c r="A5" s="17" t="s">
        <v>97</v>
      </c>
      <c r="B5" s="38">
        <v>1</v>
      </c>
    </row>
    <row r="6" spans="1:2">
      <c r="A6" s="39" t="s">
        <v>184</v>
      </c>
      <c r="B6" s="40"/>
    </row>
    <row r="7" spans="1:2">
      <c r="A7" s="41" t="s">
        <v>185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ht="13.5" spans="1:2">
      <c r="A16" s="42" t="s">
        <v>186</v>
      </c>
      <c r="B16" s="3"/>
    </row>
  </sheetData>
  <mergeCells count="4">
    <mergeCell ref="A1:B1"/>
    <mergeCell ref="A2:B2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B3" sqref="B3:P3"/>
    </sheetView>
  </sheetViews>
  <sheetFormatPr defaultColWidth="9.14285714285714" defaultRowHeight="12.75"/>
  <cols>
    <col min="1" max="3" width="10.2857142857143"/>
    <col min="4" max="15" width="6.54285714285714" customWidth="1"/>
    <col min="16" max="16" width="12.1428571428571" customWidth="1"/>
  </cols>
  <sheetData>
    <row r="1" ht="18.75" spans="1:16">
      <c r="A1" s="1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6">
      <c r="A2" s="2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3" customHeight="1" spans="1:16">
      <c r="A3" s="4" t="s">
        <v>189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5" customHeight="1" spans="1:16">
      <c r="A4" s="4" t="s">
        <v>190</v>
      </c>
      <c r="B4" s="12" t="s">
        <v>191</v>
      </c>
      <c r="C4" s="6"/>
      <c r="D4" s="6"/>
      <c r="E4" s="6"/>
      <c r="F4" s="4" t="s">
        <v>192</v>
      </c>
      <c r="G4" s="4"/>
      <c r="H4" s="4"/>
      <c r="I4" s="4"/>
      <c r="J4" s="6" t="s">
        <v>193</v>
      </c>
      <c r="K4" s="6"/>
      <c r="L4" s="6"/>
      <c r="M4" s="6"/>
      <c r="N4" s="6"/>
      <c r="O4" s="6"/>
      <c r="P4" s="6"/>
    </row>
    <row r="5" ht="34" customHeight="1" spans="1:16">
      <c r="A5" s="4" t="s">
        <v>194</v>
      </c>
      <c r="B5" s="4" t="s">
        <v>195</v>
      </c>
      <c r="C5" s="4"/>
      <c r="D5" s="13" t="s">
        <v>196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ht="30" customHeight="1" spans="1:16">
      <c r="A6" s="4"/>
      <c r="B6" s="4" t="s">
        <v>197</v>
      </c>
      <c r="C6" s="4"/>
      <c r="D6" s="15" t="s">
        <v>198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31" customHeight="1" spans="1:16">
      <c r="A7" s="4"/>
      <c r="B7" s="4" t="s">
        <v>199</v>
      </c>
      <c r="C7" s="4"/>
      <c r="D7" s="16" t="s">
        <v>200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24" customHeight="1" spans="1:16">
      <c r="A8" s="4"/>
      <c r="B8" s="4" t="s">
        <v>201</v>
      </c>
      <c r="C8" s="4"/>
      <c r="D8" s="15" t="s">
        <v>202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ht="25" customHeight="1" spans="1:16">
      <c r="A9" s="4" t="s">
        <v>203</v>
      </c>
      <c r="B9" s="4" t="s">
        <v>204</v>
      </c>
      <c r="C9" s="4"/>
      <c r="D9" s="16" t="s">
        <v>202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21" customHeight="1" spans="1:16">
      <c r="A10" s="4"/>
      <c r="B10" s="17" t="s">
        <v>205</v>
      </c>
      <c r="C10" s="17"/>
      <c r="D10" s="15" t="s">
        <v>202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ht="30" customHeight="1" spans="1:16">
      <c r="A11" s="4"/>
      <c r="B11" s="17" t="s">
        <v>206</v>
      </c>
      <c r="C11" s="17"/>
      <c r="D11" s="4" t="s">
        <v>207</v>
      </c>
      <c r="E11" s="4"/>
      <c r="F11" s="4"/>
      <c r="G11" s="4"/>
      <c r="H11" s="4" t="s">
        <v>208</v>
      </c>
      <c r="I11" s="4"/>
      <c r="J11" s="4"/>
      <c r="K11" s="4"/>
      <c r="L11" s="4" t="s">
        <v>209</v>
      </c>
      <c r="M11" s="4"/>
      <c r="N11" s="4"/>
      <c r="O11" s="4"/>
      <c r="P11" s="4" t="s">
        <v>210</v>
      </c>
    </row>
    <row r="12" ht="30" customHeight="1" spans="1:16">
      <c r="A12" s="4"/>
      <c r="B12" s="18">
        <v>30</v>
      </c>
      <c r="C12" s="18"/>
      <c r="D12" s="5">
        <v>28</v>
      </c>
      <c r="E12" s="5"/>
      <c r="F12" s="5"/>
      <c r="G12" s="5"/>
      <c r="H12" s="5"/>
      <c r="I12" s="5"/>
      <c r="J12" s="5"/>
      <c r="K12" s="5"/>
      <c r="L12" s="5">
        <v>26</v>
      </c>
      <c r="M12" s="5"/>
      <c r="N12" s="5"/>
      <c r="O12" s="5"/>
      <c r="P12" s="5">
        <v>2</v>
      </c>
    </row>
    <row r="13" ht="48" customHeight="1" spans="1:16">
      <c r="A13" s="4" t="s">
        <v>211</v>
      </c>
      <c r="B13" s="15" t="s">
        <v>212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ht="30" customHeight="1" spans="1:16">
      <c r="A14" s="4" t="s">
        <v>213</v>
      </c>
      <c r="B14" s="4" t="s">
        <v>214</v>
      </c>
      <c r="C14" s="4" t="s">
        <v>215</v>
      </c>
      <c r="D14" s="4"/>
      <c r="E14" s="4"/>
      <c r="F14" s="4"/>
      <c r="G14" s="4" t="s">
        <v>216</v>
      </c>
      <c r="H14" s="4"/>
      <c r="I14" s="4"/>
      <c r="J14" s="4"/>
      <c r="K14" s="4" t="s">
        <v>217</v>
      </c>
      <c r="L14" s="4"/>
      <c r="M14" s="4"/>
      <c r="N14" s="4"/>
      <c r="O14" s="4" t="s">
        <v>218</v>
      </c>
      <c r="P14" s="4"/>
    </row>
    <row r="15" ht="32" customHeight="1" spans="1:16">
      <c r="A15" s="4"/>
      <c r="B15" s="6">
        <v>253.27</v>
      </c>
      <c r="C15" s="6">
        <v>401.47</v>
      </c>
      <c r="D15" s="6"/>
      <c r="E15" s="6"/>
      <c r="F15" s="6"/>
      <c r="G15" s="6">
        <v>401.47</v>
      </c>
      <c r="H15" s="6"/>
      <c r="I15" s="6"/>
      <c r="J15" s="6"/>
      <c r="K15" s="29">
        <v>1</v>
      </c>
      <c r="L15" s="6"/>
      <c r="M15" s="6"/>
      <c r="N15" s="6"/>
      <c r="O15" s="6"/>
      <c r="P15" s="6"/>
    </row>
    <row r="16" ht="19" customHeight="1" spans="1:16">
      <c r="A16" s="4" t="s">
        <v>219</v>
      </c>
      <c r="B16" s="4" t="s">
        <v>220</v>
      </c>
      <c r="C16" s="4"/>
      <c r="D16" s="4"/>
      <c r="E16" s="4"/>
      <c r="F16" s="4"/>
      <c r="G16" s="4"/>
      <c r="H16" s="4"/>
      <c r="I16" s="4" t="s">
        <v>221</v>
      </c>
      <c r="J16" s="4"/>
      <c r="K16" s="4"/>
      <c r="L16" s="4"/>
      <c r="M16" s="4"/>
      <c r="N16" s="4"/>
      <c r="O16" s="4"/>
      <c r="P16" s="4"/>
    </row>
    <row r="17" ht="27" customHeight="1" spans="1:16">
      <c r="A17" s="4"/>
      <c r="B17" s="4" t="s">
        <v>222</v>
      </c>
      <c r="C17" s="4"/>
      <c r="D17" s="4"/>
      <c r="E17" s="6"/>
      <c r="F17" s="6"/>
      <c r="G17" s="6"/>
      <c r="H17" s="6"/>
      <c r="I17" s="4" t="s">
        <v>132</v>
      </c>
      <c r="J17" s="4"/>
      <c r="K17" s="4"/>
      <c r="L17" s="4"/>
      <c r="M17" s="4"/>
      <c r="N17" s="6">
        <v>189.4</v>
      </c>
      <c r="O17" s="6"/>
      <c r="P17" s="6"/>
    </row>
    <row r="18" ht="21" customHeight="1" spans="1:16">
      <c r="A18" s="4"/>
      <c r="B18" s="4" t="s">
        <v>223</v>
      </c>
      <c r="C18" s="4"/>
      <c r="D18" s="4"/>
      <c r="E18" s="6">
        <v>210.76</v>
      </c>
      <c r="F18" s="6"/>
      <c r="G18" s="6"/>
      <c r="H18" s="6"/>
      <c r="I18" s="4" t="s">
        <v>133</v>
      </c>
      <c r="J18" s="4"/>
      <c r="K18" s="4"/>
      <c r="L18" s="4"/>
      <c r="M18" s="4"/>
      <c r="N18" s="6">
        <v>21.36</v>
      </c>
      <c r="O18" s="6"/>
      <c r="P18" s="6"/>
    </row>
    <row r="19" ht="23" customHeight="1" spans="1:16">
      <c r="A19" s="4"/>
      <c r="B19" s="4" t="s">
        <v>224</v>
      </c>
      <c r="C19" s="4"/>
      <c r="D19" s="4"/>
      <c r="E19" s="6"/>
      <c r="F19" s="6"/>
      <c r="G19" s="6"/>
      <c r="H19" s="6"/>
      <c r="I19" s="4" t="s">
        <v>225</v>
      </c>
      <c r="J19" s="4"/>
      <c r="K19" s="4"/>
      <c r="L19" s="4"/>
      <c r="M19" s="4"/>
      <c r="N19" s="6"/>
      <c r="O19" s="6"/>
      <c r="P19" s="6"/>
    </row>
    <row r="20" ht="27" customHeight="1" spans="1:16">
      <c r="A20" s="4"/>
      <c r="B20" s="4" t="s">
        <v>226</v>
      </c>
      <c r="C20" s="4"/>
      <c r="D20" s="4"/>
      <c r="E20" s="6">
        <v>210.76</v>
      </c>
      <c r="F20" s="6"/>
      <c r="G20" s="6"/>
      <c r="H20" s="6"/>
      <c r="I20" s="4" t="s">
        <v>227</v>
      </c>
      <c r="J20" s="4"/>
      <c r="K20" s="4"/>
      <c r="L20" s="4"/>
      <c r="M20" s="4"/>
      <c r="N20" s="6">
        <v>210.76</v>
      </c>
      <c r="O20" s="6"/>
      <c r="P20" s="6"/>
    </row>
    <row r="21" ht="35" customHeight="1" spans="1:16">
      <c r="A21" s="4" t="s">
        <v>228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ht="24" customHeight="1" spans="1:16">
      <c r="A22" s="4" t="s">
        <v>229</v>
      </c>
      <c r="B22" s="4" t="s">
        <v>230</v>
      </c>
      <c r="C22" s="4"/>
      <c r="D22" s="4" t="s">
        <v>231</v>
      </c>
      <c r="E22" s="4"/>
      <c r="F22" s="4"/>
      <c r="G22" s="4"/>
      <c r="H22" s="4"/>
      <c r="I22" s="4"/>
      <c r="J22" s="4"/>
      <c r="K22" s="4"/>
      <c r="L22" s="4"/>
      <c r="M22" s="4" t="s">
        <v>232</v>
      </c>
      <c r="N22" s="4"/>
      <c r="O22" s="4"/>
      <c r="P22" s="4"/>
    </row>
    <row r="23" ht="27" customHeight="1" spans="1:16">
      <c r="A23" s="19" t="s">
        <v>233</v>
      </c>
      <c r="B23" s="20" t="s">
        <v>234</v>
      </c>
      <c r="C23" s="21"/>
      <c r="D23" s="22" t="s">
        <v>235</v>
      </c>
      <c r="E23" s="23"/>
      <c r="F23" s="23"/>
      <c r="G23" s="23"/>
      <c r="H23" s="23"/>
      <c r="I23" s="23"/>
      <c r="J23" s="23"/>
      <c r="K23" s="23"/>
      <c r="L23" s="23"/>
      <c r="M23" s="23">
        <v>210.76</v>
      </c>
      <c r="N23" s="23"/>
      <c r="O23" s="23"/>
      <c r="P23" s="23"/>
    </row>
    <row r="24" ht="35" customHeight="1" spans="1:16">
      <c r="A24" s="24"/>
      <c r="B24" s="25" t="s">
        <v>236</v>
      </c>
      <c r="C24" s="26"/>
      <c r="D24" s="27" t="s">
        <v>237</v>
      </c>
      <c r="E24" s="28"/>
      <c r="F24" s="28"/>
      <c r="G24" s="28"/>
      <c r="H24" s="28"/>
      <c r="I24" s="28"/>
      <c r="J24" s="28"/>
      <c r="K24" s="28"/>
      <c r="L24" s="30"/>
      <c r="M24" s="31">
        <v>1</v>
      </c>
      <c r="N24" s="32"/>
      <c r="O24" s="32"/>
      <c r="P24" s="33"/>
    </row>
    <row r="25" ht="42" customHeight="1" spans="1:16">
      <c r="A25" s="20" t="s">
        <v>238</v>
      </c>
      <c r="B25" s="20" t="s">
        <v>239</v>
      </c>
      <c r="C25" s="21"/>
      <c r="D25" s="22" t="s">
        <v>240</v>
      </c>
      <c r="E25" s="23"/>
      <c r="F25" s="23"/>
      <c r="G25" s="23"/>
      <c r="H25" s="23"/>
      <c r="I25" s="23"/>
      <c r="J25" s="23"/>
      <c r="K25" s="23"/>
      <c r="L25" s="23"/>
      <c r="M25" s="22" t="s">
        <v>241</v>
      </c>
      <c r="N25" s="23"/>
      <c r="O25" s="23"/>
      <c r="P25" s="23"/>
    </row>
    <row r="26" ht="34" customHeight="1" spans="1:16">
      <c r="A26" s="20" t="s">
        <v>242</v>
      </c>
      <c r="B26" s="20" t="s">
        <v>243</v>
      </c>
      <c r="C26" s="21"/>
      <c r="D26" s="22" t="s">
        <v>243</v>
      </c>
      <c r="E26" s="23"/>
      <c r="F26" s="23"/>
      <c r="G26" s="23"/>
      <c r="H26" s="23"/>
      <c r="I26" s="23"/>
      <c r="J26" s="23"/>
      <c r="K26" s="23"/>
      <c r="L26" s="23"/>
      <c r="M26" s="34" t="s">
        <v>244</v>
      </c>
      <c r="N26" s="34"/>
      <c r="O26" s="34"/>
      <c r="P26" s="34"/>
    </row>
  </sheetData>
  <mergeCells count="73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  <mergeCell ref="A23:A2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22" sqref="K22:K23"/>
    </sheetView>
  </sheetViews>
  <sheetFormatPr defaultColWidth="9.14285714285714" defaultRowHeight="12.75"/>
  <cols>
    <col min="1" max="11" width="10.2857142857143"/>
  </cols>
  <sheetData>
    <row r="1" ht="18.75" spans="1:11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" customHeight="1" spans="1:11">
      <c r="A3" s="4" t="s">
        <v>246</v>
      </c>
      <c r="B3" s="5"/>
      <c r="C3" s="5"/>
      <c r="D3" s="5"/>
      <c r="E3" s="5"/>
      <c r="F3" s="4" t="s">
        <v>247</v>
      </c>
      <c r="G3" s="4"/>
      <c r="H3" s="6"/>
      <c r="I3" s="6"/>
      <c r="J3" s="6"/>
      <c r="K3" s="6"/>
    </row>
    <row r="4" ht="32" customHeight="1" spans="1:11">
      <c r="A4" s="4" t="s">
        <v>248</v>
      </c>
      <c r="B4" s="5"/>
      <c r="C4" s="5"/>
      <c r="D4" s="5"/>
      <c r="E4" s="5"/>
      <c r="F4" s="4" t="s">
        <v>249</v>
      </c>
      <c r="G4" s="4"/>
      <c r="H4" s="6"/>
      <c r="I4" s="6"/>
      <c r="J4" s="6"/>
      <c r="K4" s="6"/>
    </row>
    <row r="5" ht="34" customHeight="1" spans="1:11">
      <c r="A5" s="4" t="s">
        <v>250</v>
      </c>
      <c r="B5" s="5"/>
      <c r="C5" s="5"/>
      <c r="D5" s="5"/>
      <c r="E5" s="5"/>
      <c r="F5" s="4" t="s">
        <v>251</v>
      </c>
      <c r="G5" s="4"/>
      <c r="H5" s="6"/>
      <c r="I5" s="6"/>
      <c r="J5" s="6"/>
      <c r="K5" s="6"/>
    </row>
    <row r="6" ht="28" customHeight="1" spans="1:11">
      <c r="A6" s="4" t="s">
        <v>252</v>
      </c>
      <c r="B6" s="5"/>
      <c r="C6" s="5"/>
      <c r="D6" s="5"/>
      <c r="E6" s="5"/>
      <c r="F6" s="4" t="s">
        <v>253</v>
      </c>
      <c r="G6" s="4"/>
      <c r="H6" s="6"/>
      <c r="I6" s="6"/>
      <c r="J6" s="6"/>
      <c r="K6" s="6"/>
    </row>
    <row r="7" ht="38" customHeight="1" spans="1:11">
      <c r="A7" s="4" t="s">
        <v>254</v>
      </c>
      <c r="B7" s="7" t="s">
        <v>255</v>
      </c>
      <c r="C7" s="6"/>
      <c r="D7" s="6"/>
      <c r="E7" s="7" t="s">
        <v>256</v>
      </c>
      <c r="F7" s="7"/>
      <c r="G7" s="6"/>
      <c r="H7" s="6"/>
      <c r="I7" s="7" t="s">
        <v>257</v>
      </c>
      <c r="J7" s="7"/>
      <c r="K7" s="6"/>
    </row>
    <row r="8" ht="39" customHeight="1" spans="1:11">
      <c r="A8" s="4" t="s">
        <v>258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24" customHeight="1" spans="1:11">
      <c r="A9" s="4" t="s">
        <v>229</v>
      </c>
      <c r="B9" s="4" t="s">
        <v>230</v>
      </c>
      <c r="C9" s="4"/>
      <c r="D9" s="4" t="s">
        <v>231</v>
      </c>
      <c r="E9" s="4"/>
      <c r="F9" s="4"/>
      <c r="G9" s="4"/>
      <c r="H9" s="4"/>
      <c r="I9" s="4"/>
      <c r="J9" s="4" t="s">
        <v>259</v>
      </c>
      <c r="K9" s="4"/>
    </row>
    <row r="10" ht="29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4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4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0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44"/>
    <col min="2" max="2" width="65.2857142857143" style="44" customWidth="1"/>
    <col min="3" max="3" width="45.7142857142857" style="44" customWidth="1"/>
    <col min="4" max="4" width="9.14285714285714" style="44"/>
  </cols>
  <sheetData>
    <row r="1" ht="24.75" customHeight="1" spans="1:4">
      <c r="A1"/>
      <c r="B1"/>
      <c r="C1"/>
      <c r="D1"/>
    </row>
    <row r="2" ht="24.75" customHeight="1" spans="1:4">
      <c r="A2"/>
      <c r="B2" s="46" t="s">
        <v>8</v>
      </c>
      <c r="C2" s="46"/>
      <c r="D2"/>
    </row>
    <row r="3" ht="24.75" customHeight="1" spans="1:4">
      <c r="A3"/>
      <c r="B3" s="145"/>
      <c r="C3"/>
      <c r="D3"/>
    </row>
    <row r="4" ht="24.75" customHeight="1" spans="1:4">
      <c r="A4"/>
      <c r="B4" s="146" t="s">
        <v>9</v>
      </c>
      <c r="C4" s="147" t="s">
        <v>10</v>
      </c>
      <c r="D4"/>
    </row>
    <row r="5" ht="24.75" customHeight="1" spans="1:4">
      <c r="A5"/>
      <c r="B5" s="148" t="s">
        <v>11</v>
      </c>
      <c r="C5" s="149"/>
      <c r="D5"/>
    </row>
    <row r="6" ht="24.75" customHeight="1" spans="1:4">
      <c r="A6"/>
      <c r="B6" s="148" t="s">
        <v>12</v>
      </c>
      <c r="C6" s="149" t="s">
        <v>13</v>
      </c>
      <c r="D6"/>
    </row>
    <row r="7" ht="24.75" customHeight="1" spans="1:4">
      <c r="A7"/>
      <c r="B7" s="148" t="s">
        <v>14</v>
      </c>
      <c r="C7" s="149" t="s">
        <v>15</v>
      </c>
      <c r="D7"/>
    </row>
    <row r="8" ht="24.75" customHeight="1" spans="1:4">
      <c r="A8"/>
      <c r="B8" s="148" t="s">
        <v>16</v>
      </c>
      <c r="C8" s="149"/>
      <c r="D8"/>
    </row>
    <row r="9" ht="24.75" customHeight="1" spans="1:4">
      <c r="A9"/>
      <c r="B9" s="148" t="s">
        <v>17</v>
      </c>
      <c r="C9" s="149" t="s">
        <v>18</v>
      </c>
      <c r="D9"/>
    </row>
    <row r="10" ht="24.75" customHeight="1" spans="1:4">
      <c r="A10"/>
      <c r="B10" s="148" t="s">
        <v>19</v>
      </c>
      <c r="C10" s="149" t="s">
        <v>20</v>
      </c>
      <c r="D10"/>
    </row>
    <row r="11" ht="24.75" customHeight="1" spans="1:4">
      <c r="A11"/>
      <c r="B11" s="150" t="s">
        <v>21</v>
      </c>
      <c r="C11" s="149" t="s">
        <v>22</v>
      </c>
      <c r="D11"/>
    </row>
    <row r="12" ht="24.75" customHeight="1" spans="1:4">
      <c r="A12"/>
      <c r="B12" s="151" t="s">
        <v>23</v>
      </c>
      <c r="C12" s="152" t="s">
        <v>24</v>
      </c>
      <c r="D12"/>
    </row>
    <row r="13" ht="24.75" customHeight="1" spans="1:4">
      <c r="A13"/>
      <c r="B13" s="151" t="s">
        <v>25</v>
      </c>
      <c r="C13" s="153"/>
      <c r="D13"/>
    </row>
    <row r="14" ht="24.75" customHeight="1" spans="1:4">
      <c r="A14"/>
      <c r="B14" s="154" t="s">
        <v>26</v>
      </c>
      <c r="C14" s="153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topLeftCell="A10" workbookViewId="0">
      <selection activeCell="B6" sqref="B6"/>
    </sheetView>
  </sheetViews>
  <sheetFormatPr defaultColWidth="9" defaultRowHeight="12.75" customHeight="1" outlineLevelCol="4"/>
  <cols>
    <col min="1" max="1" width="34.8571428571429" style="127" customWidth="1"/>
    <col min="2" max="2" width="27.2857142857143" style="127" customWidth="1"/>
    <col min="3" max="3" width="34.5714285714286" style="127" customWidth="1"/>
    <col min="4" max="4" width="27.4285714285714" style="127" customWidth="1"/>
    <col min="5" max="5" width="31.2857142857143" style="127" customWidth="1"/>
    <col min="6" max="16384" width="9.14285714285714" style="128"/>
  </cols>
  <sheetData>
    <row r="1" ht="24.75" customHeight="1" spans="1:1">
      <c r="A1" s="129"/>
    </row>
    <row r="2" ht="24.75" customHeight="1" spans="1:4">
      <c r="A2" s="130" t="s">
        <v>27</v>
      </c>
      <c r="B2" s="130"/>
      <c r="C2" s="130"/>
      <c r="D2" s="130"/>
    </row>
    <row r="3" ht="24.75" customHeight="1" spans="1:4">
      <c r="A3" s="131"/>
      <c r="B3" s="132"/>
      <c r="C3" s="132"/>
      <c r="D3" s="133" t="s">
        <v>28</v>
      </c>
    </row>
    <row r="4" ht="24.75" customHeight="1" spans="1:4">
      <c r="A4" s="134" t="s">
        <v>29</v>
      </c>
      <c r="B4" s="134"/>
      <c r="C4" s="134" t="s">
        <v>30</v>
      </c>
      <c r="D4" s="134"/>
    </row>
    <row r="5" ht="24.75" customHeight="1" spans="1:4">
      <c r="A5" s="134" t="s">
        <v>31</v>
      </c>
      <c r="B5" s="134" t="s">
        <v>32</v>
      </c>
      <c r="C5" s="134" t="s">
        <v>31</v>
      </c>
      <c r="D5" s="134" t="s">
        <v>32</v>
      </c>
    </row>
    <row r="6" s="126" customFormat="1" ht="22" customHeight="1" spans="1:5">
      <c r="A6" s="121" t="s">
        <v>33</v>
      </c>
      <c r="B6" s="135">
        <f>B7+B8</f>
        <v>2107559</v>
      </c>
      <c r="C6" s="105" t="s">
        <v>34</v>
      </c>
      <c r="D6" s="136"/>
      <c r="E6" s="137"/>
    </row>
    <row r="7" s="126" customFormat="1" ht="22" customHeight="1" spans="1:5">
      <c r="A7" s="121" t="s">
        <v>35</v>
      </c>
      <c r="B7" s="136">
        <v>2107559</v>
      </c>
      <c r="C7" s="105" t="s">
        <v>36</v>
      </c>
      <c r="D7" s="136"/>
      <c r="E7" s="137"/>
    </row>
    <row r="8" s="126" customFormat="1" ht="22" customHeight="1" spans="1:5">
      <c r="A8" s="121" t="s">
        <v>37</v>
      </c>
      <c r="B8" s="136"/>
      <c r="C8" s="105" t="s">
        <v>38</v>
      </c>
      <c r="D8" s="136"/>
      <c r="E8" s="137"/>
    </row>
    <row r="9" s="126" customFormat="1" ht="22" customHeight="1" spans="1:5">
      <c r="A9" s="121" t="s">
        <v>39</v>
      </c>
      <c r="B9" s="136">
        <f>B10+B11</f>
        <v>0</v>
      </c>
      <c r="C9" s="105" t="s">
        <v>40</v>
      </c>
      <c r="D9" s="136"/>
      <c r="E9" s="137"/>
    </row>
    <row r="10" s="126" customFormat="1" ht="22" customHeight="1" spans="1:5">
      <c r="A10" s="121" t="s">
        <v>41</v>
      </c>
      <c r="B10" s="136"/>
      <c r="C10" s="105" t="s">
        <v>42</v>
      </c>
      <c r="D10" s="136"/>
      <c r="E10" s="137"/>
    </row>
    <row r="11" s="126" customFormat="1" ht="22" customHeight="1" spans="1:5">
      <c r="A11" s="121" t="s">
        <v>43</v>
      </c>
      <c r="B11" s="136"/>
      <c r="C11" s="105" t="s">
        <v>44</v>
      </c>
      <c r="D11" s="136"/>
      <c r="E11" s="137"/>
    </row>
    <row r="12" s="126" customFormat="1" ht="22" customHeight="1" spans="1:5">
      <c r="A12" s="121" t="s">
        <v>45</v>
      </c>
      <c r="B12" s="136">
        <f>B13+B14+B15</f>
        <v>0</v>
      </c>
      <c r="C12" s="105" t="s">
        <v>46</v>
      </c>
      <c r="D12" s="136"/>
      <c r="E12" s="137"/>
    </row>
    <row r="13" s="126" customFormat="1" ht="22" customHeight="1" spans="1:5">
      <c r="A13" s="121" t="s">
        <v>47</v>
      </c>
      <c r="B13" s="136">
        <v>0</v>
      </c>
      <c r="C13" s="105" t="s">
        <v>48</v>
      </c>
      <c r="D13" s="136"/>
      <c r="E13" s="137"/>
    </row>
    <row r="14" s="126" customFormat="1" ht="22" customHeight="1" spans="1:5">
      <c r="A14" s="121" t="s">
        <v>49</v>
      </c>
      <c r="B14" s="136">
        <v>0</v>
      </c>
      <c r="C14" s="105" t="s">
        <v>50</v>
      </c>
      <c r="D14" s="136"/>
      <c r="E14" s="137"/>
    </row>
    <row r="15" s="126" customFormat="1" ht="22" customHeight="1" spans="1:5">
      <c r="A15" s="121" t="s">
        <v>51</v>
      </c>
      <c r="B15" s="135">
        <v>0</v>
      </c>
      <c r="C15" s="105" t="s">
        <v>52</v>
      </c>
      <c r="D15" s="136"/>
      <c r="E15" s="137"/>
    </row>
    <row r="16" s="126" customFormat="1" ht="22" customHeight="1" spans="1:5">
      <c r="A16" s="121" t="s">
        <v>53</v>
      </c>
      <c r="B16" s="135">
        <v>0</v>
      </c>
      <c r="C16" s="105" t="s">
        <v>54</v>
      </c>
      <c r="D16" s="136"/>
      <c r="E16" s="137"/>
    </row>
    <row r="17" s="126" customFormat="1" ht="22" customHeight="1" spans="1:5">
      <c r="A17" s="121" t="s">
        <v>55</v>
      </c>
      <c r="B17" s="135">
        <v>0</v>
      </c>
      <c r="C17" s="105" t="s">
        <v>56</v>
      </c>
      <c r="D17" s="136"/>
      <c r="E17" s="137"/>
    </row>
    <row r="18" s="126" customFormat="1" ht="22" customHeight="1" spans="1:5">
      <c r="A18" s="121" t="s">
        <v>57</v>
      </c>
      <c r="B18" s="135">
        <v>0</v>
      </c>
      <c r="C18" s="105" t="s">
        <v>58</v>
      </c>
      <c r="D18" s="136">
        <v>2107559</v>
      </c>
      <c r="E18" s="137"/>
    </row>
    <row r="19" s="126" customFormat="1" ht="22" customHeight="1" spans="1:5">
      <c r="A19" s="121" t="s">
        <v>59</v>
      </c>
      <c r="B19" s="135">
        <v>0</v>
      </c>
      <c r="C19" s="105" t="s">
        <v>60</v>
      </c>
      <c r="D19" s="136"/>
      <c r="E19" s="137"/>
    </row>
    <row r="20" s="126" customFormat="1" ht="22" customHeight="1" spans="1:5">
      <c r="A20" s="121"/>
      <c r="B20" s="135"/>
      <c r="C20" s="105" t="s">
        <v>61</v>
      </c>
      <c r="D20" s="136"/>
      <c r="E20" s="137"/>
    </row>
    <row r="21" s="126" customFormat="1" ht="22" customHeight="1" spans="1:5">
      <c r="A21" s="121"/>
      <c r="B21" s="135"/>
      <c r="C21" s="105" t="s">
        <v>62</v>
      </c>
      <c r="D21" s="136"/>
      <c r="E21" s="137"/>
    </row>
    <row r="22" s="126" customFormat="1" ht="22" customHeight="1" spans="1:5">
      <c r="A22" s="121"/>
      <c r="B22" s="135"/>
      <c r="C22" s="105" t="s">
        <v>63</v>
      </c>
      <c r="D22" s="136"/>
      <c r="E22" s="137"/>
    </row>
    <row r="23" s="126" customFormat="1" ht="22" customHeight="1" spans="1:5">
      <c r="A23" s="121"/>
      <c r="B23" s="135"/>
      <c r="C23" s="105" t="s">
        <v>64</v>
      </c>
      <c r="D23" s="136"/>
      <c r="E23" s="137"/>
    </row>
    <row r="24" s="126" customFormat="1" ht="22" customHeight="1" spans="1:5">
      <c r="A24" s="121"/>
      <c r="B24" s="135"/>
      <c r="C24" s="105" t="s">
        <v>65</v>
      </c>
      <c r="D24" s="136"/>
      <c r="E24" s="137"/>
    </row>
    <row r="25" s="126" customFormat="1" ht="22" customHeight="1" spans="1:5">
      <c r="A25" s="121"/>
      <c r="B25" s="135"/>
      <c r="C25" s="105" t="s">
        <v>66</v>
      </c>
      <c r="D25" s="136"/>
      <c r="E25" s="137"/>
    </row>
    <row r="26" s="126" customFormat="1" ht="22" customHeight="1" spans="1:5">
      <c r="A26" s="121"/>
      <c r="B26" s="135"/>
      <c r="C26" s="105" t="s">
        <v>67</v>
      </c>
      <c r="D26" s="136">
        <v>0</v>
      </c>
      <c r="E26" s="137"/>
    </row>
    <row r="27" s="126" customFormat="1" ht="22" customHeight="1" spans="1:5">
      <c r="A27" s="121"/>
      <c r="B27" s="135"/>
      <c r="C27" s="105" t="s">
        <v>68</v>
      </c>
      <c r="D27" s="136">
        <v>0</v>
      </c>
      <c r="E27" s="137"/>
    </row>
    <row r="28" s="126" customFormat="1" ht="22" customHeight="1" spans="1:5">
      <c r="A28" s="121"/>
      <c r="B28" s="135"/>
      <c r="C28" s="105" t="s">
        <v>69</v>
      </c>
      <c r="D28" s="136">
        <v>0</v>
      </c>
      <c r="E28" s="137"/>
    </row>
    <row r="29" s="126" customFormat="1" ht="22" customHeight="1" spans="1:5">
      <c r="A29" s="121"/>
      <c r="B29" s="135"/>
      <c r="C29" s="105" t="s">
        <v>70</v>
      </c>
      <c r="D29" s="136">
        <v>0</v>
      </c>
      <c r="E29" s="137"/>
    </row>
    <row r="30" s="126" customFormat="1" ht="22" customHeight="1" spans="1:5">
      <c r="A30" s="121"/>
      <c r="B30" s="135"/>
      <c r="C30" s="105" t="s">
        <v>71</v>
      </c>
      <c r="D30" s="136">
        <v>0</v>
      </c>
      <c r="E30" s="137"/>
    </row>
    <row r="31" s="126" customFormat="1" ht="22" customHeight="1" spans="1:5">
      <c r="A31" s="121"/>
      <c r="B31" s="135"/>
      <c r="C31" s="105" t="s">
        <v>72</v>
      </c>
      <c r="D31" s="136">
        <v>0</v>
      </c>
      <c r="E31" s="137"/>
    </row>
    <row r="32" s="126" customFormat="1" ht="22" customHeight="1" spans="1:5">
      <c r="A32" s="121"/>
      <c r="B32" s="135"/>
      <c r="C32" s="105" t="s">
        <v>73</v>
      </c>
      <c r="D32" s="136">
        <v>0</v>
      </c>
      <c r="E32" s="137"/>
    </row>
    <row r="33" s="126" customFormat="1" ht="22" customHeight="1" spans="1:5">
      <c r="A33" s="121"/>
      <c r="B33" s="135"/>
      <c r="C33" s="105" t="s">
        <v>74</v>
      </c>
      <c r="D33" s="136">
        <v>0</v>
      </c>
      <c r="E33" s="137"/>
    </row>
    <row r="34" s="126" customFormat="1" ht="22" customHeight="1" spans="1:5">
      <c r="A34" s="121"/>
      <c r="B34" s="135"/>
      <c r="C34" s="105" t="s">
        <v>75</v>
      </c>
      <c r="D34" s="136">
        <v>0</v>
      </c>
      <c r="E34" s="137"/>
    </row>
    <row r="35" ht="22" customHeight="1" spans="1:4">
      <c r="A35" s="123"/>
      <c r="B35" s="138"/>
      <c r="C35" s="139"/>
      <c r="D35" s="140"/>
    </row>
    <row r="36" s="126" customFormat="1" ht="22" customHeight="1" spans="1:5">
      <c r="A36" s="125" t="s">
        <v>76</v>
      </c>
      <c r="B36" s="141">
        <f>B6+B9+B12+B16+B17+B18+B19</f>
        <v>2107559</v>
      </c>
      <c r="C36" s="142" t="s">
        <v>77</v>
      </c>
      <c r="D36" s="141">
        <f>SUM(D6:D34)</f>
        <v>2107559</v>
      </c>
      <c r="E36" s="137"/>
    </row>
    <row r="37" s="126" customFormat="1" ht="22" customHeight="1" spans="1:5">
      <c r="A37" s="121" t="s">
        <v>78</v>
      </c>
      <c r="B37" s="143">
        <f>B38+B41+B44+B45</f>
        <v>0</v>
      </c>
      <c r="C37" s="105" t="s">
        <v>79</v>
      </c>
      <c r="D37" s="141">
        <v>0</v>
      </c>
      <c r="E37" s="137"/>
    </row>
    <row r="38" s="126" customFormat="1" ht="22" customHeight="1" spans="1:5">
      <c r="A38" s="121" t="s">
        <v>80</v>
      </c>
      <c r="B38" s="136">
        <f>B39+B40</f>
        <v>0</v>
      </c>
      <c r="C38" s="105"/>
      <c r="D38" s="136"/>
      <c r="E38" s="137"/>
    </row>
    <row r="39" s="126" customFormat="1" ht="22" customHeight="1" spans="1:5">
      <c r="A39" s="121" t="s">
        <v>81</v>
      </c>
      <c r="B39" s="136">
        <v>0</v>
      </c>
      <c r="C39" s="144"/>
      <c r="D39" s="136"/>
      <c r="E39" s="137"/>
    </row>
    <row r="40" s="126" customFormat="1" ht="22" customHeight="1" spans="1:5">
      <c r="A40" s="121" t="s">
        <v>82</v>
      </c>
      <c r="B40" s="136">
        <v>0</v>
      </c>
      <c r="C40" s="144"/>
      <c r="D40" s="136"/>
      <c r="E40" s="137"/>
    </row>
    <row r="41" s="126" customFormat="1" ht="22" customHeight="1" spans="1:5">
      <c r="A41" s="121" t="s">
        <v>83</v>
      </c>
      <c r="B41" s="136">
        <f>B43+B42</f>
        <v>0</v>
      </c>
      <c r="C41" s="144"/>
      <c r="D41" s="136"/>
      <c r="E41" s="137"/>
    </row>
    <row r="42" s="126" customFormat="1" ht="22" customHeight="1" spans="1:5">
      <c r="A42" s="121" t="s">
        <v>84</v>
      </c>
      <c r="B42" s="136">
        <v>0</v>
      </c>
      <c r="C42" s="144"/>
      <c r="D42" s="136"/>
      <c r="E42" s="137"/>
    </row>
    <row r="43" s="126" customFormat="1" ht="22" customHeight="1" spans="1:5">
      <c r="A43" s="121" t="s">
        <v>85</v>
      </c>
      <c r="B43" s="136">
        <v>0</v>
      </c>
      <c r="C43" s="144"/>
      <c r="D43" s="136"/>
      <c r="E43" s="137"/>
    </row>
    <row r="44" s="126" customFormat="1" ht="22" customHeight="1" spans="1:5">
      <c r="A44" s="121" t="s">
        <v>86</v>
      </c>
      <c r="B44" s="136">
        <v>0</v>
      </c>
      <c r="C44" s="144"/>
      <c r="D44" s="136"/>
      <c r="E44" s="137"/>
    </row>
    <row r="45" s="126" customFormat="1" ht="22" customHeight="1" spans="1:5">
      <c r="A45" s="121" t="s">
        <v>87</v>
      </c>
      <c r="B45" s="136">
        <v>0</v>
      </c>
      <c r="C45" s="144"/>
      <c r="D45" s="136"/>
      <c r="E45" s="137"/>
    </row>
    <row r="46" s="126" customFormat="1" ht="22" customHeight="1" spans="1:5">
      <c r="A46" s="125" t="s">
        <v>88</v>
      </c>
      <c r="B46" s="141">
        <f>B36+B37</f>
        <v>2107559</v>
      </c>
      <c r="C46" s="142" t="s">
        <v>89</v>
      </c>
      <c r="D46" s="141">
        <f>D36+D37</f>
        <v>2107559</v>
      </c>
      <c r="E46" s="137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11" sqref="C11"/>
    </sheetView>
  </sheetViews>
  <sheetFormatPr defaultColWidth="9" defaultRowHeight="12.75" customHeight="1" outlineLevelCol="2"/>
  <cols>
    <col min="1" max="1" width="45.1428571428571" style="44" customWidth="1"/>
    <col min="2" max="2" width="40.7142857142857" style="44" customWidth="1"/>
    <col min="3" max="3" width="31.2857142857143" style="44" customWidth="1"/>
  </cols>
  <sheetData>
    <row r="1" ht="24.75" customHeight="1" spans="1:1">
      <c r="A1" s="53"/>
    </row>
    <row r="2" ht="24.75" customHeight="1" spans="1:2">
      <c r="A2" s="46" t="s">
        <v>90</v>
      </c>
      <c r="B2" s="46"/>
    </row>
    <row r="3" ht="24.75" customHeight="1" spans="1:2">
      <c r="A3" s="120"/>
      <c r="B3" s="47" t="s">
        <v>28</v>
      </c>
    </row>
    <row r="4" ht="24" customHeight="1" spans="1:2">
      <c r="A4" s="79" t="s">
        <v>31</v>
      </c>
      <c r="B4" s="79" t="s">
        <v>32</v>
      </c>
    </row>
    <row r="5" s="43" customFormat="1" ht="25" customHeight="1" spans="1:3">
      <c r="A5" s="121" t="s">
        <v>33</v>
      </c>
      <c r="B5" s="86">
        <f>B6+B7</f>
        <v>2107559</v>
      </c>
      <c r="C5" s="52"/>
    </row>
    <row r="6" s="43" customFormat="1" ht="25" customHeight="1" spans="1:3">
      <c r="A6" s="121" t="s">
        <v>35</v>
      </c>
      <c r="B6" s="122">
        <v>2107559</v>
      </c>
      <c r="C6" s="52"/>
    </row>
    <row r="7" s="43" customFormat="1" ht="25" customHeight="1" spans="1:3">
      <c r="A7" s="121" t="s">
        <v>37</v>
      </c>
      <c r="B7" s="122"/>
      <c r="C7" s="52"/>
    </row>
    <row r="8" s="43" customFormat="1" ht="25" customHeight="1" spans="1:3">
      <c r="A8" s="121" t="s">
        <v>39</v>
      </c>
      <c r="B8" s="122">
        <f>B9+B10</f>
        <v>0</v>
      </c>
      <c r="C8" s="52"/>
    </row>
    <row r="9" s="43" customFormat="1" ht="25" customHeight="1" spans="1:3">
      <c r="A9" s="121" t="s">
        <v>41</v>
      </c>
      <c r="B9" s="122"/>
      <c r="C9" s="52"/>
    </row>
    <row r="10" s="43" customFormat="1" ht="25" customHeight="1" spans="1:3">
      <c r="A10" s="121" t="s">
        <v>43</v>
      </c>
      <c r="B10" s="122"/>
      <c r="C10" s="52"/>
    </row>
    <row r="11" s="43" customFormat="1" ht="25" customHeight="1" spans="1:3">
      <c r="A11" s="121" t="s">
        <v>45</v>
      </c>
      <c r="B11" s="122">
        <f>SUM(B12:B14)</f>
        <v>0</v>
      </c>
      <c r="C11" s="52"/>
    </row>
    <row r="12" s="43" customFormat="1" ht="25" customHeight="1" spans="1:3">
      <c r="A12" s="121" t="s">
        <v>47</v>
      </c>
      <c r="B12" s="122"/>
      <c r="C12" s="52"/>
    </row>
    <row r="13" s="43" customFormat="1" ht="25" customHeight="1" spans="1:3">
      <c r="A13" s="121" t="s">
        <v>49</v>
      </c>
      <c r="B13" s="122"/>
      <c r="C13" s="52"/>
    </row>
    <row r="14" s="43" customFormat="1" ht="25" customHeight="1" spans="1:3">
      <c r="A14" s="121" t="s">
        <v>51</v>
      </c>
      <c r="B14" s="122"/>
      <c r="C14" s="52"/>
    </row>
    <row r="15" s="43" customFormat="1" ht="25" customHeight="1" spans="1:3">
      <c r="A15" s="121" t="s">
        <v>53</v>
      </c>
      <c r="B15" s="122"/>
      <c r="C15" s="52"/>
    </row>
    <row r="16" s="43" customFormat="1" ht="25" customHeight="1" spans="1:3">
      <c r="A16" s="121" t="s">
        <v>55</v>
      </c>
      <c r="B16" s="122"/>
      <c r="C16" s="52"/>
    </row>
    <row r="17" s="43" customFormat="1" ht="25" customHeight="1" spans="1:3">
      <c r="A17" s="121" t="s">
        <v>57</v>
      </c>
      <c r="B17" s="122"/>
      <c r="C17" s="52"/>
    </row>
    <row r="18" s="43" customFormat="1" ht="25" customHeight="1" spans="1:3">
      <c r="A18" s="121" t="s">
        <v>59</v>
      </c>
      <c r="B18" s="122"/>
      <c r="C18" s="52"/>
    </row>
    <row r="19" s="43" customFormat="1" ht="25" customHeight="1" spans="1:3">
      <c r="A19" s="121" t="s">
        <v>78</v>
      </c>
      <c r="B19" s="86">
        <f>B20+B23+B26+B27</f>
        <v>0</v>
      </c>
      <c r="C19" s="52"/>
    </row>
    <row r="20" s="43" customFormat="1" ht="25" customHeight="1" spans="1:3">
      <c r="A20" s="121" t="s">
        <v>80</v>
      </c>
      <c r="B20" s="86">
        <f>B21+B22</f>
        <v>0</v>
      </c>
      <c r="C20" s="52"/>
    </row>
    <row r="21" s="43" customFormat="1" ht="25" customHeight="1" spans="1:3">
      <c r="A21" s="121" t="s">
        <v>81</v>
      </c>
      <c r="B21" s="86"/>
      <c r="C21" s="52"/>
    </row>
    <row r="22" s="43" customFormat="1" ht="25" customHeight="1" spans="1:3">
      <c r="A22" s="121" t="s">
        <v>82</v>
      </c>
      <c r="B22" s="86"/>
      <c r="C22" s="52"/>
    </row>
    <row r="23" s="43" customFormat="1" ht="25" customHeight="1" spans="1:3">
      <c r="A23" s="121" t="s">
        <v>83</v>
      </c>
      <c r="B23" s="86">
        <f>B24+B25</f>
        <v>0</v>
      </c>
      <c r="C23" s="52"/>
    </row>
    <row r="24" s="43" customFormat="1" ht="25" customHeight="1" spans="1:3">
      <c r="A24" s="121" t="s">
        <v>84</v>
      </c>
      <c r="B24" s="86"/>
      <c r="C24" s="52"/>
    </row>
    <row r="25" s="43" customFormat="1" ht="25" customHeight="1" spans="1:3">
      <c r="A25" s="121" t="s">
        <v>85</v>
      </c>
      <c r="B25" s="86"/>
      <c r="C25" s="52"/>
    </row>
    <row r="26" s="43" customFormat="1" ht="25" customHeight="1" spans="1:3">
      <c r="A26" s="121" t="s">
        <v>86</v>
      </c>
      <c r="B26" s="86"/>
      <c r="C26" s="52"/>
    </row>
    <row r="27" s="43" customFormat="1" ht="25" customHeight="1" spans="1:3">
      <c r="A27" s="121" t="s">
        <v>87</v>
      </c>
      <c r="B27" s="86"/>
      <c r="C27" s="52"/>
    </row>
    <row r="28" ht="25" customHeight="1" spans="1:2">
      <c r="A28" s="123"/>
      <c r="B28" s="124"/>
    </row>
    <row r="29" s="43" customFormat="1" ht="25" customHeight="1" spans="1:3">
      <c r="A29" s="125" t="s">
        <v>88</v>
      </c>
      <c r="B29" s="86">
        <f>B5+B8+B11+B15+B16+B17+B18+B19</f>
        <v>2107559</v>
      </c>
      <c r="C29" s="52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C12" sqref="C12"/>
    </sheetView>
  </sheetViews>
  <sheetFormatPr defaultColWidth="9" defaultRowHeight="12.75" customHeight="1" outlineLevelCol="6"/>
  <cols>
    <col min="1" max="1" width="14.4285714285714" style="44" customWidth="1"/>
    <col min="2" max="2" width="35.2857142857143" style="44" customWidth="1"/>
    <col min="3" max="3" width="21.4285714285714" style="44" customWidth="1"/>
    <col min="4" max="5" width="19.7142857142857" style="44" customWidth="1"/>
    <col min="6" max="7" width="6.85714285714286" style="44" customWidth="1"/>
  </cols>
  <sheetData>
    <row r="1" ht="17.25" customHeight="1" spans="1:2">
      <c r="A1" s="53"/>
      <c r="B1" s="53"/>
    </row>
    <row r="2" ht="24.75" customHeight="1" spans="1:5">
      <c r="A2" s="113" t="s">
        <v>91</v>
      </c>
      <c r="B2" s="113"/>
      <c r="C2" s="113"/>
      <c r="D2" s="113"/>
      <c r="E2" s="113"/>
    </row>
    <row r="3" ht="24.75" customHeight="1" spans="1:5">
      <c r="A3" s="114"/>
      <c r="B3" s="114"/>
      <c r="C3" s="114"/>
      <c r="E3" s="115" t="s">
        <v>28</v>
      </c>
    </row>
    <row r="4" ht="24.75" customHeight="1" spans="1:5">
      <c r="A4" s="79" t="s">
        <v>92</v>
      </c>
      <c r="B4" s="79" t="s">
        <v>93</v>
      </c>
      <c r="C4" s="79" t="s">
        <v>94</v>
      </c>
      <c r="D4" s="79" t="s">
        <v>95</v>
      </c>
      <c r="E4" s="79" t="s">
        <v>96</v>
      </c>
    </row>
    <row r="5" ht="24.75" customHeight="1" spans="1:5">
      <c r="A5" s="79"/>
      <c r="B5" s="79"/>
      <c r="C5" s="79"/>
      <c r="D5" s="79"/>
      <c r="E5" s="79"/>
    </row>
    <row r="6" ht="18" customHeight="1" spans="1:5">
      <c r="A6" s="73" t="s">
        <v>97</v>
      </c>
      <c r="B6" s="73" t="s">
        <v>98</v>
      </c>
      <c r="C6" s="73">
        <v>1</v>
      </c>
      <c r="D6" s="73">
        <v>2</v>
      </c>
      <c r="E6" s="73">
        <v>3</v>
      </c>
    </row>
    <row r="7" s="43" customFormat="1" ht="24" customHeight="1" spans="1:7">
      <c r="A7" s="63"/>
      <c r="B7" s="63" t="s">
        <v>99</v>
      </c>
      <c r="C7" s="116">
        <v>2107559</v>
      </c>
      <c r="D7" s="116">
        <v>2107559</v>
      </c>
      <c r="E7" s="117"/>
      <c r="F7" s="52"/>
      <c r="G7" s="52"/>
    </row>
    <row r="8" ht="24" customHeight="1" spans="1:5">
      <c r="A8" s="87" t="s">
        <v>100</v>
      </c>
      <c r="B8" s="88" t="s">
        <v>101</v>
      </c>
      <c r="C8" s="118">
        <v>2107559</v>
      </c>
      <c r="D8" s="118">
        <v>2107559</v>
      </c>
      <c r="E8" s="117"/>
    </row>
    <row r="9" ht="24" customHeight="1" spans="1:5">
      <c r="A9" s="87" t="s">
        <v>102</v>
      </c>
      <c r="B9" s="88" t="s">
        <v>103</v>
      </c>
      <c r="C9" s="118">
        <v>2107559</v>
      </c>
      <c r="D9" s="118">
        <v>2107559</v>
      </c>
      <c r="E9" s="117"/>
    </row>
    <row r="10" ht="24" customHeight="1" spans="1:5">
      <c r="A10" s="87" t="s">
        <v>104</v>
      </c>
      <c r="B10" s="88" t="s">
        <v>105</v>
      </c>
      <c r="C10" s="118">
        <v>2107559</v>
      </c>
      <c r="D10" s="118">
        <v>2107559</v>
      </c>
      <c r="E10" s="119"/>
    </row>
    <row r="11" ht="24" customHeight="1" spans="1:5">
      <c r="A11" s="68"/>
      <c r="B11" s="68"/>
      <c r="C11" s="117"/>
      <c r="D11" s="119"/>
      <c r="E11" s="119"/>
    </row>
    <row r="12" ht="24" customHeight="1" spans="1:5">
      <c r="A12" s="68"/>
      <c r="B12" s="68"/>
      <c r="C12" s="117"/>
      <c r="D12" s="119"/>
      <c r="E12" s="119"/>
    </row>
    <row r="13" ht="24" customHeight="1" spans="1:5">
      <c r="A13" s="68"/>
      <c r="B13" s="68"/>
      <c r="C13" s="117"/>
      <c r="D13" s="119"/>
      <c r="E13" s="119"/>
    </row>
    <row r="14" ht="24" customHeight="1" spans="1:5">
      <c r="A14" s="63"/>
      <c r="B14" s="63"/>
      <c r="C14" s="117"/>
      <c r="D14" s="117"/>
      <c r="E14" s="117"/>
    </row>
    <row r="15" ht="24" customHeight="1" spans="1:5">
      <c r="A15" s="63"/>
      <c r="B15" s="63"/>
      <c r="C15" s="117"/>
      <c r="D15" s="117"/>
      <c r="E15" s="117"/>
    </row>
    <row r="16" ht="24" customHeight="1" spans="1:5">
      <c r="A16" s="68"/>
      <c r="B16" s="68"/>
      <c r="C16" s="117"/>
      <c r="D16" s="119"/>
      <c r="E16" s="119"/>
    </row>
    <row r="17" ht="24" customHeight="1" spans="1:5">
      <c r="A17" s="68"/>
      <c r="B17" s="68"/>
      <c r="C17" s="117"/>
      <c r="D17" s="119"/>
      <c r="E17" s="119"/>
    </row>
    <row r="18" ht="24" customHeight="1" spans="1:5">
      <c r="A18" s="68"/>
      <c r="B18" s="68"/>
      <c r="C18" s="117"/>
      <c r="D18" s="119"/>
      <c r="E18" s="119"/>
    </row>
    <row r="19" ht="24" customHeight="1" spans="1:5">
      <c r="A19" s="63"/>
      <c r="B19" s="63"/>
      <c r="C19" s="117"/>
      <c r="D19" s="117"/>
      <c r="E19" s="117"/>
    </row>
    <row r="20" ht="24" customHeight="1" spans="1:5">
      <c r="A20" s="68"/>
      <c r="B20" s="68"/>
      <c r="C20" s="117"/>
      <c r="D20" s="119"/>
      <c r="E20" s="119"/>
    </row>
    <row r="21" ht="24" customHeight="1" spans="1:5">
      <c r="A21" s="68"/>
      <c r="B21" s="68"/>
      <c r="C21" s="117"/>
      <c r="D21" s="119"/>
      <c r="E21" s="119"/>
    </row>
    <row r="22" ht="24" customHeight="1" spans="1:5">
      <c r="A22" s="63"/>
      <c r="B22" s="63"/>
      <c r="C22" s="117"/>
      <c r="D22" s="117"/>
      <c r="E22" s="117"/>
    </row>
    <row r="23" ht="24" customHeight="1" spans="1:5">
      <c r="A23" s="63"/>
      <c r="B23" s="63"/>
      <c r="C23" s="117"/>
      <c r="D23" s="117"/>
      <c r="E23" s="117"/>
    </row>
    <row r="24" ht="24" customHeight="1" spans="1:5">
      <c r="A24" s="68"/>
      <c r="B24" s="68"/>
      <c r="C24" s="117"/>
      <c r="D24" s="119"/>
      <c r="E24" s="119"/>
    </row>
    <row r="25" ht="24" customHeight="1" spans="1:5">
      <c r="A25" s="68"/>
      <c r="B25" s="68"/>
      <c r="C25" s="117"/>
      <c r="D25" s="119"/>
      <c r="E25" s="119"/>
    </row>
    <row r="26" ht="24" customHeight="1" spans="1:5">
      <c r="A26" s="63"/>
      <c r="B26" s="63"/>
      <c r="C26" s="117"/>
      <c r="D26" s="117"/>
      <c r="E26" s="117"/>
    </row>
    <row r="27" ht="24" customHeight="1" spans="1:5">
      <c r="A27" s="63"/>
      <c r="B27" s="63"/>
      <c r="C27" s="117"/>
      <c r="D27" s="117"/>
      <c r="E27" s="117"/>
    </row>
    <row r="28" ht="24" customHeight="1" spans="1:5">
      <c r="A28" s="68"/>
      <c r="B28" s="68"/>
      <c r="C28" s="117"/>
      <c r="D28" s="119"/>
      <c r="E28" s="119"/>
    </row>
    <row r="29" ht="24" customHeight="1" spans="1:5">
      <c r="A29" s="63"/>
      <c r="B29" s="63"/>
      <c r="C29" s="117"/>
      <c r="D29" s="117"/>
      <c r="E29" s="117"/>
    </row>
    <row r="30" ht="24" customHeight="1" spans="1:5">
      <c r="A30" s="63"/>
      <c r="B30" s="63"/>
      <c r="C30" s="117"/>
      <c r="D30" s="117"/>
      <c r="E30" s="117"/>
    </row>
    <row r="31" ht="24" customHeight="1" spans="1:5">
      <c r="A31" s="68"/>
      <c r="B31" s="68"/>
      <c r="C31" s="117"/>
      <c r="D31" s="119"/>
      <c r="E31" s="119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B7" sqref="B7"/>
    </sheetView>
  </sheetViews>
  <sheetFormatPr defaultColWidth="9" defaultRowHeight="12.75" customHeight="1"/>
  <cols>
    <col min="1" max="1" width="37.2857142857143" style="44" customWidth="1"/>
    <col min="2" max="2" width="24.5714285714286" style="44" customWidth="1"/>
    <col min="3" max="3" width="35.8571428571429" style="44" customWidth="1"/>
    <col min="4" max="4" width="28" style="44" customWidth="1"/>
    <col min="5" max="99" width="9" style="44" customWidth="1"/>
  </cols>
  <sheetData>
    <row r="1" ht="25.5" customHeight="1" spans="1:98">
      <c r="A1" s="53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</row>
    <row r="2" ht="25.5" customHeight="1" spans="1:98">
      <c r="A2" s="94" t="s">
        <v>106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</row>
    <row r="3" ht="16.5" customHeight="1" spans="2:98">
      <c r="B3" s="96"/>
      <c r="C3" s="97"/>
      <c r="D3" s="47" t="s">
        <v>28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</row>
    <row r="4" ht="27" customHeight="1" spans="1:98">
      <c r="A4" s="55" t="s">
        <v>107</v>
      </c>
      <c r="B4" s="55"/>
      <c r="C4" s="55" t="s">
        <v>108</v>
      </c>
      <c r="D4" s="55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</row>
    <row r="5" ht="27" customHeight="1" spans="1:98">
      <c r="A5" s="55" t="s">
        <v>31</v>
      </c>
      <c r="B5" s="55" t="s">
        <v>32</v>
      </c>
      <c r="C5" s="55" t="s">
        <v>31</v>
      </c>
      <c r="D5" s="55" t="s">
        <v>99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</row>
    <row r="6" s="43" customFormat="1" ht="33" customHeight="1" spans="1:99">
      <c r="A6" s="99" t="s">
        <v>109</v>
      </c>
      <c r="B6" s="100">
        <f>B7+B8+B9</f>
        <v>2107559</v>
      </c>
      <c r="C6" s="99" t="s">
        <v>110</v>
      </c>
      <c r="D6" s="100">
        <f>SUM(D7:D35)</f>
        <v>2107559</v>
      </c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52"/>
    </row>
    <row r="7" s="43" customFormat="1" ht="33" customHeight="1" spans="1:99">
      <c r="A7" s="103" t="s">
        <v>111</v>
      </c>
      <c r="B7" s="104">
        <v>2107559</v>
      </c>
      <c r="C7" s="105" t="s">
        <v>34</v>
      </c>
      <c r="D7" s="106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52"/>
    </row>
    <row r="8" s="43" customFormat="1" ht="33" customHeight="1" spans="1:99">
      <c r="A8" s="103" t="s">
        <v>112</v>
      </c>
      <c r="B8" s="106">
        <v>0</v>
      </c>
      <c r="C8" s="105" t="s">
        <v>36</v>
      </c>
      <c r="D8" s="106"/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52"/>
    </row>
    <row r="9" s="43" customFormat="1" ht="33" customHeight="1" spans="1:99">
      <c r="A9" s="103" t="s">
        <v>113</v>
      </c>
      <c r="B9" s="106">
        <v>0</v>
      </c>
      <c r="C9" s="105" t="s">
        <v>38</v>
      </c>
      <c r="D9" s="106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52"/>
    </row>
    <row r="10" s="43" customFormat="1" ht="33" customHeight="1" spans="1:99">
      <c r="A10" s="103"/>
      <c r="B10" s="106"/>
      <c r="C10" s="105" t="s">
        <v>40</v>
      </c>
      <c r="D10" s="106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52"/>
    </row>
    <row r="11" s="43" customFormat="1" ht="33" customHeight="1" spans="1:99">
      <c r="A11" s="103"/>
      <c r="B11" s="106"/>
      <c r="C11" s="105" t="s">
        <v>42</v>
      </c>
      <c r="D11" s="106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52"/>
    </row>
    <row r="12" s="43" customFormat="1" ht="33" customHeight="1" spans="1:99">
      <c r="A12" s="103"/>
      <c r="B12" s="106"/>
      <c r="C12" s="105" t="s">
        <v>44</v>
      </c>
      <c r="D12" s="106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52"/>
    </row>
    <row r="13" s="43" customFormat="1" ht="33" customHeight="1" spans="1:99">
      <c r="A13" s="107"/>
      <c r="B13" s="106"/>
      <c r="C13" s="105" t="s">
        <v>46</v>
      </c>
      <c r="D13" s="106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52"/>
    </row>
    <row r="14" s="43" customFormat="1" ht="33" customHeight="1" spans="1:99">
      <c r="A14" s="107"/>
      <c r="B14" s="106"/>
      <c r="C14" s="105" t="s">
        <v>48</v>
      </c>
      <c r="D14" s="106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52"/>
    </row>
    <row r="15" s="43" customFormat="1" ht="33" customHeight="1" spans="1:99">
      <c r="A15" s="107"/>
      <c r="B15" s="106"/>
      <c r="C15" s="105" t="s">
        <v>50</v>
      </c>
      <c r="D15" s="106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52"/>
    </row>
    <row r="16" s="43" customFormat="1" ht="33" customHeight="1" spans="1:99">
      <c r="A16" s="107"/>
      <c r="B16" s="106"/>
      <c r="C16" s="105" t="s">
        <v>52</v>
      </c>
      <c r="D16" s="106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52"/>
    </row>
    <row r="17" s="43" customFormat="1" ht="33" customHeight="1" spans="1:99">
      <c r="A17" s="107"/>
      <c r="B17" s="106"/>
      <c r="C17" s="105" t="s">
        <v>54</v>
      </c>
      <c r="D17" s="106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52"/>
    </row>
    <row r="18" s="43" customFormat="1" ht="33" customHeight="1" spans="1:99">
      <c r="A18" s="107"/>
      <c r="B18" s="106"/>
      <c r="C18" s="105" t="s">
        <v>56</v>
      </c>
      <c r="D18" s="106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52"/>
    </row>
    <row r="19" s="43" customFormat="1" ht="33" customHeight="1" spans="1:99">
      <c r="A19" s="107"/>
      <c r="B19" s="106"/>
      <c r="C19" s="105" t="s">
        <v>58</v>
      </c>
      <c r="D19" s="106">
        <v>2107559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52"/>
    </row>
    <row r="20" s="43" customFormat="1" ht="33" customHeight="1" spans="1:99">
      <c r="A20" s="107"/>
      <c r="B20" s="106"/>
      <c r="C20" s="105" t="s">
        <v>60</v>
      </c>
      <c r="D20" s="106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52"/>
    </row>
    <row r="21" s="43" customFormat="1" ht="33" customHeight="1" spans="1:99">
      <c r="A21" s="107"/>
      <c r="B21" s="106"/>
      <c r="C21" s="105" t="s">
        <v>61</v>
      </c>
      <c r="D21" s="106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52"/>
    </row>
    <row r="22" s="43" customFormat="1" ht="33" customHeight="1" spans="1:99">
      <c r="A22" s="107"/>
      <c r="B22" s="106"/>
      <c r="C22" s="105" t="s">
        <v>62</v>
      </c>
      <c r="D22" s="106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52"/>
    </row>
    <row r="23" s="43" customFormat="1" ht="33" customHeight="1" spans="1:99">
      <c r="A23" s="107"/>
      <c r="B23" s="106"/>
      <c r="C23" s="105" t="s">
        <v>63</v>
      </c>
      <c r="D23" s="106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52"/>
    </row>
    <row r="24" s="43" customFormat="1" ht="33" customHeight="1" spans="1:99">
      <c r="A24" s="107"/>
      <c r="B24" s="106"/>
      <c r="C24" s="105" t="s">
        <v>64</v>
      </c>
      <c r="D24" s="106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52"/>
    </row>
    <row r="25" s="43" customFormat="1" ht="33" customHeight="1" spans="1:99">
      <c r="A25" s="107"/>
      <c r="B25" s="106"/>
      <c r="C25" s="105" t="s">
        <v>65</v>
      </c>
      <c r="D25" s="106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52"/>
    </row>
    <row r="26" s="43" customFormat="1" ht="33" customHeight="1" spans="1:99">
      <c r="A26" s="107"/>
      <c r="B26" s="106"/>
      <c r="C26" s="105" t="s">
        <v>66</v>
      </c>
      <c r="D26" s="106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52"/>
    </row>
    <row r="27" s="43" customFormat="1" ht="33" customHeight="1" spans="1:99">
      <c r="A27" s="107"/>
      <c r="B27" s="106"/>
      <c r="C27" s="105" t="s">
        <v>67</v>
      </c>
      <c r="D27" s="106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52"/>
    </row>
    <row r="28" s="43" customFormat="1" ht="33" customHeight="1" spans="1:99">
      <c r="A28" s="107"/>
      <c r="B28" s="106"/>
      <c r="C28" s="105" t="s">
        <v>68</v>
      </c>
      <c r="D28" s="106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52"/>
    </row>
    <row r="29" s="43" customFormat="1" ht="33" customHeight="1" spans="1:99">
      <c r="A29" s="107"/>
      <c r="B29" s="106"/>
      <c r="C29" s="105" t="s">
        <v>69</v>
      </c>
      <c r="D29" s="106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52"/>
    </row>
    <row r="30" s="43" customFormat="1" ht="33" customHeight="1" spans="1:99">
      <c r="A30" s="107"/>
      <c r="B30" s="106"/>
      <c r="C30" s="105" t="s">
        <v>70</v>
      </c>
      <c r="D30" s="106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52"/>
    </row>
    <row r="31" s="43" customFormat="1" ht="33" customHeight="1" spans="1:99">
      <c r="A31" s="107"/>
      <c r="B31" s="106"/>
      <c r="C31" s="105" t="s">
        <v>71</v>
      </c>
      <c r="D31" s="106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52"/>
    </row>
    <row r="32" s="43" customFormat="1" ht="33" customHeight="1" spans="1:99">
      <c r="A32" s="107"/>
      <c r="B32" s="106"/>
      <c r="C32" s="105" t="s">
        <v>72</v>
      </c>
      <c r="D32" s="106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52"/>
    </row>
    <row r="33" s="43" customFormat="1" ht="33" customHeight="1" spans="1:99">
      <c r="A33" s="107"/>
      <c r="B33" s="106"/>
      <c r="C33" s="105" t="s">
        <v>73</v>
      </c>
      <c r="D33" s="106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52"/>
    </row>
    <row r="34" s="43" customFormat="1" ht="33" customHeight="1" spans="1:99">
      <c r="A34" s="107"/>
      <c r="B34" s="106"/>
      <c r="C34" s="105" t="s">
        <v>74</v>
      </c>
      <c r="D34" s="106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52"/>
    </row>
    <row r="35" s="43" customFormat="1" ht="33" customHeight="1" spans="1:99">
      <c r="A35" s="107"/>
      <c r="B35" s="106"/>
      <c r="C35" s="105" t="s">
        <v>75</v>
      </c>
      <c r="D35" s="106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52"/>
    </row>
    <row r="36" ht="33" customHeight="1" spans="1:98">
      <c r="A36" s="108"/>
      <c r="B36" s="109"/>
      <c r="C36" s="110"/>
      <c r="D36" s="111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</row>
    <row r="37" ht="33" customHeight="1" spans="1:98">
      <c r="A37" s="55" t="s">
        <v>114</v>
      </c>
      <c r="B37" s="100">
        <f>B6</f>
        <v>2107559</v>
      </c>
      <c r="C37" s="55" t="s">
        <v>115</v>
      </c>
      <c r="D37" s="112">
        <f>D6</f>
        <v>2107559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showGridLines="0" showZeros="0" workbookViewId="0">
      <selection activeCell="B28" sqref="B28"/>
    </sheetView>
  </sheetViews>
  <sheetFormatPr defaultColWidth="9" defaultRowHeight="12.75" customHeight="1"/>
  <cols>
    <col min="1" max="1" width="16.8571428571429" style="44" customWidth="1"/>
    <col min="2" max="2" width="33.4285714285714" style="44" customWidth="1"/>
    <col min="3" max="3" width="21" style="44" customWidth="1"/>
    <col min="4" max="4" width="15.7142857142857" style="44" customWidth="1"/>
    <col min="5" max="5" width="16.8571428571429" style="44" customWidth="1"/>
    <col min="6" max="12" width="14.2857142857143" style="44" customWidth="1"/>
    <col min="13" max="14" width="6.85714285714286" style="44" customWidth="1"/>
  </cols>
  <sheetData>
    <row r="1" ht="24.75" customHeight="1" spans="1:2">
      <c r="A1" s="53"/>
      <c r="B1" s="53"/>
    </row>
    <row r="2" ht="24.75" customHeight="1" spans="1:12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24.75" customHeight="1" spans="12:12">
      <c r="L3" s="47" t="s">
        <v>28</v>
      </c>
    </row>
    <row r="4" ht="24.75" customHeight="1" spans="1:12">
      <c r="A4" s="79" t="s">
        <v>117</v>
      </c>
      <c r="B4" s="79" t="s">
        <v>118</v>
      </c>
      <c r="C4" s="79" t="s">
        <v>99</v>
      </c>
      <c r="D4" s="79" t="s">
        <v>119</v>
      </c>
      <c r="E4" s="79"/>
      <c r="F4" s="79"/>
      <c r="G4" s="79" t="s">
        <v>120</v>
      </c>
      <c r="H4" s="79"/>
      <c r="I4" s="79"/>
      <c r="J4" s="79" t="s">
        <v>121</v>
      </c>
      <c r="K4" s="79"/>
      <c r="L4" s="79"/>
    </row>
    <row r="5" ht="24.75" customHeight="1" spans="1:12">
      <c r="A5" s="79"/>
      <c r="B5" s="79"/>
      <c r="C5" s="79"/>
      <c r="D5" s="79" t="s">
        <v>99</v>
      </c>
      <c r="E5" s="79" t="s">
        <v>95</v>
      </c>
      <c r="F5" s="79" t="s">
        <v>96</v>
      </c>
      <c r="G5" s="79" t="s">
        <v>99</v>
      </c>
      <c r="H5" s="79" t="s">
        <v>95</v>
      </c>
      <c r="I5" s="79" t="s">
        <v>96</v>
      </c>
      <c r="J5" s="79" t="s">
        <v>99</v>
      </c>
      <c r="K5" s="79" t="s">
        <v>95</v>
      </c>
      <c r="L5" s="79" t="s">
        <v>96</v>
      </c>
    </row>
    <row r="6" s="43" customFormat="1" ht="24.75" customHeight="1" spans="1:14">
      <c r="A6" s="92" t="s">
        <v>99</v>
      </c>
      <c r="B6" s="63"/>
      <c r="C6" s="83">
        <f>SUM(C7:C11)</f>
        <v>2107559</v>
      </c>
      <c r="D6" s="83">
        <f t="shared" ref="D6:L6" si="0">SUM(D7:D11)</f>
        <v>2107559</v>
      </c>
      <c r="E6" s="83">
        <f t="shared" si="0"/>
        <v>2107559</v>
      </c>
      <c r="F6" s="83">
        <f t="shared" si="0"/>
        <v>0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  <c r="K6" s="83">
        <f t="shared" si="0"/>
        <v>0</v>
      </c>
      <c r="L6" s="83">
        <f t="shared" si="0"/>
        <v>0</v>
      </c>
      <c r="M6" s="52"/>
      <c r="N6" s="52"/>
    </row>
    <row r="7" ht="24.75" customHeight="1" spans="1:12">
      <c r="A7" s="93" t="s">
        <v>122</v>
      </c>
      <c r="B7" s="93" t="s">
        <v>2</v>
      </c>
      <c r="C7" s="83">
        <f>D7+G7+J7</f>
        <v>2107559</v>
      </c>
      <c r="D7" s="83">
        <f>SUM(E7:F7)</f>
        <v>2107559</v>
      </c>
      <c r="E7" s="83">
        <v>2107559</v>
      </c>
      <c r="F7" s="83"/>
      <c r="G7" s="83">
        <f t="shared" ref="G7:G11" si="1">SUM(H7:I7)</f>
        <v>0</v>
      </c>
      <c r="H7" s="83">
        <v>0</v>
      </c>
      <c r="I7" s="83">
        <v>0</v>
      </c>
      <c r="J7" s="83">
        <f t="shared" ref="J7:J11" si="2">SUM(K7:L7)</f>
        <v>0</v>
      </c>
      <c r="K7" s="83">
        <v>0</v>
      </c>
      <c r="L7" s="83">
        <v>0</v>
      </c>
    </row>
    <row r="8" ht="24.75" customHeight="1" spans="1:12">
      <c r="A8" s="63"/>
      <c r="B8" s="63"/>
      <c r="C8" s="83">
        <f>D8+G8+J8</f>
        <v>0</v>
      </c>
      <c r="D8" s="83">
        <f>SUM(E8:F8)</f>
        <v>0</v>
      </c>
      <c r="E8" s="83"/>
      <c r="F8" s="83"/>
      <c r="G8" s="83">
        <f t="shared" si="1"/>
        <v>0</v>
      </c>
      <c r="H8" s="83"/>
      <c r="I8" s="83"/>
      <c r="J8" s="83">
        <f t="shared" si="2"/>
        <v>0</v>
      </c>
      <c r="K8" s="83"/>
      <c r="L8" s="83"/>
    </row>
    <row r="9" ht="24.75" customHeight="1" spans="1:12">
      <c r="A9" s="63"/>
      <c r="B9" s="63"/>
      <c r="C9" s="83">
        <f>D9+G9+J9</f>
        <v>0</v>
      </c>
      <c r="D9" s="83">
        <f>SUM(E9:F9)</f>
        <v>0</v>
      </c>
      <c r="E9" s="83"/>
      <c r="F9" s="83"/>
      <c r="G9" s="83">
        <f t="shared" si="1"/>
        <v>0</v>
      </c>
      <c r="H9" s="83"/>
      <c r="I9" s="83"/>
      <c r="J9" s="83">
        <f t="shared" si="2"/>
        <v>0</v>
      </c>
      <c r="K9" s="83"/>
      <c r="L9" s="83"/>
    </row>
    <row r="10" ht="24.75" customHeight="1" spans="1:12">
      <c r="A10" s="63"/>
      <c r="B10" s="63"/>
      <c r="C10" s="83">
        <f>D10+G10+J10</f>
        <v>0</v>
      </c>
      <c r="D10" s="83">
        <f>SUM(E10:F10)</f>
        <v>0</v>
      </c>
      <c r="E10" s="83"/>
      <c r="F10" s="83"/>
      <c r="G10" s="83">
        <f t="shared" si="1"/>
        <v>0</v>
      </c>
      <c r="H10" s="83"/>
      <c r="I10" s="83"/>
      <c r="J10" s="83">
        <f t="shared" si="2"/>
        <v>0</v>
      </c>
      <c r="K10" s="83"/>
      <c r="L10" s="83"/>
    </row>
    <row r="11" ht="24.75" customHeight="1" spans="1:12">
      <c r="A11" s="68"/>
      <c r="B11" s="68"/>
      <c r="C11" s="83">
        <f>D11+G11+J11</f>
        <v>0</v>
      </c>
      <c r="D11" s="83">
        <f>SUM(E11:F11)</f>
        <v>0</v>
      </c>
      <c r="E11" s="77"/>
      <c r="F11" s="77"/>
      <c r="G11" s="77">
        <f t="shared" si="1"/>
        <v>0</v>
      </c>
      <c r="H11" s="77">
        <v>0</v>
      </c>
      <c r="I11" s="77">
        <v>0</v>
      </c>
      <c r="J11" s="77">
        <f t="shared" si="2"/>
        <v>0</v>
      </c>
      <c r="K11" s="77">
        <v>0</v>
      </c>
      <c r="L11" s="77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6:B6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C7" sqref="C7:D7"/>
    </sheetView>
  </sheetViews>
  <sheetFormatPr defaultColWidth="9" defaultRowHeight="12.75" customHeight="1" outlineLevelCol="6"/>
  <cols>
    <col min="1" max="1" width="13.2857142857143" style="44" customWidth="1"/>
    <col min="2" max="2" width="35.8571428571429" style="44" customWidth="1"/>
    <col min="3" max="3" width="25.2857142857143" style="44" customWidth="1"/>
    <col min="4" max="4" width="28.4285714285714" style="44" customWidth="1"/>
    <col min="5" max="5" width="22.4285714285714" style="44" customWidth="1"/>
    <col min="6" max="7" width="6.85714285714286" style="44" customWidth="1"/>
  </cols>
  <sheetData>
    <row r="1" ht="24.75" customHeight="1" spans="1:2">
      <c r="A1" s="53"/>
      <c r="B1" s="54"/>
    </row>
    <row r="2" ht="24.75" customHeight="1" spans="1:5">
      <c r="A2" s="46" t="s">
        <v>123</v>
      </c>
      <c r="B2" s="46"/>
      <c r="C2" s="46"/>
      <c r="D2" s="46"/>
      <c r="E2" s="46"/>
    </row>
    <row r="3" ht="24.75" customHeight="1" spans="5:5">
      <c r="E3" s="47" t="s">
        <v>28</v>
      </c>
    </row>
    <row r="4" ht="24.75" customHeight="1" spans="1:5">
      <c r="A4" s="79" t="s">
        <v>124</v>
      </c>
      <c r="B4" s="79"/>
      <c r="C4" s="79" t="s">
        <v>119</v>
      </c>
      <c r="D4" s="79"/>
      <c r="E4" s="79"/>
    </row>
    <row r="5" ht="24.75" customHeight="1" spans="1:5">
      <c r="A5" s="79" t="s">
        <v>125</v>
      </c>
      <c r="B5" s="79" t="s">
        <v>126</v>
      </c>
      <c r="C5" s="79" t="s">
        <v>99</v>
      </c>
      <c r="D5" s="79" t="s">
        <v>95</v>
      </c>
      <c r="E5" s="79" t="s">
        <v>96</v>
      </c>
    </row>
    <row r="6" s="43" customFormat="1" ht="24.75" customHeight="1" spans="1:7">
      <c r="A6" s="63"/>
      <c r="B6" s="63" t="s">
        <v>99</v>
      </c>
      <c r="C6" s="86"/>
      <c r="D6" s="86"/>
      <c r="E6" s="86"/>
      <c r="F6" s="52"/>
      <c r="G6" s="52"/>
    </row>
    <row r="7" ht="24.75" customHeight="1" spans="1:5">
      <c r="A7" s="87" t="s">
        <v>100</v>
      </c>
      <c r="B7" s="88" t="s">
        <v>101</v>
      </c>
      <c r="C7" s="89">
        <v>2107559</v>
      </c>
      <c r="D7" s="89">
        <v>2107559</v>
      </c>
      <c r="E7" s="86"/>
    </row>
    <row r="8" ht="24.75" customHeight="1" spans="1:5">
      <c r="A8" s="87" t="s">
        <v>127</v>
      </c>
      <c r="B8" s="88" t="s">
        <v>103</v>
      </c>
      <c r="C8" s="90">
        <v>2107559</v>
      </c>
      <c r="D8" s="90">
        <v>2107559</v>
      </c>
      <c r="E8" s="86"/>
    </row>
    <row r="9" ht="24.75" customHeight="1" spans="1:5">
      <c r="A9" s="87" t="s">
        <v>128</v>
      </c>
      <c r="B9" s="88" t="s">
        <v>105</v>
      </c>
      <c r="C9" s="90">
        <v>2107559</v>
      </c>
      <c r="D9" s="90">
        <v>21075559</v>
      </c>
      <c r="E9" s="91"/>
    </row>
    <row r="10" ht="24.75" customHeight="1" spans="1:5">
      <c r="A10" s="68"/>
      <c r="B10" s="68"/>
      <c r="C10" s="91"/>
      <c r="D10" s="91"/>
      <c r="E10" s="91"/>
    </row>
    <row r="11" ht="24.75" customHeight="1" spans="1:5">
      <c r="A11" s="68"/>
      <c r="B11" s="68"/>
      <c r="C11" s="91"/>
      <c r="D11" s="91"/>
      <c r="E11" s="91"/>
    </row>
    <row r="12" ht="24.75" customHeight="1" spans="1:5">
      <c r="A12" s="68"/>
      <c r="B12" s="68"/>
      <c r="C12" s="91"/>
      <c r="D12" s="91"/>
      <c r="E12" s="91"/>
    </row>
    <row r="13" ht="24.75" customHeight="1" spans="1:5">
      <c r="A13" s="63"/>
      <c r="B13" s="63"/>
      <c r="C13" s="86"/>
      <c r="D13" s="86"/>
      <c r="E13" s="86"/>
    </row>
    <row r="14" ht="24.75" customHeight="1" spans="1:5">
      <c r="A14" s="63"/>
      <c r="B14" s="63"/>
      <c r="C14" s="86"/>
      <c r="D14" s="86"/>
      <c r="E14" s="86"/>
    </row>
    <row r="15" ht="24.75" customHeight="1" spans="1:5">
      <c r="A15" s="68"/>
      <c r="B15" s="68"/>
      <c r="C15" s="91"/>
      <c r="D15" s="91"/>
      <c r="E15" s="91"/>
    </row>
    <row r="16" ht="24.75" customHeight="1" spans="1:5">
      <c r="A16" s="68"/>
      <c r="B16" s="68"/>
      <c r="C16" s="91"/>
      <c r="D16" s="91"/>
      <c r="E16" s="91"/>
    </row>
    <row r="17" ht="24.75" customHeight="1" spans="1:5">
      <c r="A17" s="68"/>
      <c r="B17" s="68"/>
      <c r="C17" s="91"/>
      <c r="D17" s="91"/>
      <c r="E17" s="91"/>
    </row>
    <row r="18" ht="24.75" customHeight="1" spans="1:5">
      <c r="A18" s="63"/>
      <c r="B18" s="63"/>
      <c r="C18" s="86"/>
      <c r="D18" s="86"/>
      <c r="E18" s="86"/>
    </row>
    <row r="19" ht="24.75" customHeight="1" spans="1:5">
      <c r="A19" s="68"/>
      <c r="B19" s="68"/>
      <c r="C19" s="91"/>
      <c r="D19" s="91"/>
      <c r="E19" s="91"/>
    </row>
    <row r="20" ht="24.75" customHeight="1" spans="1:5">
      <c r="A20" s="68"/>
      <c r="B20" s="68"/>
      <c r="C20" s="91"/>
      <c r="D20" s="91"/>
      <c r="E20" s="91"/>
    </row>
    <row r="21" ht="24.75" customHeight="1" spans="1:5">
      <c r="A21" s="63"/>
      <c r="B21" s="63"/>
      <c r="C21" s="86"/>
      <c r="D21" s="86"/>
      <c r="E21" s="86"/>
    </row>
    <row r="22" ht="24.75" customHeight="1" spans="1:5">
      <c r="A22" s="63"/>
      <c r="B22" s="63"/>
      <c r="C22" s="86"/>
      <c r="D22" s="86"/>
      <c r="E22" s="86"/>
    </row>
    <row r="23" ht="24.75" customHeight="1" spans="1:5">
      <c r="A23" s="68"/>
      <c r="B23" s="68"/>
      <c r="C23" s="91"/>
      <c r="D23" s="91"/>
      <c r="E23" s="91"/>
    </row>
    <row r="24" ht="24.75" customHeight="1" spans="1:5">
      <c r="A24" s="68"/>
      <c r="B24" s="68"/>
      <c r="C24" s="91"/>
      <c r="D24" s="91"/>
      <c r="E24" s="91"/>
    </row>
    <row r="25" ht="24.75" customHeight="1" spans="1:5">
      <c r="A25" s="63"/>
      <c r="B25" s="63"/>
      <c r="C25" s="86"/>
      <c r="D25" s="86"/>
      <c r="E25" s="86"/>
    </row>
    <row r="26" ht="24.75" customHeight="1" spans="1:5">
      <c r="A26" s="63"/>
      <c r="B26" s="63"/>
      <c r="C26" s="86"/>
      <c r="D26" s="86"/>
      <c r="E26" s="86"/>
    </row>
    <row r="27" ht="24.75" customHeight="1" spans="1:5">
      <c r="A27" s="68"/>
      <c r="B27" s="68"/>
      <c r="C27" s="91"/>
      <c r="D27" s="91"/>
      <c r="E27" s="91"/>
    </row>
    <row r="28" ht="24.75" customHeight="1" spans="1:5">
      <c r="A28" s="63"/>
      <c r="B28" s="63"/>
      <c r="C28" s="86"/>
      <c r="D28" s="86"/>
      <c r="E28" s="86"/>
    </row>
    <row r="29" ht="24.75" customHeight="1" spans="1:5">
      <c r="A29" s="63"/>
      <c r="B29" s="63"/>
      <c r="C29" s="86"/>
      <c r="D29" s="86"/>
      <c r="E29" s="86"/>
    </row>
    <row r="30" ht="24.75" customHeight="1" spans="1:5">
      <c r="A30" s="68"/>
      <c r="B30" s="68"/>
      <c r="C30" s="91"/>
      <c r="D30" s="91"/>
      <c r="E30" s="91"/>
    </row>
    <row r="34" customHeight="1" spans="1:7">
      <c r="A34"/>
      <c r="B34"/>
      <c r="C34"/>
      <c r="D34"/>
      <c r="E34"/>
      <c r="F34"/>
      <c r="G34"/>
    </row>
    <row r="35" customHeight="1" spans="1:7">
      <c r="A35"/>
      <c r="B35"/>
      <c r="C35"/>
      <c r="D35"/>
      <c r="E35"/>
      <c r="F35"/>
      <c r="G35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D12" sqref="D12"/>
    </sheetView>
  </sheetViews>
  <sheetFormatPr defaultColWidth="9" defaultRowHeight="12.75" customHeight="1" outlineLevelCol="6"/>
  <cols>
    <col min="1" max="1" width="13.5714285714286" style="44" customWidth="1"/>
    <col min="2" max="2" width="34.4285714285714" style="44" customWidth="1"/>
    <col min="3" max="3" width="26" style="44" customWidth="1"/>
    <col min="4" max="4" width="28.2857142857143" style="44" customWidth="1"/>
    <col min="5" max="5" width="23.2857142857143" style="44" customWidth="1"/>
    <col min="6" max="7" width="6.85714285714286" style="44" customWidth="1"/>
  </cols>
  <sheetData>
    <row r="1" ht="24.75" customHeight="1" spans="1:2">
      <c r="A1" s="53"/>
      <c r="B1" s="54"/>
    </row>
    <row r="2" ht="24.75" customHeight="1" spans="1:5">
      <c r="A2" s="78" t="s">
        <v>129</v>
      </c>
      <c r="B2" s="78"/>
      <c r="C2" s="78"/>
      <c r="D2" s="78"/>
      <c r="E2" s="78"/>
    </row>
    <row r="3" ht="24.75" customHeight="1" spans="5:5">
      <c r="E3" s="47" t="s">
        <v>28</v>
      </c>
    </row>
    <row r="4" ht="24.75" customHeight="1" spans="1:5">
      <c r="A4" s="79" t="s">
        <v>130</v>
      </c>
      <c r="B4" s="79"/>
      <c r="C4" s="79" t="s">
        <v>131</v>
      </c>
      <c r="D4" s="79"/>
      <c r="E4" s="79"/>
    </row>
    <row r="5" ht="24.75" customHeight="1" spans="1:5">
      <c r="A5" s="80" t="s">
        <v>125</v>
      </c>
      <c r="B5" s="79" t="s">
        <v>126</v>
      </c>
      <c r="C5" s="79" t="s">
        <v>99</v>
      </c>
      <c r="D5" s="79" t="s">
        <v>132</v>
      </c>
      <c r="E5" s="79" t="s">
        <v>133</v>
      </c>
    </row>
    <row r="6" ht="24.75" customHeight="1" spans="1:5">
      <c r="A6" s="81" t="s">
        <v>97</v>
      </c>
      <c r="B6" s="73" t="s">
        <v>97</v>
      </c>
      <c r="C6" s="73">
        <v>1</v>
      </c>
      <c r="D6" s="73">
        <v>2</v>
      </c>
      <c r="E6" s="73">
        <v>3</v>
      </c>
    </row>
    <row r="7" s="43" customFormat="1" ht="25.5" customHeight="1" spans="1:7">
      <c r="A7" s="63"/>
      <c r="B7" s="63" t="s">
        <v>99</v>
      </c>
      <c r="C7" s="64">
        <f>D7+E7</f>
        <v>2107559</v>
      </c>
      <c r="D7" s="64">
        <f>D8+D22</f>
        <v>1894008</v>
      </c>
      <c r="E7" s="64">
        <v>213551</v>
      </c>
      <c r="F7" s="52"/>
      <c r="G7" s="52"/>
    </row>
    <row r="8" ht="25.5" customHeight="1" spans="1:5">
      <c r="A8" s="82" t="s">
        <v>134</v>
      </c>
      <c r="B8" s="82" t="s">
        <v>135</v>
      </c>
      <c r="C8" s="64">
        <f>D8</f>
        <v>1881048</v>
      </c>
      <c r="D8" s="64">
        <f>D9+D10</f>
        <v>1881048</v>
      </c>
      <c r="E8" s="83"/>
    </row>
    <row r="9" ht="25.5" customHeight="1" spans="1:5">
      <c r="A9" s="84" t="s">
        <v>136</v>
      </c>
      <c r="B9" s="84" t="s">
        <v>137</v>
      </c>
      <c r="C9" s="66">
        <f>D9+E9+F9</f>
        <v>1149288</v>
      </c>
      <c r="D9" s="66">
        <v>1149288</v>
      </c>
      <c r="E9" s="77"/>
    </row>
    <row r="10" ht="25.5" customHeight="1" spans="1:5">
      <c r="A10" s="84" t="s">
        <v>138</v>
      </c>
      <c r="B10" s="50" t="s">
        <v>139</v>
      </c>
      <c r="C10" s="66">
        <f>D10+E10+F10</f>
        <v>731760</v>
      </c>
      <c r="D10" s="66">
        <v>731760</v>
      </c>
      <c r="E10" s="77"/>
    </row>
    <row r="11" ht="25.5" customHeight="1" spans="1:5">
      <c r="A11" s="62" t="s">
        <v>140</v>
      </c>
      <c r="B11" s="63" t="s">
        <v>141</v>
      </c>
      <c r="C11" s="64">
        <v>213551</v>
      </c>
      <c r="D11" s="85"/>
      <c r="E11" s="64">
        <v>213551</v>
      </c>
    </row>
    <row r="12" ht="25.5" customHeight="1" spans="1:5">
      <c r="A12" s="65" t="s">
        <v>142</v>
      </c>
      <c r="B12" s="65" t="s">
        <v>143</v>
      </c>
      <c r="C12" s="66">
        <v>53200</v>
      </c>
      <c r="D12" s="85"/>
      <c r="E12" s="66">
        <v>53200</v>
      </c>
    </row>
    <row r="13" ht="25.5" customHeight="1" spans="1:5">
      <c r="A13" s="65" t="s">
        <v>144</v>
      </c>
      <c r="B13" s="65" t="s">
        <v>145</v>
      </c>
      <c r="C13" s="66">
        <v>8400</v>
      </c>
      <c r="D13" s="85"/>
      <c r="E13" s="66">
        <v>8400</v>
      </c>
    </row>
    <row r="14" ht="25.5" customHeight="1" spans="1:5">
      <c r="A14" s="65" t="s">
        <v>146</v>
      </c>
      <c r="B14" s="65" t="s">
        <v>147</v>
      </c>
      <c r="C14" s="66">
        <v>3400</v>
      </c>
      <c r="D14" s="85"/>
      <c r="E14" s="66">
        <v>3400</v>
      </c>
    </row>
    <row r="15" ht="25.5" customHeight="1" spans="1:5">
      <c r="A15" s="65" t="s">
        <v>148</v>
      </c>
      <c r="B15" s="65" t="s">
        <v>149</v>
      </c>
      <c r="C15" s="66">
        <v>5000</v>
      </c>
      <c r="D15" s="85"/>
      <c r="E15" s="66">
        <v>5000</v>
      </c>
    </row>
    <row r="16" ht="25.5" customHeight="1" spans="1:5">
      <c r="A16" s="65" t="s">
        <v>150</v>
      </c>
      <c r="B16" s="65" t="s">
        <v>151</v>
      </c>
      <c r="C16" s="66">
        <v>5600</v>
      </c>
      <c r="D16" s="85"/>
      <c r="E16" s="66">
        <v>5600</v>
      </c>
    </row>
    <row r="17" ht="25.5" customHeight="1" spans="1:5">
      <c r="A17" s="65" t="s">
        <v>152</v>
      </c>
      <c r="B17" s="65" t="s">
        <v>153</v>
      </c>
      <c r="C17" s="66">
        <v>28000</v>
      </c>
      <c r="D17" s="85"/>
      <c r="E17" s="66">
        <v>28000</v>
      </c>
    </row>
    <row r="18" ht="25.5" customHeight="1" spans="1:5">
      <c r="A18" s="65" t="s">
        <v>154</v>
      </c>
      <c r="B18" s="65" t="s">
        <v>155</v>
      </c>
      <c r="C18" s="66">
        <v>37405</v>
      </c>
      <c r="D18" s="85"/>
      <c r="E18" s="66">
        <v>37405</v>
      </c>
    </row>
    <row r="19" ht="25.5" customHeight="1" spans="1:5">
      <c r="A19" s="65" t="s">
        <v>156</v>
      </c>
      <c r="B19" s="65" t="s">
        <v>157</v>
      </c>
      <c r="C19" s="66">
        <v>36146</v>
      </c>
      <c r="D19" s="85"/>
      <c r="E19" s="66">
        <v>36146</v>
      </c>
    </row>
    <row r="20" ht="25.5" customHeight="1" spans="1:5">
      <c r="A20" s="65" t="s">
        <v>158</v>
      </c>
      <c r="B20" s="65" t="s">
        <v>159</v>
      </c>
      <c r="C20" s="66">
        <v>14000</v>
      </c>
      <c r="D20" s="85"/>
      <c r="E20" s="66">
        <v>14000</v>
      </c>
    </row>
    <row r="21" ht="25.5" customHeight="1" spans="1:5">
      <c r="A21" s="67" t="s">
        <v>160</v>
      </c>
      <c r="B21" s="68" t="s">
        <v>161</v>
      </c>
      <c r="C21" s="66">
        <v>22400</v>
      </c>
      <c r="D21" s="85"/>
      <c r="E21" s="66">
        <v>22400</v>
      </c>
    </row>
    <row r="22" ht="25.5" customHeight="1" spans="1:5">
      <c r="A22" s="82" t="s">
        <v>162</v>
      </c>
      <c r="B22" s="82" t="s">
        <v>163</v>
      </c>
      <c r="C22" s="64">
        <v>12960</v>
      </c>
      <c r="D22" s="64">
        <v>12960</v>
      </c>
      <c r="E22" s="77"/>
    </row>
    <row r="23" ht="25.5" customHeight="1" spans="1:5">
      <c r="A23" s="84" t="s">
        <v>164</v>
      </c>
      <c r="B23" s="84" t="s">
        <v>165</v>
      </c>
      <c r="C23" s="66">
        <v>12960</v>
      </c>
      <c r="D23" s="66">
        <v>12960</v>
      </c>
      <c r="E23" s="77"/>
    </row>
    <row r="24" ht="25.5" customHeight="1" spans="1:5">
      <c r="A24" s="68"/>
      <c r="B24" s="68"/>
      <c r="C24" s="77"/>
      <c r="D24" s="77"/>
      <c r="E24" s="77"/>
    </row>
    <row r="25" ht="25.5" customHeight="1" spans="1:5">
      <c r="A25" s="68"/>
      <c r="B25" s="68"/>
      <c r="C25" s="77"/>
      <c r="D25" s="77"/>
      <c r="E25" s="77"/>
    </row>
    <row r="26" ht="25.5" customHeight="1" spans="1:5">
      <c r="A26" s="68"/>
      <c r="B26" s="68"/>
      <c r="C26" s="77"/>
      <c r="D26" s="77"/>
      <c r="E26" s="77"/>
    </row>
    <row r="27" ht="25.5" customHeight="1" spans="1:5">
      <c r="A27" s="68"/>
      <c r="B27" s="68"/>
      <c r="C27" s="77"/>
      <c r="D27" s="77"/>
      <c r="E27" s="77"/>
    </row>
    <row r="28" ht="25.5" customHeight="1" spans="1:5">
      <c r="A28" s="68"/>
      <c r="B28" s="68"/>
      <c r="C28" s="77"/>
      <c r="D28" s="77"/>
      <c r="E28" s="77"/>
    </row>
    <row r="29" ht="25.5" customHeight="1" spans="1:5">
      <c r="A29" s="68"/>
      <c r="B29" s="68"/>
      <c r="C29" s="77"/>
      <c r="D29" s="77"/>
      <c r="E29" s="77"/>
    </row>
    <row r="30" ht="25.5" customHeight="1" spans="1:5">
      <c r="A30" s="68"/>
      <c r="B30" s="68"/>
      <c r="C30" s="77"/>
      <c r="D30" s="77"/>
      <c r="E30" s="77"/>
    </row>
    <row r="31" ht="25.5" customHeight="1" spans="1:5">
      <c r="A31" s="68"/>
      <c r="B31" s="68"/>
      <c r="C31" s="77"/>
      <c r="D31" s="77"/>
      <c r="E31" s="77"/>
    </row>
    <row r="32" ht="25.5" customHeight="1" spans="1:5">
      <c r="A32" s="63"/>
      <c r="B32" s="63"/>
      <c r="C32" s="83"/>
      <c r="D32" s="83"/>
      <c r="E32" s="83"/>
    </row>
    <row r="33" ht="25.5" customHeight="1" spans="1:5">
      <c r="A33" s="68"/>
      <c r="B33" s="68"/>
      <c r="C33" s="77"/>
      <c r="D33" s="77"/>
      <c r="E33" s="77"/>
    </row>
    <row r="34" ht="25.5" customHeight="1" spans="1:5">
      <c r="A34" s="68"/>
      <c r="B34" s="68"/>
      <c r="C34" s="77"/>
      <c r="D34" s="77"/>
      <c r="E34" s="7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2023-04-04T08:00:52Z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D7CA52B0685E4492B0F12281725780C4_13</vt:lpwstr>
  </property>
</Properties>
</file>