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35" windowHeight="8817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calcChain.xml><?xml version="1.0" encoding="utf-8"?>
<calcChain xmlns="http://schemas.openxmlformats.org/spreadsheetml/2006/main">
  <c r="C15" i="17" l="1"/>
  <c r="N20" i="17"/>
  <c r="D7" i="9" l="1"/>
  <c r="C12" i="9"/>
  <c r="C13" i="9"/>
  <c r="F5" i="11" l="1"/>
  <c r="E6" i="11"/>
  <c r="E5" i="11" s="1"/>
  <c r="D5" i="11" s="1"/>
  <c r="D6" i="11"/>
  <c r="C34" i="9"/>
  <c r="C33" i="9"/>
  <c r="C32" i="9" s="1"/>
  <c r="E32" i="9"/>
  <c r="D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E14" i="9"/>
  <c r="D14" i="9"/>
  <c r="C11" i="9"/>
  <c r="C10" i="9"/>
  <c r="C9" i="9"/>
  <c r="C8" i="9"/>
  <c r="E7" i="9"/>
  <c r="C9" i="8"/>
  <c r="C8" i="8"/>
  <c r="C7" i="8"/>
  <c r="C6" i="8" s="1"/>
  <c r="C6" i="7"/>
  <c r="B6" i="7" s="1"/>
  <c r="D6" i="6"/>
  <c r="D37" i="6" s="1"/>
  <c r="B6" i="6"/>
  <c r="B37" i="6" s="1"/>
  <c r="D5" i="5"/>
  <c r="C5" i="5"/>
  <c r="B23" i="15"/>
  <c r="B20" i="15"/>
  <c r="B19" i="15"/>
  <c r="B11" i="15"/>
  <c r="B8" i="15"/>
  <c r="B5" i="15"/>
  <c r="D39" i="3"/>
  <c r="D42" i="3" s="1"/>
  <c r="B39" i="3"/>
  <c r="B42" i="3" s="1"/>
  <c r="B29" i="15" l="1"/>
  <c r="B5" i="5"/>
  <c r="C14" i="9"/>
  <c r="D6" i="9"/>
  <c r="C7" i="9"/>
  <c r="E6" i="9"/>
  <c r="C6" i="9" l="1"/>
</calcChain>
</file>

<file path=xl/sharedStrings.xml><?xml version="1.0" encoding="utf-8"?>
<sst xmlns="http://schemas.openxmlformats.org/spreadsheetml/2006/main" count="437" uniqueCount="349">
  <si>
    <t>单位代码：</t>
  </si>
  <si>
    <t>单位名称：</t>
  </si>
  <si>
    <t>宁县农机监理站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</si>
  <si>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</si>
  <si>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</si>
  <si>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</si>
  <si>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</si>
  <si>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</si>
  <si>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</si>
  <si>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</si>
  <si>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</si>
  <si>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</si>
  <si>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</si>
  <si>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</si>
  <si>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</si>
  <si>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</si>
  <si>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</si>
  <si>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</si>
  <si>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</si>
  <si>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</si>
  <si>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</si>
  <si>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</si>
  <si>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</si>
  <si>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</si>
  <si>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</si>
  <si>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</si>
  <si>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</si>
  <si>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</si>
  <si>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</si>
  <si>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</si>
  <si>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</si>
  <si>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</si>
  <si>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</si>
  <si>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</si>
  <si>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</si>
  <si>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</si>
  <si>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</si>
  <si>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</si>
  <si>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</si>
  <si>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</si>
  <si>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</si>
  <si>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</si>
  <si>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</si>
  <si>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</si>
  <si>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</si>
  <si>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</si>
  <si>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</si>
  <si>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</si>
  <si>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</si>
  <si>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</si>
  <si>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</si>
  <si>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</si>
  <si>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</si>
  <si>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</si>
  <si>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</si>
  <si>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</si>
  <si>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</si>
  <si>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</si>
  <si>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</si>
  <si>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</si>
  <si>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</si>
  <si>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</si>
  <si>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</si>
  <si>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</si>
  <si>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</si>
  <si>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</si>
  <si>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</si>
  <si>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</si>
  <si>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</si>
  <si>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</si>
  <si>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</si>
  <si>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</si>
  <si>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</si>
  <si>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</si>
  <si>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</si>
  <si>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</si>
  <si>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</si>
  <si>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</si>
  <si>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</si>
  <si>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</si>
  <si>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</si>
  <si>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</si>
  <si>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</si>
  <si>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</si>
  <si>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</si>
  <si>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</si>
  <si>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</si>
  <si>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</si>
  <si>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</si>
  <si>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</si>
  <si>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</si>
  <si>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</si>
  <si>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</si>
  <si>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</si>
  <si>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</si>
  <si>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</si>
  <si>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</si>
  <si>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</si>
  <si>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</si>
  <si>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</si>
  <si>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</si>
  <si>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</si>
  <si>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</si>
  <si>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</si>
  <si>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</si>
  <si>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</si>
  <si>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</si>
  <si>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</si>
  <si>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</si>
  <si>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</si>
  <si>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</si>
  <si>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</si>
  <si>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</si>
  <si>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</si>
  <si>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213</t>
  </si>
  <si>
    <t>农林水支出</t>
  </si>
  <si>
    <r>
      <rPr>
        <b/>
        <sz val="9"/>
        <color indexed="8"/>
        <rFont val="宋体"/>
        <family val="3"/>
        <charset val="134"/>
      </rPr>
      <t>2</t>
    </r>
    <r>
      <rPr>
        <b/>
        <sz val="9"/>
        <color indexed="8"/>
        <rFont val="宋体"/>
        <family val="3"/>
        <charset val="134"/>
      </rPr>
      <t>1301</t>
    </r>
  </si>
  <si>
    <t>农业农村</t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</si>
  <si>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130104</t>
    </r>
  </si>
  <si>
    <t>事业运行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</si>
  <si>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</si>
  <si>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</si>
  <si>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</si>
  <si>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</si>
  <si>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</si>
  <si>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</si>
  <si>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</si>
  <si>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</si>
  <si>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</si>
  <si>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</si>
  <si>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</si>
  <si>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</si>
  <si>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</si>
  <si>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</si>
  <si>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</si>
  <si>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</si>
  <si>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</si>
  <si>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</si>
  <si>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</si>
  <si>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</si>
  <si>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</si>
  <si>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</si>
  <si>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</si>
  <si>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</si>
  <si>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</si>
  <si>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</si>
  <si>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</si>
  <si>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</si>
  <si>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</si>
  <si>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</si>
  <si>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</si>
  <si>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</si>
  <si>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</si>
  <si>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</si>
  <si>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</si>
  <si>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</si>
  <si>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</si>
  <si>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</si>
  <si>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</si>
  <si>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</si>
  <si>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</si>
  <si>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</si>
  <si>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</si>
  <si>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</si>
  <si>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</si>
  <si>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</si>
  <si>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21301</t>
  </si>
  <si>
    <t>2130104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</si>
  <si>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</si>
  <si>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</si>
  <si>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</si>
  <si>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</si>
  <si>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</si>
  <si>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</si>
  <si>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</si>
  <si>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</si>
  <si>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</si>
  <si>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0102</t>
    </r>
  </si>
  <si>
    <t>津贴补贴</t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</si>
  <si>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0103</t>
    </r>
  </si>
  <si>
    <t xml:space="preserve">  奖金</t>
  </si>
  <si>
    <t>30107</t>
  </si>
  <si>
    <t xml:space="preserve">  绩效工资</t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</si>
  <si>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02</t>
    </r>
  </si>
  <si>
    <t>商品和服务支出</t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</si>
  <si>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0201</t>
    </r>
  </si>
  <si>
    <t>办公费</t>
  </si>
  <si>
    <r>
      <rPr>
        <sz val="9"/>
        <color indexed="8"/>
        <rFont val="宋体"/>
        <family val="3"/>
        <charset val="134"/>
      </rPr>
      <t>30202</t>
    </r>
  </si>
  <si>
    <t>印刷费</t>
  </si>
  <si>
    <r>
      <rPr>
        <sz val="9"/>
        <color indexed="8"/>
        <rFont val="宋体"/>
        <family val="3"/>
        <charset val="134"/>
      </rPr>
      <t>30203</t>
    </r>
  </si>
  <si>
    <t>咨询费</t>
  </si>
  <si>
    <r>
      <rPr>
        <sz val="9"/>
        <color indexed="8"/>
        <rFont val="宋体"/>
        <family val="3"/>
        <charset val="134"/>
      </rPr>
      <t>30204</t>
    </r>
  </si>
  <si>
    <t>手续费</t>
  </si>
  <si>
    <r>
      <rPr>
        <sz val="9"/>
        <color indexed="8"/>
        <rFont val="宋体"/>
        <family val="3"/>
        <charset val="134"/>
      </rPr>
      <t>30205</t>
    </r>
  </si>
  <si>
    <t>水费</t>
  </si>
  <si>
    <r>
      <rPr>
        <sz val="9"/>
        <color indexed="8"/>
        <rFont val="宋体"/>
        <family val="3"/>
        <charset val="134"/>
      </rPr>
      <t>30206</t>
    </r>
  </si>
  <si>
    <t>电费</t>
  </si>
  <si>
    <r>
      <rPr>
        <sz val="9"/>
        <color indexed="8"/>
        <rFont val="宋体"/>
        <family val="3"/>
        <charset val="134"/>
      </rPr>
      <t>30207</t>
    </r>
  </si>
  <si>
    <t>邮电费</t>
  </si>
  <si>
    <r>
      <rPr>
        <sz val="9"/>
        <color indexed="8"/>
        <rFont val="宋体"/>
        <family val="3"/>
        <charset val="134"/>
      </rPr>
      <t>30208</t>
    </r>
  </si>
  <si>
    <t>取暖费</t>
  </si>
  <si>
    <r>
      <rPr>
        <sz val="9"/>
        <color indexed="8"/>
        <rFont val="宋体"/>
        <family val="3"/>
        <charset val="134"/>
      </rPr>
      <t>30209</t>
    </r>
  </si>
  <si>
    <t>物业管理费</t>
  </si>
  <si>
    <r>
      <rPr>
        <sz val="9"/>
        <color indexed="8"/>
        <rFont val="宋体"/>
        <family val="3"/>
        <charset val="134"/>
      </rPr>
      <t>30211</t>
    </r>
  </si>
  <si>
    <t>差旅费</t>
  </si>
  <si>
    <r>
      <rPr>
        <sz val="9"/>
        <color indexed="8"/>
        <rFont val="宋体"/>
        <family val="3"/>
        <charset val="134"/>
      </rPr>
      <t>30212</t>
    </r>
  </si>
  <si>
    <t>因公出国费用</t>
  </si>
  <si>
    <r>
      <rPr>
        <sz val="9"/>
        <color indexed="8"/>
        <rFont val="宋体"/>
        <family val="3"/>
        <charset val="134"/>
      </rPr>
      <t>30213</t>
    </r>
  </si>
  <si>
    <t>维修费</t>
  </si>
  <si>
    <r>
      <rPr>
        <sz val="9"/>
        <color indexed="8"/>
        <rFont val="宋体"/>
        <family val="3"/>
        <charset val="134"/>
      </rPr>
      <t>30214</t>
    </r>
  </si>
  <si>
    <t>租赁旨</t>
  </si>
  <si>
    <r>
      <rPr>
        <sz val="9"/>
        <color indexed="8"/>
        <rFont val="宋体"/>
        <family val="3"/>
        <charset val="134"/>
      </rPr>
      <t>30215</t>
    </r>
  </si>
  <si>
    <t>会议费</t>
  </si>
  <si>
    <t>30228</t>
  </si>
  <si>
    <t>工会经费</t>
  </si>
  <si>
    <t>30229</t>
  </si>
  <si>
    <t>福利费</t>
  </si>
  <si>
    <t>30231</t>
  </si>
  <si>
    <t xml:space="preserve">  公务用车运行维护费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</si>
  <si>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</si>
  <si>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</si>
  <si>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</si>
  <si>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</si>
  <si>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</si>
  <si>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</si>
  <si>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</si>
  <si>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</si>
  <si>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</si>
  <si>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</si>
  <si>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</si>
  <si>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</si>
  <si>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</si>
  <si>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</si>
  <si>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</si>
  <si>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</si>
  <si>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</si>
  <si>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</si>
  <si>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</si>
  <si>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</si>
  <si>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</si>
  <si>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</si>
  <si>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</si>
  <si>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</si>
  <si>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</si>
  <si>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</si>
  <si>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</si>
  <si>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</si>
  <si>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</si>
  <si>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</si>
  <si>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</si>
  <si>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</si>
  <si>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</si>
  <si>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</si>
  <si>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</si>
  <si>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</si>
  <si>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</si>
  <si>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</si>
  <si>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</si>
  <si>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</si>
  <si>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</si>
  <si>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</si>
  <si>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宁县农机监理站</t>
    <phoneticPr fontId="28" type="noConversion"/>
  </si>
  <si>
    <t xml:space="preserve">  职工基本医疗保险缴费</t>
  </si>
  <si>
    <t xml:space="preserve">  其他社会保障缴费</t>
  </si>
  <si>
    <t>30109</t>
  </si>
  <si>
    <r>
      <t>3010</t>
    </r>
    <r>
      <rPr>
        <sz val="9"/>
        <color indexed="8"/>
        <rFont val="宋体"/>
        <family val="3"/>
        <charset val="134"/>
      </rPr>
      <t>10</t>
    </r>
    <phoneticPr fontId="28" type="noConversion"/>
  </si>
  <si>
    <t>备注：无内容应公开空表并说明情况。</t>
  </si>
  <si>
    <t>……</t>
  </si>
  <si>
    <t>总计</t>
  </si>
  <si>
    <t>**</t>
  </si>
  <si>
    <t>单位：万元</t>
  </si>
  <si>
    <t>表十二、国有资本经营预算支出情况表</t>
  </si>
  <si>
    <t>指标值</t>
  </si>
  <si>
    <t>三级指标</t>
  </si>
  <si>
    <t>二级指标</t>
  </si>
  <si>
    <t>一级指标</t>
  </si>
  <si>
    <t>其他需要说明的问题</t>
  </si>
  <si>
    <t>支出预算合计</t>
  </si>
  <si>
    <t>收入预算合计</t>
  </si>
  <si>
    <t>项目经费</t>
  </si>
  <si>
    <t>其他资金</t>
  </si>
  <si>
    <t>本级财政安排</t>
  </si>
  <si>
    <t>上级财政拨款</t>
  </si>
  <si>
    <t>部门（单位）支出预算</t>
  </si>
  <si>
    <t>部门（单位）收入预算</t>
  </si>
  <si>
    <t>当年预算构成（万元）</t>
  </si>
  <si>
    <t>年末结转结余</t>
  </si>
  <si>
    <t>执行率</t>
  </si>
  <si>
    <t>实际支出数</t>
  </si>
  <si>
    <t>预算调整数</t>
  </si>
  <si>
    <t>预算批复数</t>
  </si>
  <si>
    <t>上年预算情况（万元）</t>
  </si>
  <si>
    <t>部门（单位）基本制度建设情况</t>
  </si>
  <si>
    <t>编外人数</t>
  </si>
  <si>
    <t>事业编制人数</t>
  </si>
  <si>
    <t>行政编制人数</t>
  </si>
  <si>
    <t>实有在职人数</t>
  </si>
  <si>
    <t>编制人员数</t>
  </si>
  <si>
    <t>内设职能部门</t>
  </si>
  <si>
    <t>无</t>
  </si>
  <si>
    <t>直属单位包括</t>
  </si>
  <si>
    <t>部门（单位）基本信息</t>
  </si>
  <si>
    <t>变化内容</t>
  </si>
  <si>
    <t>否</t>
  </si>
  <si>
    <t>近三年部门（单位）职能是否出现过重大变化</t>
  </si>
  <si>
    <t>职能概述</t>
  </si>
  <si>
    <t>依据</t>
  </si>
  <si>
    <t>部门（单位）职能</t>
  </si>
  <si>
    <t>联系电话</t>
  </si>
  <si>
    <t>联系人</t>
  </si>
  <si>
    <t>部门（单位）名称</t>
  </si>
  <si>
    <t xml:space="preserve"> </t>
  </si>
  <si>
    <t>部门（单位）整体支出绩效目标表</t>
  </si>
  <si>
    <t>指标目标值</t>
  </si>
  <si>
    <t>年度绩效目标</t>
  </si>
  <si>
    <t>省级财政安排</t>
  </si>
  <si>
    <t>其中：中央补助安排</t>
  </si>
  <si>
    <t>年度资金总额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</si>
  <si>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</si>
  <si>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项目分类</t>
  </si>
  <si>
    <t>资金性质</t>
  </si>
  <si>
    <t>资金用途</t>
  </si>
  <si>
    <t>项目类型</t>
  </si>
  <si>
    <t>二级项目名称</t>
  </si>
  <si>
    <t>一级项目名称</t>
  </si>
  <si>
    <t>项目名称</t>
  </si>
  <si>
    <t>预算单位</t>
  </si>
  <si>
    <t>项目支出绩效目标表</t>
  </si>
  <si>
    <t>宁县农机监理站</t>
    <phoneticPr fontId="28" type="noConversion"/>
  </si>
  <si>
    <t>宁县农机监理站</t>
    <phoneticPr fontId="28" type="noConversion"/>
  </si>
  <si>
    <t>雒军虎</t>
    <phoneticPr fontId="28" type="noConversion"/>
  </si>
  <si>
    <t>雒军虎</t>
    <phoneticPr fontId="28" type="noConversion"/>
  </si>
  <si>
    <t>依据预算法</t>
    <phoneticPr fontId="28" type="noConversion"/>
  </si>
  <si>
    <t>为农机安全使用提供监理保障</t>
    <phoneticPr fontId="28" type="noConversion"/>
  </si>
  <si>
    <t>无</t>
    <phoneticPr fontId="28" type="noConversion"/>
  </si>
  <si>
    <t>各项制度完备</t>
    <phoneticPr fontId="28" type="noConversion"/>
  </si>
  <si>
    <t>服务满意度</t>
    <phoneticPr fontId="28" type="noConversion"/>
  </si>
  <si>
    <t>发放率</t>
    <phoneticPr fontId="28" type="noConversion"/>
  </si>
  <si>
    <t>农机监理规费补助</t>
    <phoneticPr fontId="28" type="noConversion"/>
  </si>
  <si>
    <t>一般公共预算资金</t>
    <phoneticPr fontId="28" type="noConversion"/>
  </si>
  <si>
    <t>其他运转类</t>
    <phoneticPr fontId="28" type="noConversion"/>
  </si>
  <si>
    <r>
      <rPr>
        <sz val="9"/>
        <color indexed="8"/>
        <rFont val="宋体"/>
        <family val="3"/>
        <charset val="134"/>
      </rPr>
      <t>为农机安全提供监理保障</t>
    </r>
    <r>
      <rPr>
        <sz val="9"/>
        <color indexed="8"/>
        <rFont val="Calibri"/>
        <family val="2"/>
      </rPr>
      <t>.</t>
    </r>
    <phoneticPr fontId="28" type="noConversion"/>
  </si>
  <si>
    <t>根据单位的整体安排及时报账</t>
    <phoneticPr fontId="28" type="noConversion"/>
  </si>
  <si>
    <t>保运转</t>
    <phoneticPr fontId="28" type="noConversion"/>
  </si>
  <si>
    <t>预算项目发放率</t>
    <phoneticPr fontId="28" type="noConversion"/>
  </si>
  <si>
    <t>被服务对象满意度</t>
    <phoneticPr fontId="28" type="noConversion"/>
  </si>
  <si>
    <t>被服务对象满意度</t>
    <phoneticPr fontId="28" type="noConversion"/>
  </si>
  <si>
    <t>使农机安全监理工作稳步提升</t>
    <phoneticPr fontId="28" type="noConversion"/>
  </si>
  <si>
    <t>效益指标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</si>
</sst>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0.00_ "/>
    <numFmt numFmtId="178" formatCode="#0.00"/>
    <numFmt numFmtId="179" formatCode="yyyy\-mm\-dd"/>
    <numFmt numFmtId="180" formatCode="#,##0.00_ ;[Red]\-#,##0.00\ 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Hiragino Sans GB"/>
      <family val="1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16"/>
      <color indexed="8"/>
      <name val="仿宋_GB2312"/>
      <family val="3"/>
      <charset val="134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sz val="9"/>
      <color indexed="8"/>
      <name val="宋体"/>
      <family val="3"/>
      <charset val="134"/>
      <scheme val="minor"/>
    </font>
    <font>
      <sz val="10.5"/>
      <color indexed="8"/>
      <name val="Calibri"/>
      <family val="2"/>
    </font>
    <font>
      <b/>
      <sz val="14"/>
      <color indexed="8"/>
      <name val="仿宋_GB2312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4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 applyProtection="1"/>
    <xf numFmtId="0" fontId="5" fillId="0" borderId="0" xfId="0" applyFont="1" applyFill="1" applyAlignment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Fill="1" applyBorder="1" applyAlignment="1" applyProtection="1"/>
    <xf numFmtId="0" fontId="1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vertical="center" wrapText="1"/>
    </xf>
    <xf numFmtId="4" fontId="14" fillId="2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9" fontId="16" fillId="0" borderId="2" xfId="0" applyNumberFormat="1" applyFont="1" applyFill="1" applyBorder="1" applyAlignment="1" applyProtection="1">
      <alignment horizontal="left" vertical="center"/>
    </xf>
    <xf numFmtId="49" fontId="17" fillId="0" borderId="2" xfId="0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1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178" fontId="14" fillId="0" borderId="1" xfId="0" applyNumberFormat="1" applyFont="1" applyBorder="1" applyAlignment="1">
      <alignment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49" fontId="20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horizontal="right" vertical="center"/>
    </xf>
    <xf numFmtId="180" fontId="21" fillId="0" borderId="2" xfId="0" applyNumberFormat="1" applyFont="1" applyFill="1" applyBorder="1" applyAlignment="1">
      <alignment horizontal="right" vertical="center"/>
    </xf>
    <xf numFmtId="0" fontId="8" fillId="0" borderId="2" xfId="1" applyFont="1" applyBorder="1" applyAlignment="1" applyProtection="1">
      <alignment vertical="center"/>
    </xf>
    <xf numFmtId="0" fontId="12" fillId="0" borderId="2" xfId="1" applyFont="1" applyFill="1" applyBorder="1" applyAlignment="1" applyProtection="1">
      <alignment horizontal="center" vertical="center"/>
    </xf>
    <xf numFmtId="180" fontId="12" fillId="0" borderId="2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  <xf numFmtId="49" fontId="27" fillId="0" borderId="2" xfId="0" applyNumberFormat="1" applyFont="1" applyFill="1" applyBorder="1" applyAlignment="1" applyProtection="1">
      <alignment horizontal="left" vertical="center"/>
    </xf>
    <xf numFmtId="49" fontId="29" fillId="0" borderId="4" xfId="2" applyNumberFormat="1" applyFont="1" applyFill="1" applyBorder="1" applyAlignment="1">
      <alignment horizontal="left" vertical="center" wrapText="1"/>
    </xf>
    <xf numFmtId="0" fontId="33" fillId="0" borderId="0" xfId="13" applyFont="1">
      <alignment vertical="center"/>
    </xf>
    <xf numFmtId="0" fontId="34" fillId="0" borderId="0" xfId="13" applyFont="1" applyAlignment="1">
      <alignment horizontal="left" vertical="center" indent="2"/>
    </xf>
    <xf numFmtId="0" fontId="35" fillId="9" borderId="4" xfId="13" applyFont="1" applyFill="1" applyBorder="1" applyAlignment="1">
      <alignment horizontal="right" vertical="center"/>
    </xf>
    <xf numFmtId="0" fontId="35" fillId="9" borderId="4" xfId="13" applyFont="1" applyFill="1" applyBorder="1" applyAlignment="1">
      <alignment horizontal="left" vertical="center"/>
    </xf>
    <xf numFmtId="0" fontId="36" fillId="9" borderId="4" xfId="13" applyFont="1" applyFill="1" applyBorder="1" applyAlignment="1">
      <alignment horizontal="left" vertical="center"/>
    </xf>
    <xf numFmtId="0" fontId="37" fillId="0" borderId="4" xfId="13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 wrapText="1"/>
    </xf>
    <xf numFmtId="0" fontId="35" fillId="0" borderId="0" xfId="13" applyFont="1" applyAlignment="1">
      <alignment horizontal="right" vertical="center"/>
    </xf>
    <xf numFmtId="0" fontId="40" fillId="0" borderId="4" xfId="13" applyFont="1" applyBorder="1" applyAlignment="1">
      <alignment horizontal="center" vertical="center" wrapText="1"/>
    </xf>
    <xf numFmtId="0" fontId="36" fillId="0" borderId="4" xfId="13" applyFont="1" applyBorder="1" applyAlignment="1">
      <alignment horizontal="center" vertical="center" wrapText="1"/>
    </xf>
    <xf numFmtId="0" fontId="41" fillId="0" borderId="4" xfId="13" applyFont="1" applyBorder="1" applyAlignment="1">
      <alignment horizontal="center" vertical="center" wrapText="1"/>
    </xf>
    <xf numFmtId="0" fontId="44" fillId="0" borderId="0" xfId="13" applyFont="1" applyAlignment="1">
      <alignment horizontal="justify" vertical="center"/>
    </xf>
    <xf numFmtId="0" fontId="43" fillId="0" borderId="4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39" fillId="0" borderId="0" xfId="13" applyFont="1" applyAlignment="1">
      <alignment horizontal="center" vertical="center"/>
    </xf>
    <xf numFmtId="0" fontId="37" fillId="0" borderId="4" xfId="13" applyFont="1" applyBorder="1" applyAlignment="1">
      <alignment horizontal="center" vertical="center"/>
    </xf>
    <xf numFmtId="0" fontId="37" fillId="0" borderId="4" xfId="13" applyFont="1" applyBorder="1" applyAlignment="1">
      <alignment horizontal="center" vertical="center" wrapText="1"/>
    </xf>
    <xf numFmtId="0" fontId="45" fillId="0" borderId="0" xfId="13" applyFont="1" applyAlignment="1">
      <alignment horizontal="center" vertical="center"/>
    </xf>
    <xf numFmtId="0" fontId="8" fillId="0" borderId="4" xfId="13" applyFont="1" applyBorder="1" applyAlignment="1">
      <alignment horizontal="left" vertical="center" wrapText="1"/>
    </xf>
    <xf numFmtId="0" fontId="41" fillId="0" borderId="4" xfId="13" applyFont="1" applyBorder="1" applyAlignment="1">
      <alignment horizontal="left" vertical="center" wrapText="1"/>
    </xf>
    <xf numFmtId="0" fontId="8" fillId="0" borderId="4" xfId="13" applyFont="1" applyBorder="1" applyAlignment="1">
      <alignment horizontal="center" vertical="center" wrapText="1"/>
    </xf>
    <xf numFmtId="0" fontId="41" fillId="0" borderId="4" xfId="13" applyFont="1" applyBorder="1" applyAlignment="1">
      <alignment horizontal="center" vertical="center" wrapText="1"/>
    </xf>
    <xf numFmtId="0" fontId="36" fillId="0" borderId="4" xfId="13" applyFont="1" applyBorder="1" applyAlignment="1">
      <alignment horizontal="center" vertical="center" wrapText="1"/>
    </xf>
    <xf numFmtId="0" fontId="43" fillId="0" borderId="4" xfId="13" applyFont="1" applyBorder="1" applyAlignment="1">
      <alignment horizontal="left" vertical="center" wrapText="1"/>
    </xf>
    <xf numFmtId="0" fontId="40" fillId="0" borderId="4" xfId="13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 wrapText="1"/>
    </xf>
    <xf numFmtId="0" fontId="42" fillId="0" borderId="4" xfId="13" applyFont="1" applyBorder="1" applyAlignment="1">
      <alignment horizontal="center" vertical="center" wrapText="1"/>
    </xf>
    <xf numFmtId="9" fontId="41" fillId="0" borderId="4" xfId="13" applyNumberFormat="1" applyFont="1" applyBorder="1" applyAlignment="1">
      <alignment horizontal="center" vertical="center" wrapText="1"/>
    </xf>
    <xf numFmtId="0" fontId="33" fillId="0" borderId="4" xfId="13" applyBorder="1">
      <alignment vertical="center"/>
    </xf>
    <xf numFmtId="0" fontId="12" fillId="0" borderId="4" xfId="13" applyFont="1" applyBorder="1" applyAlignment="1">
      <alignment horizontal="center" vertical="center" wrapText="1"/>
    </xf>
    <xf numFmtId="0" fontId="43" fillId="0" borderId="4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justify" vertical="center" wrapText="1"/>
    </xf>
    <xf numFmtId="0" fontId="40" fillId="0" borderId="4" xfId="13" applyFont="1" applyBorder="1" applyAlignment="1">
      <alignment horizontal="justify" vertical="center" wrapText="1"/>
    </xf>
    <xf numFmtId="0" fontId="40" fillId="0" borderId="5" xfId="13" applyFont="1" applyBorder="1" applyAlignment="1">
      <alignment horizontal="center" vertical="center" wrapText="1"/>
    </xf>
    <xf numFmtId="0" fontId="40" fillId="0" borderId="6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40" fillId="0" borderId="7" xfId="13" applyFont="1" applyBorder="1" applyAlignment="1">
      <alignment horizontal="center" vertical="center" wrapText="1"/>
    </xf>
  </cellXfs>
  <cellStyles count="14">
    <cellStyle name="20% - 着色 5" xfId="3"/>
    <cellStyle name="40% - 着色 4" xfId="4"/>
    <cellStyle name="40% - 着色 5" xfId="5"/>
    <cellStyle name="60% - 着色 2" xfId="6"/>
    <cellStyle name="常规" xfId="0" builtinId="0"/>
    <cellStyle name="常规 2" xfId="1"/>
    <cellStyle name="常规 3" xfId="7"/>
    <cellStyle name="常规 4" xfId="8"/>
    <cellStyle name="常规 5" xfId="9"/>
    <cellStyle name="常规 6" xfId="2"/>
    <cellStyle name="常规 7" xfId="10"/>
    <cellStyle name="常规 8" xfId="13"/>
    <cellStyle name="着色 1" xfId="11"/>
    <cellStyle name="着色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7" workbookViewId="0">
      <selection activeCell="E10" sqref="E10"/>
    </sheetView>
  </sheetViews>
  <sheetFormatPr defaultColWidth="10" defaultRowHeight="12.9"/>
  <cols>
    <col min="1" max="1" width="2.5" customWidth="1"/>
    <col min="2" max="2" width="22.875" customWidth="1"/>
    <col min="3" max="3" width="9.75" customWidth="1"/>
    <col min="4" max="4" width="18.5" customWidth="1"/>
    <col min="5" max="5" width="13.25" customWidth="1"/>
    <col min="6" max="6" width="19.125" customWidth="1"/>
    <col min="7" max="7" width="11.625" customWidth="1"/>
    <col min="8" max="11" width="9.75" customWidth="1"/>
  </cols>
  <sheetData>
    <row r="1" spans="1:11" ht="14.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2.75" customHeight="1">
      <c r="A3" s="2"/>
      <c r="B3" s="2" t="s">
        <v>0</v>
      </c>
      <c r="C3" s="105">
        <v>902007</v>
      </c>
      <c r="D3" s="105"/>
      <c r="E3" s="2"/>
      <c r="F3" s="2"/>
      <c r="G3" s="2"/>
      <c r="H3" s="2"/>
      <c r="I3" s="2"/>
      <c r="J3" s="2"/>
      <c r="K3" s="2"/>
    </row>
    <row r="4" spans="1:11" ht="22.75" customHeight="1">
      <c r="A4" s="2"/>
      <c r="B4" s="2" t="s">
        <v>1</v>
      </c>
      <c r="C4" s="106" t="s">
        <v>2</v>
      </c>
      <c r="D4" s="106"/>
      <c r="E4" s="106"/>
      <c r="F4" s="2"/>
      <c r="G4" s="2"/>
      <c r="H4" s="2"/>
      <c r="I4" s="2"/>
      <c r="J4" s="2"/>
      <c r="K4" s="2"/>
    </row>
    <row r="5" spans="1:11" ht="14.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78.650000000000006" customHeight="1">
      <c r="A6" s="1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1:11" ht="2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2.75" customHeight="1">
      <c r="A10" s="2"/>
      <c r="B10" s="2" t="s">
        <v>4</v>
      </c>
      <c r="C10" s="2"/>
      <c r="F10" s="87" t="s">
        <v>5</v>
      </c>
      <c r="G10" s="88">
        <v>44959</v>
      </c>
      <c r="H10" s="2"/>
      <c r="I10" s="2"/>
      <c r="J10" s="2"/>
      <c r="K10" s="2"/>
    </row>
    <row r="11" spans="1:11" ht="2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2.75" customHeight="1">
      <c r="A12" s="2"/>
      <c r="B12" s="87" t="s">
        <v>6</v>
      </c>
      <c r="C12" s="87"/>
      <c r="D12" s="2"/>
      <c r="E12" s="87" t="s">
        <v>7</v>
      </c>
      <c r="F12" s="1"/>
      <c r="G12" s="2"/>
      <c r="H12" s="87" t="s">
        <v>8</v>
      </c>
      <c r="I12" s="1"/>
      <c r="J12" s="2"/>
      <c r="K12" s="2"/>
    </row>
    <row r="13" spans="1:11" ht="14.3" customHeight="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spans="1:11" ht="14.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honeticPr fontId="28" type="noConversion"/>
  <pageMargins left="0.75" right="0.75" top="0.270000010728836" bottom="0.2700000107288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0" defaultRowHeight="12.9"/>
  <cols>
    <col min="1" max="1" width="5" customWidth="1"/>
    <col min="2" max="2" width="56.375" customWidth="1"/>
    <col min="3" max="3" width="40.125" customWidth="1"/>
  </cols>
  <sheetData>
    <row r="1" spans="1:3" ht="35.5" customHeight="1">
      <c r="A1" s="1"/>
      <c r="B1" s="1"/>
    </row>
    <row r="2" spans="1:3" ht="39.25" customHeight="1">
      <c r="A2" s="1"/>
      <c r="B2" s="108" t="s">
        <v>10</v>
      </c>
      <c r="C2" s="108"/>
    </row>
    <row r="3" spans="1:3" ht="29.4" customHeight="1">
      <c r="A3" s="84"/>
      <c r="B3" s="85" t="s">
        <v>11</v>
      </c>
      <c r="C3" s="85" t="s">
        <v>12</v>
      </c>
    </row>
    <row r="4" spans="1:3" ht="28.55" customHeight="1">
      <c r="A4" s="78"/>
      <c r="B4" s="86" t="s">
        <v>13</v>
      </c>
      <c r="C4" s="31" t="s">
        <v>14</v>
      </c>
    </row>
    <row r="5" spans="1:3" ht="28.55" customHeight="1">
      <c r="A5" s="78"/>
      <c r="B5" s="86" t="s">
        <v>15</v>
      </c>
      <c r="C5" s="31" t="s">
        <v>16</v>
      </c>
    </row>
    <row r="6" spans="1:3" ht="28.55" customHeight="1">
      <c r="A6" s="78"/>
      <c r="B6" s="86" t="s">
        <v>17</v>
      </c>
      <c r="C6" s="31" t="s">
        <v>18</v>
      </c>
    </row>
    <row r="7" spans="1:3" ht="28.55" customHeight="1">
      <c r="A7" s="78"/>
      <c r="B7" s="86" t="s">
        <v>19</v>
      </c>
      <c r="C7" s="31"/>
    </row>
    <row r="8" spans="1:3" ht="28.55" customHeight="1">
      <c r="A8" s="78"/>
      <c r="B8" s="86" t="s">
        <v>20</v>
      </c>
      <c r="C8" s="31" t="s">
        <v>21</v>
      </c>
    </row>
    <row r="9" spans="1:3" ht="28.55" customHeight="1">
      <c r="A9" s="78"/>
      <c r="B9" s="86" t="s">
        <v>22</v>
      </c>
      <c r="C9" s="31" t="s">
        <v>23</v>
      </c>
    </row>
    <row r="10" spans="1:3" ht="28.55" customHeight="1">
      <c r="A10" s="78"/>
      <c r="B10" s="86" t="s">
        <v>24</v>
      </c>
      <c r="C10" s="31" t="s">
        <v>25</v>
      </c>
    </row>
    <row r="11" spans="1:3" ht="28.55" customHeight="1">
      <c r="A11" s="78"/>
      <c r="B11" s="86" t="s">
        <v>26</v>
      </c>
      <c r="C11" s="31" t="s">
        <v>27</v>
      </c>
    </row>
    <row r="12" spans="1:3" ht="28.55" customHeight="1">
      <c r="A12" s="78"/>
      <c r="B12" s="86" t="s">
        <v>28</v>
      </c>
      <c r="C12" s="31"/>
    </row>
    <row r="13" spans="1:3" ht="28.55" customHeight="1">
      <c r="A13" s="1"/>
      <c r="B13" s="86" t="s">
        <v>29</v>
      </c>
      <c r="C13" s="31"/>
    </row>
    <row r="14" spans="1:3" ht="28.55" customHeight="1">
      <c r="A14" s="1"/>
      <c r="B14" s="86" t="s">
        <v>30</v>
      </c>
      <c r="C14" s="31" t="s">
        <v>14</v>
      </c>
    </row>
  </sheetData>
  <mergeCells count="1">
    <mergeCell ref="B2:C2"/>
  </mergeCells>
  <phoneticPr fontId="28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6" sqref="B6"/>
    </sheetView>
  </sheetViews>
  <sheetFormatPr defaultColWidth="10" defaultRowHeight="12.9"/>
  <cols>
    <col min="1" max="1" width="26.5" customWidth="1"/>
    <col min="2" max="2" width="12.75" customWidth="1"/>
    <col min="3" max="3" width="27.125" customWidth="1"/>
    <col min="4" max="4" width="12.75" customWidth="1"/>
  </cols>
  <sheetData>
    <row r="1" spans="1:4" ht="14.3" customHeight="1">
      <c r="A1" s="1"/>
      <c r="B1" s="1"/>
      <c r="C1" s="1"/>
      <c r="D1" s="1"/>
    </row>
    <row r="2" spans="1:4" ht="29.25" customHeight="1">
      <c r="A2" s="109" t="s">
        <v>31</v>
      </c>
      <c r="B2" s="109"/>
      <c r="C2" s="109"/>
      <c r="D2" s="109"/>
    </row>
    <row r="3" spans="1:4" ht="13.75" customHeight="1">
      <c r="A3" s="110"/>
      <c r="B3" s="110"/>
      <c r="C3" s="110"/>
      <c r="D3" s="79" t="s">
        <v>32</v>
      </c>
    </row>
    <row r="4" spans="1:4" ht="22.75" customHeight="1">
      <c r="A4" s="111" t="s">
        <v>33</v>
      </c>
      <c r="B4" s="111"/>
      <c r="C4" s="111" t="s">
        <v>34</v>
      </c>
      <c r="D4" s="111"/>
    </row>
    <row r="5" spans="1:4" ht="15.8" customHeight="1">
      <c r="A5" s="55" t="s">
        <v>35</v>
      </c>
      <c r="B5" s="55" t="s">
        <v>36</v>
      </c>
      <c r="C5" s="55" t="s">
        <v>35</v>
      </c>
      <c r="D5" s="55" t="s">
        <v>36</v>
      </c>
    </row>
    <row r="6" spans="1:4" ht="15.8" customHeight="1">
      <c r="A6" s="80" t="s">
        <v>37</v>
      </c>
      <c r="B6" s="54">
        <v>2103570.4700000002</v>
      </c>
      <c r="C6" s="80" t="s">
        <v>38</v>
      </c>
      <c r="D6" s="62"/>
    </row>
    <row r="7" spans="1:4" ht="15.8" customHeight="1">
      <c r="A7" s="80" t="s">
        <v>39</v>
      </c>
      <c r="B7" s="62"/>
      <c r="C7" s="80" t="s">
        <v>40</v>
      </c>
      <c r="D7" s="64"/>
    </row>
    <row r="8" spans="1:4" ht="15.8" customHeight="1">
      <c r="A8" s="80" t="s">
        <v>41</v>
      </c>
      <c r="B8" s="62"/>
      <c r="C8" s="80" t="s">
        <v>42</v>
      </c>
      <c r="D8" s="64"/>
    </row>
    <row r="9" spans="1:4" ht="15.8" customHeight="1">
      <c r="A9" s="80" t="s">
        <v>43</v>
      </c>
      <c r="B9" s="62"/>
      <c r="C9" s="80" t="s">
        <v>44</v>
      </c>
      <c r="D9" s="64"/>
    </row>
    <row r="10" spans="1:4" ht="15.8" customHeight="1">
      <c r="A10" s="80" t="s">
        <v>45</v>
      </c>
      <c r="B10" s="62"/>
      <c r="C10" s="80" t="s">
        <v>46</v>
      </c>
      <c r="D10" s="64"/>
    </row>
    <row r="11" spans="1:4" ht="15.8" customHeight="1">
      <c r="A11" s="80" t="s">
        <v>47</v>
      </c>
      <c r="B11" s="62"/>
      <c r="C11" s="80" t="s">
        <v>48</v>
      </c>
      <c r="D11" s="64"/>
    </row>
    <row r="12" spans="1:4" ht="15.8" customHeight="1">
      <c r="A12" s="80" t="s">
        <v>49</v>
      </c>
      <c r="B12" s="62"/>
      <c r="C12" s="80" t="s">
        <v>50</v>
      </c>
      <c r="D12" s="64"/>
    </row>
    <row r="13" spans="1:4" ht="15.8" customHeight="1">
      <c r="A13" s="80" t="s">
        <v>51</v>
      </c>
      <c r="B13" s="62"/>
      <c r="C13" s="80" t="s">
        <v>52</v>
      </c>
      <c r="D13" s="64">
        <v>47582.9</v>
      </c>
    </row>
    <row r="14" spans="1:4" ht="15.8" customHeight="1">
      <c r="A14" s="80" t="s">
        <v>53</v>
      </c>
      <c r="B14" s="62"/>
      <c r="C14" s="80" t="s">
        <v>54</v>
      </c>
      <c r="D14" s="64"/>
    </row>
    <row r="15" spans="1:4" ht="15.8" customHeight="1">
      <c r="A15" s="80"/>
      <c r="B15" s="81"/>
      <c r="C15" s="80" t="s">
        <v>55</v>
      </c>
      <c r="D15" s="64">
        <v>112119.82</v>
      </c>
    </row>
    <row r="16" spans="1:4" ht="15.8" customHeight="1">
      <c r="A16" s="80"/>
      <c r="B16" s="81"/>
      <c r="C16" s="80" t="s">
        <v>56</v>
      </c>
      <c r="D16" s="64"/>
    </row>
    <row r="17" spans="1:4" ht="15.8" customHeight="1">
      <c r="A17" s="80"/>
      <c r="B17" s="81"/>
      <c r="C17" s="80" t="s">
        <v>57</v>
      </c>
      <c r="D17" s="64"/>
    </row>
    <row r="18" spans="1:4" ht="15.8" customHeight="1">
      <c r="A18" s="80"/>
      <c r="B18" s="81"/>
      <c r="C18" s="80" t="s">
        <v>58</v>
      </c>
      <c r="D18" s="64">
        <v>1943867.75</v>
      </c>
    </row>
    <row r="19" spans="1:4" ht="15.8" customHeight="1">
      <c r="A19" s="80"/>
      <c r="B19" s="81"/>
      <c r="C19" s="80" t="s">
        <v>59</v>
      </c>
      <c r="D19" s="64"/>
    </row>
    <row r="20" spans="1:4" ht="15.8" customHeight="1">
      <c r="A20" s="82"/>
      <c r="B20" s="83"/>
      <c r="C20" s="80" t="s">
        <v>60</v>
      </c>
      <c r="D20" s="64"/>
    </row>
    <row r="21" spans="1:4" ht="15.8" customHeight="1">
      <c r="A21" s="82"/>
      <c r="B21" s="83"/>
      <c r="C21" s="80" t="s">
        <v>61</v>
      </c>
      <c r="D21" s="64"/>
    </row>
    <row r="22" spans="1:4" ht="15.8" customHeight="1">
      <c r="A22" s="82"/>
      <c r="B22" s="83"/>
      <c r="C22" s="80" t="s">
        <v>62</v>
      </c>
      <c r="D22" s="64"/>
    </row>
    <row r="23" spans="1:4" ht="15.8" customHeight="1">
      <c r="A23" s="82"/>
      <c r="B23" s="83"/>
      <c r="C23" s="80" t="s">
        <v>63</v>
      </c>
      <c r="D23" s="64"/>
    </row>
    <row r="24" spans="1:4" ht="15.8" customHeight="1">
      <c r="A24" s="82"/>
      <c r="B24" s="83"/>
      <c r="C24" s="80" t="s">
        <v>64</v>
      </c>
      <c r="D24" s="64"/>
    </row>
    <row r="25" spans="1:4" ht="15.8" customHeight="1">
      <c r="A25" s="80"/>
      <c r="B25" s="81"/>
      <c r="C25" s="80" t="s">
        <v>65</v>
      </c>
      <c r="D25" s="64"/>
    </row>
    <row r="26" spans="1:4" ht="15.8" customHeight="1">
      <c r="A26" s="80"/>
      <c r="B26" s="81"/>
      <c r="C26" s="80" t="s">
        <v>66</v>
      </c>
      <c r="D26" s="64"/>
    </row>
    <row r="27" spans="1:4" ht="15.8" customHeight="1">
      <c r="A27" s="80"/>
      <c r="B27" s="81"/>
      <c r="C27" s="80" t="s">
        <v>67</v>
      </c>
      <c r="D27" s="64"/>
    </row>
    <row r="28" spans="1:4" ht="15.8" customHeight="1">
      <c r="A28" s="82"/>
      <c r="B28" s="83"/>
      <c r="C28" s="80" t="s">
        <v>68</v>
      </c>
      <c r="D28" s="64"/>
    </row>
    <row r="29" spans="1:4" ht="15.8" customHeight="1">
      <c r="A29" s="82"/>
      <c r="B29" s="83"/>
      <c r="C29" s="80" t="s">
        <v>69</v>
      </c>
      <c r="D29" s="64"/>
    </row>
    <row r="30" spans="1:4" ht="15.8" customHeight="1">
      <c r="A30" s="82"/>
      <c r="B30" s="83"/>
      <c r="C30" s="80" t="s">
        <v>70</v>
      </c>
      <c r="D30" s="64"/>
    </row>
    <row r="31" spans="1:4" ht="15.8" customHeight="1">
      <c r="A31" s="82"/>
      <c r="B31" s="83"/>
      <c r="C31" s="80" t="s">
        <v>71</v>
      </c>
      <c r="D31" s="64"/>
    </row>
    <row r="32" spans="1:4" ht="15.8" customHeight="1">
      <c r="A32" s="82"/>
      <c r="B32" s="83"/>
      <c r="C32" s="80" t="s">
        <v>72</v>
      </c>
      <c r="D32" s="64"/>
    </row>
    <row r="33" spans="1:4" ht="15.8" customHeight="1">
      <c r="A33" s="80"/>
      <c r="B33" s="80"/>
      <c r="C33" s="80" t="s">
        <v>73</v>
      </c>
      <c r="D33" s="64"/>
    </row>
    <row r="34" spans="1:4" ht="15.8" customHeight="1">
      <c r="A34" s="80"/>
      <c r="B34" s="80"/>
      <c r="C34" s="80" t="s">
        <v>74</v>
      </c>
      <c r="D34" s="64"/>
    </row>
    <row r="35" spans="1:4" ht="15.8" customHeight="1">
      <c r="A35" s="80"/>
      <c r="B35" s="80"/>
      <c r="C35" s="80" t="s">
        <v>75</v>
      </c>
      <c r="D35" s="64"/>
    </row>
    <row r="36" spans="1:4" ht="15.8" customHeight="1">
      <c r="A36" s="80"/>
      <c r="B36" s="80"/>
      <c r="C36" s="80"/>
      <c r="D36" s="80"/>
    </row>
    <row r="37" spans="1:4" ht="15.8" customHeight="1">
      <c r="A37" s="80"/>
      <c r="B37" s="80"/>
      <c r="C37" s="80"/>
      <c r="D37" s="80"/>
    </row>
    <row r="38" spans="1:4" ht="15.8" customHeight="1">
      <c r="A38" s="80"/>
      <c r="B38" s="80"/>
      <c r="C38" s="80"/>
      <c r="D38" s="80"/>
    </row>
    <row r="39" spans="1:4" ht="15.8" customHeight="1">
      <c r="A39" s="82" t="s">
        <v>76</v>
      </c>
      <c r="B39" s="83">
        <f>SUM(B6:B14)</f>
        <v>2103570.4700000002</v>
      </c>
      <c r="C39" s="82" t="s">
        <v>77</v>
      </c>
      <c r="D39" s="83">
        <f>SUM(D6:D38)</f>
        <v>2103570.4700000002</v>
      </c>
    </row>
    <row r="40" spans="1:4" ht="15.8" customHeight="1">
      <c r="A40" s="82" t="s">
        <v>78</v>
      </c>
      <c r="B40" s="83"/>
      <c r="C40" s="82" t="s">
        <v>79</v>
      </c>
      <c r="D40" s="83"/>
    </row>
    <row r="41" spans="1:4" ht="15.8" customHeight="1">
      <c r="A41" s="80"/>
      <c r="B41" s="81"/>
      <c r="C41" s="80"/>
      <c r="D41" s="81"/>
    </row>
    <row r="42" spans="1:4" ht="15.8" customHeight="1">
      <c r="A42" s="82" t="s">
        <v>80</v>
      </c>
      <c r="B42" s="83">
        <f>B39+B40</f>
        <v>2103570.4700000002</v>
      </c>
      <c r="C42" s="82" t="s">
        <v>81</v>
      </c>
      <c r="D42" s="83">
        <f>D39+D40</f>
        <v>2103570.4700000002</v>
      </c>
    </row>
  </sheetData>
  <mergeCells count="4">
    <mergeCell ref="A2:D2"/>
    <mergeCell ref="A3:C3"/>
    <mergeCell ref="A4:B4"/>
    <mergeCell ref="C4:D4"/>
  </mergeCells>
  <phoneticPr fontId="28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Zeros="0" workbookViewId="0">
      <selection activeCell="B6" sqref="B6"/>
    </sheetView>
  </sheetViews>
  <sheetFormatPr defaultColWidth="7.875" defaultRowHeight="12.75" customHeight="1"/>
  <cols>
    <col min="1" max="1" width="44.5" style="7" customWidth="1"/>
    <col min="2" max="2" width="33.375" style="7" customWidth="1"/>
    <col min="3" max="3" width="27.375" style="7" customWidth="1"/>
    <col min="4" max="16384" width="7.875" style="8"/>
  </cols>
  <sheetData>
    <row r="1" spans="1:2" ht="12.9" customHeight="1">
      <c r="A1" s="15"/>
    </row>
    <row r="2" spans="1:2" ht="24.8" customHeight="1">
      <c r="A2" s="112" t="s">
        <v>82</v>
      </c>
      <c r="B2" s="112"/>
    </row>
    <row r="3" spans="1:2" ht="13.75" customHeight="1">
      <c r="A3" s="71"/>
      <c r="B3" s="10" t="s">
        <v>32</v>
      </c>
    </row>
    <row r="4" spans="1:2" ht="29.25" customHeight="1">
      <c r="A4" s="19" t="s">
        <v>35</v>
      </c>
      <c r="B4" s="19" t="s">
        <v>36</v>
      </c>
    </row>
    <row r="5" spans="1:2" ht="23.8" customHeight="1">
      <c r="A5" s="72" t="s">
        <v>83</v>
      </c>
      <c r="B5" s="73">
        <f>B6+B7</f>
        <v>2103570.4699999997</v>
      </c>
    </row>
    <row r="6" spans="1:2" ht="23.8" customHeight="1">
      <c r="A6" s="72" t="s">
        <v>84</v>
      </c>
      <c r="B6" s="54">
        <v>2103570.4699999997</v>
      </c>
    </row>
    <row r="7" spans="1:2" ht="23.8" customHeight="1">
      <c r="A7" s="72" t="s">
        <v>85</v>
      </c>
      <c r="B7" s="74"/>
    </row>
    <row r="8" spans="1:2" ht="23.8" customHeight="1">
      <c r="A8" s="72" t="s">
        <v>86</v>
      </c>
      <c r="B8" s="74">
        <f>B9+B10</f>
        <v>0</v>
      </c>
    </row>
    <row r="9" spans="1:2" ht="23.8" customHeight="1">
      <c r="A9" s="72" t="s">
        <v>87</v>
      </c>
      <c r="B9" s="74"/>
    </row>
    <row r="10" spans="1:2" ht="23.8" customHeight="1">
      <c r="A10" s="72" t="s">
        <v>88</v>
      </c>
      <c r="B10" s="74"/>
    </row>
    <row r="11" spans="1:2" ht="23.8" customHeight="1">
      <c r="A11" s="72" t="s">
        <v>89</v>
      </c>
      <c r="B11" s="74">
        <f>SUM(B12:B14)</f>
        <v>0</v>
      </c>
    </row>
    <row r="12" spans="1:2" ht="23.8" customHeight="1">
      <c r="A12" s="72" t="s">
        <v>90</v>
      </c>
      <c r="B12" s="74"/>
    </row>
    <row r="13" spans="1:2" ht="23.8" customHeight="1">
      <c r="A13" s="72" t="s">
        <v>91</v>
      </c>
      <c r="B13" s="74"/>
    </row>
    <row r="14" spans="1:2" ht="23.8" customHeight="1">
      <c r="A14" s="72" t="s">
        <v>92</v>
      </c>
      <c r="B14" s="74"/>
    </row>
    <row r="15" spans="1:2" ht="23.8" customHeight="1">
      <c r="A15" s="72" t="s">
        <v>93</v>
      </c>
      <c r="B15" s="74"/>
    </row>
    <row r="16" spans="1:2" ht="23.8" customHeight="1">
      <c r="A16" s="72" t="s">
        <v>94</v>
      </c>
      <c r="B16" s="74"/>
    </row>
    <row r="17" spans="1:2" ht="23.8" customHeight="1">
      <c r="A17" s="72" t="s">
        <v>95</v>
      </c>
      <c r="B17" s="74"/>
    </row>
    <row r="18" spans="1:2" ht="23.8" customHeight="1">
      <c r="A18" s="72" t="s">
        <v>96</v>
      </c>
      <c r="B18" s="74"/>
    </row>
    <row r="19" spans="1:2" ht="23.8" customHeight="1">
      <c r="A19" s="72" t="s">
        <v>97</v>
      </c>
      <c r="B19" s="73">
        <f>B20+B23+B26+B27</f>
        <v>0</v>
      </c>
    </row>
    <row r="20" spans="1:2" ht="23.8" customHeight="1">
      <c r="A20" s="72" t="s">
        <v>98</v>
      </c>
      <c r="B20" s="73">
        <f>B21+B22</f>
        <v>0</v>
      </c>
    </row>
    <row r="21" spans="1:2" ht="23.8" customHeight="1">
      <c r="A21" s="72" t="s">
        <v>99</v>
      </c>
      <c r="B21" s="73"/>
    </row>
    <row r="22" spans="1:2" ht="23.8" customHeight="1">
      <c r="A22" s="72" t="s">
        <v>100</v>
      </c>
      <c r="B22" s="73"/>
    </row>
    <row r="23" spans="1:2" ht="23.8" customHeight="1">
      <c r="A23" s="72" t="s">
        <v>101</v>
      </c>
      <c r="B23" s="73">
        <f>B24+B25</f>
        <v>0</v>
      </c>
    </row>
    <row r="24" spans="1:2" ht="23.8" customHeight="1">
      <c r="A24" s="72" t="s">
        <v>102</v>
      </c>
      <c r="B24" s="73"/>
    </row>
    <row r="25" spans="1:2" ht="23.8" customHeight="1">
      <c r="A25" s="72" t="s">
        <v>103</v>
      </c>
      <c r="B25" s="73"/>
    </row>
    <row r="26" spans="1:2" ht="23.8" customHeight="1">
      <c r="A26" s="72" t="s">
        <v>104</v>
      </c>
      <c r="B26" s="73"/>
    </row>
    <row r="27" spans="1:2" ht="23.8" customHeight="1">
      <c r="A27" s="72" t="s">
        <v>105</v>
      </c>
      <c r="B27" s="73"/>
    </row>
    <row r="28" spans="1:2" ht="23.8" customHeight="1">
      <c r="A28" s="75"/>
      <c r="B28" s="73"/>
    </row>
    <row r="29" spans="1:2" ht="23.8" customHeight="1">
      <c r="A29" s="76" t="s">
        <v>106</v>
      </c>
      <c r="B29" s="77">
        <f>B5+B8+B11+B15+B16+B17+B18+B19</f>
        <v>2103570.4699999997</v>
      </c>
    </row>
  </sheetData>
  <sheetProtection formatCells="0" formatColumns="0" formatRows="0"/>
  <mergeCells count="1">
    <mergeCell ref="A2:B2"/>
  </mergeCells>
  <phoneticPr fontId="28" type="noConversion"/>
  <pageMargins left="0.75" right="0.75" top="0.270000010728836" bottom="0.270000010728836" header="0" footer="0"/>
  <pageSetup paperSize="9" fitToHeight="10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5" sqref="B5"/>
    </sheetView>
  </sheetViews>
  <sheetFormatPr defaultColWidth="10" defaultRowHeight="12.9"/>
  <cols>
    <col min="1" max="1" width="19.125" customWidth="1"/>
    <col min="2" max="2" width="29.75" customWidth="1"/>
    <col min="3" max="3" width="13.75" customWidth="1"/>
    <col min="4" max="4" width="13.25" customWidth="1"/>
    <col min="5" max="5" width="12.625" customWidth="1"/>
  </cols>
  <sheetData>
    <row r="1" spans="1:5" ht="14.3" customHeight="1">
      <c r="A1" s="1"/>
      <c r="B1" s="1"/>
      <c r="C1" s="1"/>
      <c r="D1" s="1"/>
      <c r="E1" s="1"/>
    </row>
    <row r="2" spans="1:5" ht="39.9" customHeight="1">
      <c r="A2" s="109" t="s">
        <v>107</v>
      </c>
      <c r="B2" s="109"/>
      <c r="C2" s="109"/>
      <c r="D2" s="109"/>
      <c r="E2" s="109"/>
    </row>
    <row r="3" spans="1:5" ht="22.75" customHeight="1">
      <c r="A3" s="2"/>
      <c r="B3" s="2"/>
      <c r="C3" s="2"/>
      <c r="D3" s="2"/>
      <c r="E3" s="2" t="s">
        <v>32</v>
      </c>
    </row>
    <row r="4" spans="1:5" ht="22.75" customHeight="1">
      <c r="A4" s="67" t="s">
        <v>108</v>
      </c>
      <c r="B4" s="67" t="s">
        <v>109</v>
      </c>
      <c r="C4" s="67" t="s">
        <v>110</v>
      </c>
      <c r="D4" s="67" t="s">
        <v>111</v>
      </c>
      <c r="E4" s="67" t="s">
        <v>112</v>
      </c>
    </row>
    <row r="5" spans="1:5" ht="22.75" customHeight="1">
      <c r="A5" s="68" t="s">
        <v>113</v>
      </c>
      <c r="B5" s="69">
        <f>C5+D5</f>
        <v>2103570.4699999997</v>
      </c>
      <c r="C5" s="69">
        <f>C6+C9</f>
        <v>2033570.47</v>
      </c>
      <c r="D5" s="69">
        <f>D6+D9</f>
        <v>70000</v>
      </c>
      <c r="E5" s="69"/>
    </row>
    <row r="6" spans="1:5" ht="23.95" customHeight="1">
      <c r="A6" s="70" t="s">
        <v>114</v>
      </c>
      <c r="B6" s="70" t="s">
        <v>115</v>
      </c>
      <c r="C6" s="54">
        <v>2033570.47</v>
      </c>
      <c r="D6" s="54">
        <v>70000</v>
      </c>
      <c r="E6" s="69"/>
    </row>
    <row r="7" spans="1:5" ht="23.95" customHeight="1">
      <c r="A7" s="70" t="s">
        <v>116</v>
      </c>
      <c r="B7" s="70" t="s">
        <v>117</v>
      </c>
      <c r="C7" s="54">
        <v>2033570.47</v>
      </c>
      <c r="D7" s="54">
        <v>70000</v>
      </c>
      <c r="E7" s="69"/>
    </row>
    <row r="8" spans="1:5" ht="23.95" customHeight="1">
      <c r="A8" s="42" t="s">
        <v>118</v>
      </c>
      <c r="B8" s="42" t="s">
        <v>119</v>
      </c>
      <c r="C8" s="54">
        <v>2033570.47</v>
      </c>
      <c r="D8" s="54">
        <v>70000</v>
      </c>
      <c r="E8" s="54"/>
    </row>
    <row r="9" spans="1:5" ht="23.95" customHeight="1">
      <c r="A9" s="42"/>
      <c r="B9" s="42"/>
      <c r="C9" s="25"/>
      <c r="D9" s="25"/>
      <c r="E9" s="25"/>
    </row>
    <row r="10" spans="1:5" ht="23.95" customHeight="1">
      <c r="A10" s="42"/>
      <c r="B10" s="42"/>
      <c r="C10" s="25"/>
      <c r="D10" s="25"/>
      <c r="E10" s="25"/>
    </row>
    <row r="11" spans="1:5" ht="23.95" customHeight="1">
      <c r="A11" s="42"/>
      <c r="B11" s="42"/>
      <c r="C11" s="25"/>
      <c r="D11" s="25"/>
      <c r="E11" s="25"/>
    </row>
  </sheetData>
  <mergeCells count="1">
    <mergeCell ref="A2:E2"/>
  </mergeCells>
  <phoneticPr fontId="28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19" sqref="D19"/>
    </sheetView>
  </sheetViews>
  <sheetFormatPr defaultColWidth="10" defaultRowHeight="12.9"/>
  <cols>
    <col min="1" max="1" width="24.625" customWidth="1"/>
    <col min="2" max="2" width="16.75" customWidth="1"/>
    <col min="3" max="3" width="30.375" customWidth="1"/>
    <col min="4" max="4" width="14.5" customWidth="1"/>
    <col min="5" max="5" width="18.75" customWidth="1"/>
    <col min="6" max="8" width="9.75" customWidth="1"/>
  </cols>
  <sheetData>
    <row r="1" spans="1:7" ht="14.3" customHeight="1">
      <c r="A1" s="1"/>
      <c r="B1" s="1"/>
      <c r="C1" s="1"/>
      <c r="D1" s="1"/>
      <c r="E1" s="1"/>
      <c r="F1" s="1"/>
      <c r="G1" s="1"/>
    </row>
    <row r="2" spans="1:7" ht="29.25" customHeight="1">
      <c r="A2" s="109" t="s">
        <v>120</v>
      </c>
      <c r="B2" s="109"/>
      <c r="C2" s="109"/>
      <c r="D2" s="109"/>
      <c r="E2" s="1"/>
      <c r="F2" s="1"/>
      <c r="G2" s="1"/>
    </row>
    <row r="3" spans="1:7" ht="14.95" customHeight="1">
      <c r="A3" s="2"/>
      <c r="B3" s="2"/>
      <c r="C3" s="113" t="s">
        <v>32</v>
      </c>
      <c r="D3" s="113"/>
      <c r="E3" s="2"/>
      <c r="F3" s="2"/>
      <c r="G3" s="2"/>
    </row>
    <row r="4" spans="1:7" ht="22.75" customHeight="1">
      <c r="A4" s="111" t="s">
        <v>33</v>
      </c>
      <c r="B4" s="111"/>
      <c r="C4" s="111" t="s">
        <v>34</v>
      </c>
      <c r="D4" s="111"/>
      <c r="E4" s="2"/>
      <c r="F4" s="2"/>
      <c r="G4" s="2"/>
    </row>
    <row r="5" spans="1:7" ht="20.75" customHeight="1">
      <c r="A5" s="55" t="s">
        <v>35</v>
      </c>
      <c r="B5" s="55" t="s">
        <v>36</v>
      </c>
      <c r="C5" s="55" t="s">
        <v>35</v>
      </c>
      <c r="D5" s="55" t="s">
        <v>113</v>
      </c>
      <c r="E5" s="2"/>
      <c r="F5" s="2"/>
      <c r="G5" s="2"/>
    </row>
    <row r="6" spans="1:7" ht="20.75" customHeight="1">
      <c r="A6" s="5" t="s">
        <v>121</v>
      </c>
      <c r="B6" s="61">
        <f>SUM(B7:B9)</f>
        <v>2103570.4699999997</v>
      </c>
      <c r="C6" s="5" t="s">
        <v>122</v>
      </c>
      <c r="D6" s="61">
        <f>SUM(D7:D36)</f>
        <v>2103570.4700000002</v>
      </c>
      <c r="E6" s="2"/>
      <c r="F6" s="2"/>
      <c r="G6" s="2"/>
    </row>
    <row r="7" spans="1:7" ht="20.75" customHeight="1">
      <c r="A7" s="5" t="s">
        <v>123</v>
      </c>
      <c r="B7" s="54">
        <v>2103570.4699999997</v>
      </c>
      <c r="C7" s="5" t="s">
        <v>124</v>
      </c>
      <c r="D7" s="62"/>
      <c r="E7" s="2"/>
      <c r="F7" s="2"/>
      <c r="G7" s="2"/>
    </row>
    <row r="8" spans="1:7" ht="20.75" customHeight="1">
      <c r="A8" s="5" t="s">
        <v>125</v>
      </c>
      <c r="B8" s="62"/>
      <c r="C8" s="5" t="s">
        <v>126</v>
      </c>
      <c r="D8" s="62"/>
      <c r="E8" s="2"/>
      <c r="F8" s="2"/>
      <c r="G8" s="2"/>
    </row>
    <row r="9" spans="1:7" ht="20.75" customHeight="1">
      <c r="A9" s="5" t="s">
        <v>127</v>
      </c>
      <c r="B9" s="62"/>
      <c r="C9" s="5" t="s">
        <v>128</v>
      </c>
      <c r="D9" s="62"/>
      <c r="E9" s="2"/>
      <c r="F9" s="2"/>
      <c r="G9" s="2"/>
    </row>
    <row r="10" spans="1:7" ht="20.75" customHeight="1">
      <c r="A10" s="5"/>
      <c r="B10" s="63"/>
      <c r="C10" s="5" t="s">
        <v>129</v>
      </c>
      <c r="D10" s="62"/>
      <c r="E10" s="2"/>
      <c r="F10" s="2"/>
      <c r="G10" s="2"/>
    </row>
    <row r="11" spans="1:7" ht="20.75" customHeight="1">
      <c r="A11" s="5"/>
      <c r="B11" s="63"/>
      <c r="C11" s="5" t="s">
        <v>130</v>
      </c>
      <c r="D11" s="62"/>
      <c r="E11" s="2"/>
      <c r="F11" s="2"/>
      <c r="G11" s="2"/>
    </row>
    <row r="12" spans="1:7" ht="20.75" customHeight="1">
      <c r="A12" s="5"/>
      <c r="B12" s="63"/>
      <c r="C12" s="5" t="s">
        <v>131</v>
      </c>
      <c r="D12" s="62"/>
      <c r="E12" s="2"/>
      <c r="F12" s="2"/>
      <c r="G12" s="2"/>
    </row>
    <row r="13" spans="1:7" ht="20.75" customHeight="1">
      <c r="A13" s="31"/>
      <c r="B13" s="58"/>
      <c r="C13" s="5" t="s">
        <v>132</v>
      </c>
      <c r="D13" s="62"/>
      <c r="E13" s="2"/>
      <c r="F13" s="2"/>
      <c r="G13" s="2"/>
    </row>
    <row r="14" spans="1:7" ht="20.75" customHeight="1">
      <c r="A14" s="5"/>
      <c r="B14" s="63"/>
      <c r="C14" s="5" t="s">
        <v>133</v>
      </c>
      <c r="D14" s="64">
        <v>47582.9</v>
      </c>
      <c r="E14" s="2"/>
      <c r="F14" s="2"/>
      <c r="G14" s="33"/>
    </row>
    <row r="15" spans="1:7" ht="20.75" customHeight="1">
      <c r="A15" s="5"/>
      <c r="B15" s="63"/>
      <c r="C15" s="5" t="s">
        <v>134</v>
      </c>
      <c r="D15" s="64"/>
      <c r="E15" s="2"/>
      <c r="F15" s="2"/>
      <c r="G15" s="2"/>
    </row>
    <row r="16" spans="1:7" ht="20.75" customHeight="1">
      <c r="A16" s="5"/>
      <c r="B16" s="63"/>
      <c r="C16" s="5" t="s">
        <v>135</v>
      </c>
      <c r="D16" s="64">
        <v>112119.82</v>
      </c>
      <c r="E16" s="2"/>
      <c r="F16" s="2"/>
      <c r="G16" s="2"/>
    </row>
    <row r="17" spans="1:7" ht="20.75" customHeight="1">
      <c r="A17" s="5"/>
      <c r="B17" s="63"/>
      <c r="C17" s="5" t="s">
        <v>136</v>
      </c>
      <c r="D17" s="64"/>
      <c r="E17" s="2"/>
      <c r="F17" s="2"/>
      <c r="G17" s="2"/>
    </row>
    <row r="18" spans="1:7" ht="20.75" customHeight="1">
      <c r="A18" s="5"/>
      <c r="B18" s="63"/>
      <c r="C18" s="5" t="s">
        <v>137</v>
      </c>
      <c r="D18" s="64"/>
      <c r="E18" s="2"/>
      <c r="F18" s="2"/>
      <c r="G18" s="2"/>
    </row>
    <row r="19" spans="1:7" ht="20.75" customHeight="1">
      <c r="A19" s="5"/>
      <c r="B19" s="5"/>
      <c r="C19" s="5" t="s">
        <v>138</v>
      </c>
      <c r="D19" s="64">
        <v>1943867.75</v>
      </c>
      <c r="E19" s="2"/>
      <c r="F19" s="2"/>
      <c r="G19" s="2"/>
    </row>
    <row r="20" spans="1:7" ht="20.75" customHeight="1">
      <c r="A20" s="5"/>
      <c r="B20" s="5"/>
      <c r="C20" s="5" t="s">
        <v>139</v>
      </c>
      <c r="D20" s="64"/>
      <c r="E20" s="2"/>
      <c r="F20" s="2"/>
      <c r="G20" s="2"/>
    </row>
    <row r="21" spans="1:7" ht="20.75" customHeight="1">
      <c r="A21" s="5"/>
      <c r="B21" s="5"/>
      <c r="C21" s="5" t="s">
        <v>140</v>
      </c>
      <c r="D21" s="64"/>
      <c r="E21" s="2"/>
      <c r="F21" s="2"/>
      <c r="G21" s="2"/>
    </row>
    <row r="22" spans="1:7" ht="20.75" customHeight="1">
      <c r="A22" s="5"/>
      <c r="B22" s="5"/>
      <c r="C22" s="5" t="s">
        <v>141</v>
      </c>
      <c r="D22" s="64"/>
      <c r="E22" s="2"/>
      <c r="F22" s="2"/>
      <c r="G22" s="2"/>
    </row>
    <row r="23" spans="1:7" ht="20.75" customHeight="1">
      <c r="A23" s="5"/>
      <c r="B23" s="5"/>
      <c r="C23" s="5" t="s">
        <v>142</v>
      </c>
      <c r="D23" s="64"/>
      <c r="E23" s="2"/>
      <c r="F23" s="2"/>
      <c r="G23" s="2"/>
    </row>
    <row r="24" spans="1:7" ht="20.75" customHeight="1">
      <c r="A24" s="5"/>
      <c r="B24" s="5"/>
      <c r="C24" s="5" t="s">
        <v>143</v>
      </c>
      <c r="D24" s="64"/>
      <c r="E24" s="2"/>
      <c r="F24" s="2"/>
      <c r="G24" s="2"/>
    </row>
    <row r="25" spans="1:7" ht="20.75" customHeight="1">
      <c r="A25" s="5"/>
      <c r="B25" s="5"/>
      <c r="C25" s="5" t="s">
        <v>144</v>
      </c>
      <c r="D25" s="64"/>
      <c r="E25" s="2"/>
      <c r="F25" s="2"/>
      <c r="G25" s="2"/>
    </row>
    <row r="26" spans="1:7" ht="20.75" customHeight="1">
      <c r="A26" s="5"/>
      <c r="B26" s="5"/>
      <c r="C26" s="5" t="s">
        <v>145</v>
      </c>
      <c r="D26" s="64"/>
      <c r="E26" s="2"/>
      <c r="F26" s="2"/>
      <c r="G26" s="2"/>
    </row>
    <row r="27" spans="1:7" ht="20.75" customHeight="1">
      <c r="A27" s="5"/>
      <c r="B27" s="5"/>
      <c r="C27" s="5" t="s">
        <v>146</v>
      </c>
      <c r="D27" s="62"/>
      <c r="E27" s="2"/>
      <c r="F27" s="2"/>
      <c r="G27" s="2"/>
    </row>
    <row r="28" spans="1:7" ht="20.75" customHeight="1">
      <c r="A28" s="5"/>
      <c r="B28" s="5"/>
      <c r="C28" s="5" t="s">
        <v>147</v>
      </c>
      <c r="D28" s="62"/>
      <c r="E28" s="2"/>
      <c r="F28" s="2"/>
      <c r="G28" s="2"/>
    </row>
    <row r="29" spans="1:7" ht="20.75" customHeight="1">
      <c r="A29" s="5"/>
      <c r="B29" s="5"/>
      <c r="C29" s="5" t="s">
        <v>148</v>
      </c>
      <c r="D29" s="62"/>
      <c r="E29" s="2"/>
      <c r="F29" s="2"/>
      <c r="G29" s="2"/>
    </row>
    <row r="30" spans="1:7" ht="20.75" customHeight="1">
      <c r="A30" s="5"/>
      <c r="B30" s="5"/>
      <c r="C30" s="5" t="s">
        <v>149</v>
      </c>
      <c r="D30" s="62"/>
      <c r="E30" s="2"/>
      <c r="F30" s="2"/>
      <c r="G30" s="2"/>
    </row>
    <row r="31" spans="1:7" ht="20.75" customHeight="1">
      <c r="A31" s="5"/>
      <c r="B31" s="5"/>
      <c r="C31" s="5" t="s">
        <v>150</v>
      </c>
      <c r="D31" s="62"/>
      <c r="E31" s="2"/>
      <c r="F31" s="2"/>
      <c r="G31" s="2"/>
    </row>
    <row r="32" spans="1:7" ht="20.75" customHeight="1">
      <c r="A32" s="5"/>
      <c r="B32" s="5"/>
      <c r="C32" s="5" t="s">
        <v>151</v>
      </c>
      <c r="D32" s="62"/>
      <c r="E32" s="2"/>
      <c r="F32" s="2"/>
      <c r="G32" s="2"/>
    </row>
    <row r="33" spans="1:7" ht="20.75" customHeight="1">
      <c r="A33" s="5"/>
      <c r="B33" s="5"/>
      <c r="C33" s="5" t="s">
        <v>152</v>
      </c>
      <c r="D33" s="62"/>
      <c r="E33" s="2"/>
      <c r="F33" s="2"/>
      <c r="G33" s="2"/>
    </row>
    <row r="34" spans="1:7" ht="20.75" customHeight="1">
      <c r="A34" s="5"/>
      <c r="B34" s="5"/>
      <c r="C34" s="5" t="s">
        <v>153</v>
      </c>
      <c r="D34" s="62"/>
      <c r="E34" s="2"/>
      <c r="F34" s="2"/>
      <c r="G34" s="2"/>
    </row>
    <row r="35" spans="1:7" ht="20.75" customHeight="1">
      <c r="A35" s="5"/>
      <c r="B35" s="5"/>
      <c r="C35" s="5" t="s">
        <v>154</v>
      </c>
      <c r="D35" s="62"/>
      <c r="E35" s="2"/>
      <c r="F35" s="2"/>
      <c r="G35" s="2"/>
    </row>
    <row r="36" spans="1:7" ht="20.75" customHeight="1">
      <c r="A36" s="5"/>
      <c r="B36" s="5"/>
      <c r="C36" s="5" t="s">
        <v>155</v>
      </c>
      <c r="D36" s="61"/>
      <c r="E36" s="2"/>
      <c r="F36" s="2"/>
      <c r="G36" s="2"/>
    </row>
    <row r="37" spans="1:7" ht="20.75" customHeight="1">
      <c r="A37" s="55" t="s">
        <v>156</v>
      </c>
      <c r="B37" s="65">
        <f>B6</f>
        <v>2103570.4699999997</v>
      </c>
      <c r="C37" s="55" t="s">
        <v>157</v>
      </c>
      <c r="D37" s="66">
        <f>D6</f>
        <v>2103570.4700000002</v>
      </c>
      <c r="E37" s="33"/>
      <c r="F37" s="2"/>
      <c r="G37" s="2"/>
    </row>
  </sheetData>
  <mergeCells count="4">
    <mergeCell ref="A2:D2"/>
    <mergeCell ref="C3:D3"/>
    <mergeCell ref="A4:B4"/>
    <mergeCell ref="C4:D4"/>
  </mergeCells>
  <phoneticPr fontId="28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16" sqref="E16"/>
    </sheetView>
  </sheetViews>
  <sheetFormatPr defaultColWidth="10" defaultRowHeight="12.9"/>
  <cols>
    <col min="1" max="1" width="15.625" customWidth="1"/>
    <col min="2" max="2" width="15.125" customWidth="1"/>
    <col min="3" max="3" width="14.625" customWidth="1"/>
    <col min="4" max="4" width="15" customWidth="1"/>
    <col min="5" max="5" width="12.75" customWidth="1"/>
    <col min="6" max="11" width="9" customWidth="1"/>
  </cols>
  <sheetData>
    <row r="1" spans="1:11" ht="14.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" customHeight="1">
      <c r="A2" s="109" t="s">
        <v>158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2.75" customHeight="1">
      <c r="A3" s="2"/>
      <c r="B3" s="2"/>
      <c r="C3" s="2"/>
      <c r="D3" s="2"/>
      <c r="E3" s="2"/>
      <c r="F3" s="2"/>
      <c r="G3" s="2"/>
      <c r="H3" s="2"/>
      <c r="I3" s="2"/>
      <c r="J3" s="113" t="s">
        <v>32</v>
      </c>
      <c r="K3" s="113"/>
    </row>
    <row r="4" spans="1:11" ht="22.75" customHeight="1">
      <c r="A4" s="111" t="s">
        <v>159</v>
      </c>
      <c r="B4" s="111" t="s">
        <v>113</v>
      </c>
      <c r="C4" s="111" t="s">
        <v>160</v>
      </c>
      <c r="D4" s="111"/>
      <c r="E4" s="111"/>
      <c r="F4" s="111" t="s">
        <v>161</v>
      </c>
      <c r="G4" s="111"/>
      <c r="H4" s="111"/>
      <c r="I4" s="111" t="s">
        <v>162</v>
      </c>
      <c r="J4" s="111"/>
      <c r="K4" s="111"/>
    </row>
    <row r="5" spans="1:11" ht="22.75" customHeight="1">
      <c r="A5" s="111"/>
      <c r="B5" s="111"/>
      <c r="C5" s="4" t="s">
        <v>113</v>
      </c>
      <c r="D5" s="4" t="s">
        <v>110</v>
      </c>
      <c r="E5" s="4" t="s">
        <v>111</v>
      </c>
      <c r="F5" s="4" t="s">
        <v>113</v>
      </c>
      <c r="G5" s="4" t="s">
        <v>110</v>
      </c>
      <c r="H5" s="4" t="s">
        <v>111</v>
      </c>
      <c r="I5" s="4" t="s">
        <v>113</v>
      </c>
      <c r="J5" s="4" t="s">
        <v>110</v>
      </c>
      <c r="K5" s="4" t="s">
        <v>111</v>
      </c>
    </row>
    <row r="6" spans="1:11" ht="22.75" customHeight="1">
      <c r="A6" s="31" t="s">
        <v>261</v>
      </c>
      <c r="B6" s="56">
        <f>C6</f>
        <v>2103570.4699999997</v>
      </c>
      <c r="C6" s="56">
        <f>D6+E6</f>
        <v>2103570.4699999997</v>
      </c>
      <c r="D6" s="56">
        <v>2033570.47</v>
      </c>
      <c r="E6" s="56">
        <v>70000</v>
      </c>
      <c r="F6" s="56"/>
      <c r="G6" s="56"/>
      <c r="H6" s="56"/>
      <c r="I6" s="56"/>
      <c r="J6" s="56"/>
      <c r="K6" s="56"/>
    </row>
    <row r="7" spans="1:11" ht="22.75" customHeight="1">
      <c r="A7" s="57"/>
      <c r="B7" s="56"/>
      <c r="C7" s="56"/>
      <c r="D7" s="58"/>
      <c r="E7" s="58"/>
      <c r="F7" s="58"/>
      <c r="G7" s="58"/>
      <c r="H7" s="58"/>
      <c r="I7" s="58"/>
      <c r="J7" s="58"/>
      <c r="K7" s="58"/>
    </row>
    <row r="8" spans="1:11" ht="22.75" customHeight="1">
      <c r="A8" s="59"/>
      <c r="B8" s="60"/>
      <c r="C8" s="60"/>
      <c r="D8" s="58"/>
      <c r="E8" s="58"/>
      <c r="F8" s="58"/>
      <c r="G8" s="58"/>
      <c r="H8" s="58"/>
      <c r="I8" s="58"/>
      <c r="J8" s="58"/>
      <c r="K8" s="58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8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9" sqref="D9"/>
    </sheetView>
  </sheetViews>
  <sheetFormatPr defaultColWidth="10" defaultRowHeight="12.9"/>
  <cols>
    <col min="1" max="1" width="17.5" customWidth="1"/>
    <col min="2" max="2" width="25.75" customWidth="1"/>
    <col min="3" max="5" width="25.625" customWidth="1"/>
  </cols>
  <sheetData>
    <row r="1" spans="1:5" ht="14.3" customHeight="1">
      <c r="A1" s="47"/>
    </row>
    <row r="2" spans="1:5" ht="37.049999999999997" customHeight="1">
      <c r="A2" s="109" t="s">
        <v>163</v>
      </c>
      <c r="B2" s="109"/>
      <c r="C2" s="109"/>
      <c r="D2" s="109"/>
      <c r="E2" s="109"/>
    </row>
    <row r="3" spans="1:5" ht="21.9" customHeight="1">
      <c r="A3" s="2"/>
      <c r="B3" s="2"/>
      <c r="C3" s="113" t="s">
        <v>32</v>
      </c>
      <c r="D3" s="113"/>
      <c r="E3" s="113"/>
    </row>
    <row r="4" spans="1:5" ht="22.75" customHeight="1">
      <c r="A4" s="114" t="s">
        <v>108</v>
      </c>
      <c r="B4" s="114"/>
      <c r="C4" s="114" t="s">
        <v>160</v>
      </c>
      <c r="D4" s="114"/>
      <c r="E4" s="114"/>
    </row>
    <row r="5" spans="1:5" ht="22.75" customHeight="1">
      <c r="A5" s="48" t="s">
        <v>164</v>
      </c>
      <c r="B5" s="48" t="s">
        <v>165</v>
      </c>
      <c r="C5" s="49" t="s">
        <v>113</v>
      </c>
      <c r="D5" s="48" t="s">
        <v>110</v>
      </c>
      <c r="E5" s="48" t="s">
        <v>111</v>
      </c>
    </row>
    <row r="6" spans="1:5" ht="22.75" customHeight="1">
      <c r="A6" s="50"/>
      <c r="B6" s="51" t="s">
        <v>113</v>
      </c>
      <c r="C6" s="52">
        <f>C7</f>
        <v>2103570.4699999997</v>
      </c>
      <c r="D6" s="53"/>
      <c r="E6" s="53"/>
    </row>
    <row r="7" spans="1:5" ht="29.05" customHeight="1">
      <c r="A7" s="24" t="s">
        <v>114</v>
      </c>
      <c r="B7" s="24" t="s">
        <v>115</v>
      </c>
      <c r="C7" s="54">
        <f>D7+E7</f>
        <v>2103570.4699999997</v>
      </c>
      <c r="D7" s="54">
        <v>2033570.47</v>
      </c>
      <c r="E7" s="54">
        <v>70000</v>
      </c>
    </row>
    <row r="8" spans="1:5" ht="29.05" customHeight="1">
      <c r="A8" s="24" t="s">
        <v>166</v>
      </c>
      <c r="B8" s="24" t="s">
        <v>117</v>
      </c>
      <c r="C8" s="54">
        <f>D8+E8</f>
        <v>2103570.4699999997</v>
      </c>
      <c r="D8" s="54">
        <v>2033570.47</v>
      </c>
      <c r="E8" s="54">
        <v>70000</v>
      </c>
    </row>
    <row r="9" spans="1:5" ht="29.05" customHeight="1">
      <c r="A9" s="27" t="s">
        <v>167</v>
      </c>
      <c r="B9" s="27" t="s">
        <v>119</v>
      </c>
      <c r="C9" s="54">
        <f>D9+E9</f>
        <v>2103570.4699999997</v>
      </c>
      <c r="D9" s="54">
        <v>2033570.47</v>
      </c>
      <c r="E9" s="54">
        <v>70000</v>
      </c>
    </row>
    <row r="10" spans="1:5" ht="29.05" customHeight="1">
      <c r="A10" s="27"/>
      <c r="B10" s="27"/>
      <c r="C10" s="25"/>
      <c r="D10" s="25"/>
      <c r="E10" s="25"/>
    </row>
    <row r="11" spans="1:5" ht="29.05" customHeight="1">
      <c r="A11" s="27"/>
      <c r="B11" s="27"/>
      <c r="C11" s="25"/>
      <c r="D11" s="25"/>
      <c r="E11" s="25"/>
    </row>
    <row r="12" spans="1:5" ht="29.05" customHeight="1">
      <c r="A12" s="27"/>
      <c r="B12" s="27"/>
      <c r="C12" s="25"/>
      <c r="D12" s="25"/>
      <c r="E12" s="25"/>
    </row>
  </sheetData>
  <mergeCells count="4">
    <mergeCell ref="A2:E2"/>
    <mergeCell ref="C3:E3"/>
    <mergeCell ref="A4:B4"/>
    <mergeCell ref="C4:E4"/>
  </mergeCells>
  <phoneticPr fontId="28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6" sqref="D6:E6"/>
    </sheetView>
  </sheetViews>
  <sheetFormatPr defaultColWidth="10" defaultRowHeight="12.9"/>
  <cols>
    <col min="1" max="1" width="7.125" customWidth="1"/>
    <col min="2" max="2" width="28.5" customWidth="1"/>
    <col min="3" max="3" width="16" customWidth="1"/>
    <col min="4" max="4" width="18.625" customWidth="1"/>
    <col min="5" max="5" width="15.5" customWidth="1"/>
    <col min="11" max="11" width="13.125" customWidth="1"/>
  </cols>
  <sheetData>
    <row r="1" spans="1:5" ht="11.05" customHeight="1">
      <c r="A1" s="1"/>
      <c r="B1" s="1"/>
      <c r="C1" s="1"/>
      <c r="D1" s="1"/>
      <c r="E1" s="1"/>
    </row>
    <row r="2" spans="1:5" ht="25.15" customHeight="1">
      <c r="A2" s="109" t="s">
        <v>168</v>
      </c>
      <c r="B2" s="109"/>
      <c r="C2" s="109"/>
      <c r="D2" s="109"/>
      <c r="E2" s="109"/>
    </row>
    <row r="3" spans="1:5" ht="14.3" customHeight="1">
      <c r="A3" s="115"/>
      <c r="B3" s="115"/>
      <c r="C3" s="2"/>
      <c r="D3" s="2"/>
      <c r="E3" s="34" t="s">
        <v>32</v>
      </c>
    </row>
    <row r="4" spans="1:5" ht="22.6" customHeight="1">
      <c r="A4" s="114" t="s">
        <v>169</v>
      </c>
      <c r="B4" s="114"/>
      <c r="C4" s="114" t="s">
        <v>170</v>
      </c>
      <c r="D4" s="114"/>
      <c r="E4" s="114"/>
    </row>
    <row r="5" spans="1:5" ht="20.75" customHeight="1">
      <c r="A5" s="35" t="s">
        <v>164</v>
      </c>
      <c r="B5" s="35" t="s">
        <v>165</v>
      </c>
      <c r="C5" s="35" t="s">
        <v>113</v>
      </c>
      <c r="D5" s="35" t="s">
        <v>171</v>
      </c>
      <c r="E5" s="35" t="s">
        <v>172</v>
      </c>
    </row>
    <row r="6" spans="1:5" ht="20.75" customHeight="1">
      <c r="A6" s="35"/>
      <c r="B6" s="36" t="s">
        <v>113</v>
      </c>
      <c r="C6" s="37">
        <f>D6+E6</f>
        <v>2033570.4660000002</v>
      </c>
      <c r="D6" s="37">
        <f>D7+D32</f>
        <v>1897089.3600000003</v>
      </c>
      <c r="E6" s="37">
        <f>E14</f>
        <v>136481.106</v>
      </c>
    </row>
    <row r="7" spans="1:5" ht="20.75" customHeight="1">
      <c r="A7" s="24" t="s">
        <v>173</v>
      </c>
      <c r="B7" s="24" t="s">
        <v>174</v>
      </c>
      <c r="C7" s="38">
        <f>D7+E7</f>
        <v>1862997.5100000002</v>
      </c>
      <c r="D7" s="39">
        <f>SUM(D8:D13)</f>
        <v>1862997.5100000002</v>
      </c>
      <c r="E7" s="39">
        <f>SUM(E8:E9)</f>
        <v>0</v>
      </c>
    </row>
    <row r="8" spans="1:5" ht="20.75" customHeight="1">
      <c r="A8" s="27" t="s">
        <v>175</v>
      </c>
      <c r="B8" s="27" t="s">
        <v>176</v>
      </c>
      <c r="C8" s="38">
        <f>D8+E8</f>
        <v>675240</v>
      </c>
      <c r="D8" s="40">
        <v>675240</v>
      </c>
      <c r="E8" s="41">
        <v>0</v>
      </c>
    </row>
    <row r="9" spans="1:5" ht="20.75" customHeight="1">
      <c r="A9" s="42" t="s">
        <v>177</v>
      </c>
      <c r="B9" s="42" t="s">
        <v>178</v>
      </c>
      <c r="C9" s="38">
        <f>D9+E9</f>
        <v>277022.64</v>
      </c>
      <c r="D9" s="41">
        <v>277022.64</v>
      </c>
      <c r="E9" s="41">
        <v>0</v>
      </c>
    </row>
    <row r="10" spans="1:5" ht="20.75" customHeight="1">
      <c r="A10" s="42" t="s">
        <v>179</v>
      </c>
      <c r="B10" s="43" t="s">
        <v>180</v>
      </c>
      <c r="C10" s="38">
        <f t="shared" ref="C10:C13" si="0">D10+E10</f>
        <v>347400</v>
      </c>
      <c r="D10" s="44">
        <v>347400</v>
      </c>
      <c r="E10" s="41">
        <v>0</v>
      </c>
    </row>
    <row r="11" spans="1:5" ht="20.75" customHeight="1">
      <c r="A11" s="42" t="s">
        <v>181</v>
      </c>
      <c r="B11" s="43" t="s">
        <v>182</v>
      </c>
      <c r="C11" s="38">
        <f t="shared" si="0"/>
        <v>437724</v>
      </c>
      <c r="D11" s="44">
        <v>437724</v>
      </c>
      <c r="E11" s="41">
        <v>0</v>
      </c>
    </row>
    <row r="12" spans="1:5" ht="20.75" customHeight="1">
      <c r="A12" s="89" t="s">
        <v>265</v>
      </c>
      <c r="B12" s="90" t="s">
        <v>262</v>
      </c>
      <c r="C12" s="38">
        <f t="shared" si="0"/>
        <v>112119.82</v>
      </c>
      <c r="D12" s="44">
        <v>112119.82</v>
      </c>
      <c r="E12" s="41"/>
    </row>
    <row r="13" spans="1:5" ht="20.75" customHeight="1">
      <c r="A13" s="42" t="s">
        <v>264</v>
      </c>
      <c r="B13" s="90" t="s">
        <v>263</v>
      </c>
      <c r="C13" s="38">
        <f t="shared" si="0"/>
        <v>13491.05</v>
      </c>
      <c r="D13" s="44">
        <v>13491.05</v>
      </c>
      <c r="E13" s="41"/>
    </row>
    <row r="14" spans="1:5" ht="20.75" customHeight="1">
      <c r="A14" s="42" t="s">
        <v>183</v>
      </c>
      <c r="B14" s="42" t="s">
        <v>184</v>
      </c>
      <c r="C14" s="38">
        <f>D14+E14</f>
        <v>136481.106</v>
      </c>
      <c r="D14" s="41">
        <f>SUM(D15:D31)</f>
        <v>0</v>
      </c>
      <c r="E14" s="41">
        <f>SUM(E15:E31)</f>
        <v>136481.106</v>
      </c>
    </row>
    <row r="15" spans="1:5" ht="20.75" customHeight="1">
      <c r="A15" s="42" t="s">
        <v>185</v>
      </c>
      <c r="B15" s="42" t="s">
        <v>186</v>
      </c>
      <c r="C15" s="38">
        <f t="shared" ref="C15:C31" si="1">D15+E15</f>
        <v>21000</v>
      </c>
      <c r="D15" s="41"/>
      <c r="E15" s="41">
        <v>21000</v>
      </c>
    </row>
    <row r="16" spans="1:5" ht="20.75" customHeight="1">
      <c r="A16" s="42" t="s">
        <v>187</v>
      </c>
      <c r="B16" s="42" t="s">
        <v>188</v>
      </c>
      <c r="C16" s="38">
        <f t="shared" si="1"/>
        <v>0</v>
      </c>
      <c r="D16" s="41"/>
      <c r="E16" s="41"/>
    </row>
    <row r="17" spans="1:5" ht="20.75" customHeight="1">
      <c r="A17" s="42" t="s">
        <v>189</v>
      </c>
      <c r="B17" s="42" t="s">
        <v>190</v>
      </c>
      <c r="C17" s="38">
        <f t="shared" si="1"/>
        <v>0</v>
      </c>
      <c r="D17" s="41"/>
      <c r="E17" s="41"/>
    </row>
    <row r="18" spans="1:5" ht="20.75" customHeight="1">
      <c r="A18" s="42" t="s">
        <v>191</v>
      </c>
      <c r="B18" s="42" t="s">
        <v>192</v>
      </c>
      <c r="C18" s="38">
        <f t="shared" si="1"/>
        <v>0</v>
      </c>
      <c r="D18" s="41"/>
      <c r="E18" s="41"/>
    </row>
    <row r="19" spans="1:5" ht="20.75" customHeight="1">
      <c r="A19" s="42" t="s">
        <v>193</v>
      </c>
      <c r="B19" s="42" t="s">
        <v>194</v>
      </c>
      <c r="C19" s="38">
        <f t="shared" si="1"/>
        <v>3000</v>
      </c>
      <c r="D19" s="41"/>
      <c r="E19" s="41">
        <v>3000</v>
      </c>
    </row>
    <row r="20" spans="1:5" ht="20.75" customHeight="1">
      <c r="A20" s="42" t="s">
        <v>195</v>
      </c>
      <c r="B20" s="42" t="s">
        <v>196</v>
      </c>
      <c r="C20" s="38">
        <f t="shared" si="1"/>
        <v>0</v>
      </c>
      <c r="D20" s="41"/>
      <c r="E20" s="41"/>
    </row>
    <row r="21" spans="1:5" ht="20.75" customHeight="1">
      <c r="A21" s="42" t="s">
        <v>197</v>
      </c>
      <c r="B21" s="42" t="s">
        <v>198</v>
      </c>
      <c r="C21" s="38">
        <f t="shared" si="1"/>
        <v>3000</v>
      </c>
      <c r="D21" s="41"/>
      <c r="E21" s="41">
        <v>3000</v>
      </c>
    </row>
    <row r="22" spans="1:5" ht="20.75" customHeight="1">
      <c r="A22" s="42" t="s">
        <v>199</v>
      </c>
      <c r="B22" s="42" t="s">
        <v>200</v>
      </c>
      <c r="C22" s="38">
        <f t="shared" si="1"/>
        <v>0</v>
      </c>
      <c r="D22" s="41"/>
      <c r="E22" s="41"/>
    </row>
    <row r="23" spans="1:5" ht="20.75" customHeight="1">
      <c r="A23" s="42" t="s">
        <v>201</v>
      </c>
      <c r="B23" s="42" t="s">
        <v>202</v>
      </c>
      <c r="C23" s="38">
        <f t="shared" si="1"/>
        <v>0</v>
      </c>
      <c r="D23" s="41"/>
      <c r="E23" s="41"/>
    </row>
    <row r="24" spans="1:5" ht="20.75" customHeight="1">
      <c r="A24" s="42" t="s">
        <v>203</v>
      </c>
      <c r="B24" s="42" t="s">
        <v>204</v>
      </c>
      <c r="C24" s="38">
        <f t="shared" si="1"/>
        <v>35000</v>
      </c>
      <c r="D24" s="41"/>
      <c r="E24" s="41">
        <v>35000</v>
      </c>
    </row>
    <row r="25" spans="1:5" ht="20.75" customHeight="1">
      <c r="A25" s="42" t="s">
        <v>205</v>
      </c>
      <c r="B25" s="42" t="s">
        <v>206</v>
      </c>
      <c r="C25" s="38">
        <f t="shared" si="1"/>
        <v>0</v>
      </c>
      <c r="D25" s="41"/>
      <c r="E25" s="41"/>
    </row>
    <row r="26" spans="1:5" ht="20.75" customHeight="1">
      <c r="A26" s="42" t="s">
        <v>207</v>
      </c>
      <c r="B26" s="42" t="s">
        <v>208</v>
      </c>
      <c r="C26" s="38">
        <f t="shared" si="1"/>
        <v>0</v>
      </c>
      <c r="D26" s="41"/>
      <c r="E26" s="41"/>
    </row>
    <row r="27" spans="1:5" ht="20.75" customHeight="1">
      <c r="A27" s="42" t="s">
        <v>209</v>
      </c>
      <c r="B27" s="42" t="s">
        <v>210</v>
      </c>
      <c r="C27" s="38">
        <f t="shared" si="1"/>
        <v>0</v>
      </c>
      <c r="D27" s="41"/>
      <c r="E27" s="41"/>
    </row>
    <row r="28" spans="1:5" ht="20.75" customHeight="1">
      <c r="A28" s="42" t="s">
        <v>211</v>
      </c>
      <c r="B28" s="42" t="s">
        <v>212</v>
      </c>
      <c r="C28" s="38">
        <f t="shared" si="1"/>
        <v>0</v>
      </c>
      <c r="D28" s="41"/>
      <c r="E28" s="41"/>
    </row>
    <row r="29" spans="1:5" ht="20.75" customHeight="1">
      <c r="A29" s="42" t="s">
        <v>213</v>
      </c>
      <c r="B29" s="42" t="s">
        <v>214</v>
      </c>
      <c r="C29" s="38">
        <f t="shared" si="1"/>
        <v>24529.175999999999</v>
      </c>
      <c r="D29" s="41"/>
      <c r="E29" s="41">
        <v>24529.175999999999</v>
      </c>
    </row>
    <row r="30" spans="1:5" ht="20.75" customHeight="1">
      <c r="A30" s="42" t="s">
        <v>215</v>
      </c>
      <c r="B30" s="42" t="s">
        <v>216</v>
      </c>
      <c r="C30" s="38">
        <f t="shared" si="1"/>
        <v>21951.93</v>
      </c>
      <c r="D30" s="41"/>
      <c r="E30" s="41">
        <v>21951.93</v>
      </c>
    </row>
    <row r="31" spans="1:5" ht="20.75" customHeight="1">
      <c r="A31" s="42" t="s">
        <v>217</v>
      </c>
      <c r="B31" s="27" t="s">
        <v>218</v>
      </c>
      <c r="C31" s="38">
        <f t="shared" si="1"/>
        <v>28000</v>
      </c>
      <c r="D31" s="41"/>
      <c r="E31" s="41">
        <v>28000</v>
      </c>
    </row>
    <row r="32" spans="1:5" ht="20.75" customHeight="1">
      <c r="A32" s="27" t="s">
        <v>219</v>
      </c>
      <c r="B32" s="46" t="s">
        <v>220</v>
      </c>
      <c r="C32" s="45">
        <f>C33+C34</f>
        <v>34091.85</v>
      </c>
      <c r="D32" s="45">
        <f>D33+D34</f>
        <v>34091.85</v>
      </c>
      <c r="E32" s="45">
        <f>E33+E34</f>
        <v>0</v>
      </c>
    </row>
    <row r="33" spans="1:5" ht="20.75" customHeight="1">
      <c r="A33" s="27" t="s">
        <v>221</v>
      </c>
      <c r="B33" s="43" t="s">
        <v>222</v>
      </c>
      <c r="C33" s="25">
        <f>D33+E33</f>
        <v>30611.85</v>
      </c>
      <c r="D33" s="25">
        <v>30611.85</v>
      </c>
      <c r="E33" s="25"/>
    </row>
    <row r="34" spans="1:5" ht="20.75" customHeight="1">
      <c r="A34" s="27" t="s">
        <v>223</v>
      </c>
      <c r="B34" s="43" t="s">
        <v>224</v>
      </c>
      <c r="C34" s="25">
        <f>D34+E34</f>
        <v>3480</v>
      </c>
      <c r="D34" s="44">
        <v>3480</v>
      </c>
      <c r="E34" s="25"/>
    </row>
  </sheetData>
  <mergeCells count="4">
    <mergeCell ref="A2:E2"/>
    <mergeCell ref="A3:B3"/>
    <mergeCell ref="A4:B4"/>
    <mergeCell ref="C4:E4"/>
  </mergeCells>
  <phoneticPr fontId="28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4" sqref="G4:G6"/>
    </sheetView>
  </sheetViews>
  <sheetFormatPr defaultColWidth="10" defaultRowHeight="12.9"/>
  <cols>
    <col min="1" max="1" width="25.25" customWidth="1"/>
    <col min="2" max="2" width="9.75" customWidth="1"/>
    <col min="3" max="3" width="12.875" customWidth="1"/>
    <col min="4" max="7" width="9.75" customWidth="1"/>
    <col min="8" max="8" width="25.375" customWidth="1"/>
  </cols>
  <sheetData>
    <row r="1" spans="1:8" ht="14.3" customHeight="1">
      <c r="A1" s="1"/>
      <c r="B1" s="1"/>
      <c r="C1" s="1"/>
      <c r="D1" s="1"/>
      <c r="E1" s="1"/>
      <c r="F1" s="1"/>
      <c r="G1" s="1"/>
      <c r="H1" s="1"/>
    </row>
    <row r="2" spans="1:8" ht="39.9" customHeight="1">
      <c r="A2" s="116" t="s">
        <v>225</v>
      </c>
      <c r="B2" s="116"/>
      <c r="C2" s="116"/>
      <c r="D2" s="116"/>
      <c r="E2" s="116"/>
      <c r="F2" s="116"/>
      <c r="G2" s="116"/>
      <c r="H2" s="116"/>
    </row>
    <row r="3" spans="1:8" ht="22.75" customHeight="1">
      <c r="A3" s="1"/>
      <c r="B3" s="1"/>
      <c r="C3" s="1"/>
      <c r="D3" s="1"/>
      <c r="E3" s="1"/>
      <c r="F3" s="1"/>
      <c r="G3" s="1"/>
      <c r="H3" s="30" t="s">
        <v>32</v>
      </c>
    </row>
    <row r="4" spans="1:8" ht="22.75" customHeight="1">
      <c r="A4" s="117" t="s">
        <v>159</v>
      </c>
      <c r="B4" s="117" t="s">
        <v>226</v>
      </c>
      <c r="C4" s="117"/>
      <c r="D4" s="117"/>
      <c r="E4" s="117"/>
      <c r="F4" s="117"/>
      <c r="G4" s="117" t="s">
        <v>212</v>
      </c>
      <c r="H4" s="117" t="s">
        <v>227</v>
      </c>
    </row>
    <row r="5" spans="1:8" ht="22.75" customHeight="1">
      <c r="A5" s="117"/>
      <c r="B5" s="117" t="s">
        <v>113</v>
      </c>
      <c r="C5" s="117" t="s">
        <v>228</v>
      </c>
      <c r="D5" s="117" t="s">
        <v>229</v>
      </c>
      <c r="E5" s="117" t="s">
        <v>230</v>
      </c>
      <c r="F5" s="117"/>
      <c r="G5" s="117"/>
      <c r="H5" s="117"/>
    </row>
    <row r="6" spans="1:8" ht="22.75" customHeight="1">
      <c r="A6" s="117"/>
      <c r="B6" s="117"/>
      <c r="C6" s="117"/>
      <c r="D6" s="117"/>
      <c r="E6" s="4" t="s">
        <v>231</v>
      </c>
      <c r="F6" s="4" t="s">
        <v>232</v>
      </c>
      <c r="G6" s="117"/>
      <c r="H6" s="117"/>
    </row>
    <row r="7" spans="1:8" ht="22.75" customHeight="1">
      <c r="A7" s="31" t="s">
        <v>113</v>
      </c>
      <c r="B7" s="32"/>
      <c r="C7" s="32"/>
      <c r="D7" s="32"/>
      <c r="E7" s="32"/>
      <c r="F7" s="32"/>
      <c r="G7" s="32"/>
      <c r="H7" s="32"/>
    </row>
    <row r="8" spans="1:8" ht="22.75" customHeight="1">
      <c r="A8" s="31" t="s">
        <v>2</v>
      </c>
      <c r="B8" s="32">
        <v>28000</v>
      </c>
      <c r="C8" s="32"/>
      <c r="D8" s="32"/>
      <c r="E8" s="32"/>
      <c r="F8" s="32">
        <v>28000</v>
      </c>
      <c r="G8" s="32"/>
      <c r="H8" s="32"/>
    </row>
    <row r="9" spans="1:8" ht="22.75" customHeight="1">
      <c r="A9" s="5"/>
      <c r="B9" s="6"/>
      <c r="C9" s="6"/>
      <c r="D9" s="6"/>
      <c r="E9" s="6"/>
      <c r="F9" s="6"/>
      <c r="G9" s="6"/>
      <c r="H9" s="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8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K14" sqref="K14"/>
    </sheetView>
  </sheetViews>
  <sheetFormatPr defaultColWidth="10" defaultRowHeight="14.3"/>
  <cols>
    <col min="1" max="1" width="9.75" customWidth="1"/>
    <col min="2" max="2" width="12" style="7" customWidth="1"/>
    <col min="3" max="3" width="29.625" style="7" customWidth="1"/>
    <col min="4" max="4" width="9.75" customWidth="1"/>
    <col min="5" max="5" width="11" customWidth="1"/>
    <col min="6" max="6" width="12.5" customWidth="1"/>
    <col min="7" max="11" width="9.75" customWidth="1"/>
  </cols>
  <sheetData>
    <row r="1" spans="1:11" ht="14.3" customHeight="1">
      <c r="A1" s="1"/>
      <c r="B1" s="15"/>
      <c r="C1" s="16"/>
      <c r="D1" s="1"/>
      <c r="E1" s="1"/>
      <c r="F1" s="1"/>
      <c r="G1" s="1"/>
      <c r="H1" s="1"/>
      <c r="I1" s="1"/>
      <c r="J1" s="1"/>
      <c r="K1" s="1"/>
    </row>
    <row r="2" spans="1:11" ht="39.9" customHeight="1">
      <c r="A2" s="109" t="s">
        <v>233</v>
      </c>
      <c r="B2" s="112"/>
      <c r="C2" s="112"/>
      <c r="D2" s="109"/>
      <c r="E2" s="109"/>
      <c r="F2" s="109"/>
      <c r="G2" s="1"/>
      <c r="H2" s="1"/>
      <c r="I2" s="1"/>
      <c r="J2" s="1"/>
      <c r="K2" s="1"/>
    </row>
    <row r="3" spans="1:11" ht="27.2" customHeight="1">
      <c r="A3" s="2"/>
      <c r="D3" s="2"/>
      <c r="E3" s="2"/>
      <c r="F3" s="2" t="s">
        <v>32</v>
      </c>
      <c r="G3" s="1"/>
      <c r="H3" s="1"/>
      <c r="I3" s="1"/>
      <c r="J3" s="1"/>
      <c r="K3" s="1"/>
    </row>
    <row r="4" spans="1:11" ht="27.7" customHeight="1">
      <c r="A4" s="17" t="s">
        <v>234</v>
      </c>
      <c r="B4" s="18" t="s">
        <v>235</v>
      </c>
      <c r="C4" s="19" t="s">
        <v>236</v>
      </c>
      <c r="D4" s="17" t="s">
        <v>113</v>
      </c>
      <c r="E4" s="17" t="s">
        <v>110</v>
      </c>
      <c r="F4" s="17" t="s">
        <v>111</v>
      </c>
      <c r="G4" s="1"/>
      <c r="H4" s="1"/>
      <c r="I4" s="1"/>
      <c r="J4" s="1"/>
      <c r="K4" s="1"/>
    </row>
    <row r="5" spans="1:11" ht="27.7" customHeight="1">
      <c r="A5" s="17"/>
      <c r="B5" s="20"/>
      <c r="C5" s="21" t="s">
        <v>113</v>
      </c>
      <c r="D5" s="22">
        <f>E5+F5</f>
        <v>206481.11</v>
      </c>
      <c r="E5" s="22">
        <f>E6</f>
        <v>136481.10999999999</v>
      </c>
      <c r="F5" s="22">
        <f>F6</f>
        <v>70000</v>
      </c>
      <c r="G5" s="2"/>
      <c r="H5" s="2"/>
      <c r="I5" s="2"/>
      <c r="J5" s="2"/>
      <c r="K5" s="2"/>
    </row>
    <row r="6" spans="1:11" ht="27.7" customHeight="1">
      <c r="A6" s="23">
        <v>1</v>
      </c>
      <c r="B6" s="20" t="s">
        <v>237</v>
      </c>
      <c r="C6" s="24" t="s">
        <v>238</v>
      </c>
      <c r="D6" s="25">
        <f>SUM(D7:D23)</f>
        <v>136481.10999999999</v>
      </c>
      <c r="E6" s="25">
        <f>SUM(E7:E23)</f>
        <v>136481.10999999999</v>
      </c>
      <c r="F6" s="25">
        <v>70000</v>
      </c>
    </row>
    <row r="7" spans="1:11" ht="27.7" customHeight="1">
      <c r="A7" s="23">
        <v>2</v>
      </c>
      <c r="B7" s="26" t="s">
        <v>239</v>
      </c>
      <c r="C7" s="27" t="s">
        <v>186</v>
      </c>
      <c r="D7" s="25">
        <v>21000</v>
      </c>
      <c r="E7" s="25">
        <v>21000</v>
      </c>
      <c r="F7" s="25"/>
    </row>
    <row r="8" spans="1:11" ht="27.7" customHeight="1">
      <c r="A8" s="23">
        <v>3</v>
      </c>
      <c r="B8" s="26" t="s">
        <v>240</v>
      </c>
      <c r="C8" s="27" t="s">
        <v>188</v>
      </c>
      <c r="D8" s="25">
        <v>0</v>
      </c>
      <c r="E8" s="25"/>
      <c r="F8" s="25"/>
    </row>
    <row r="9" spans="1:11" ht="27.7" customHeight="1">
      <c r="A9" s="23">
        <v>4</v>
      </c>
      <c r="B9" s="26" t="s">
        <v>241</v>
      </c>
      <c r="C9" s="27" t="s">
        <v>190</v>
      </c>
      <c r="D9" s="25">
        <v>0</v>
      </c>
      <c r="E9" s="25"/>
      <c r="F9" s="25"/>
    </row>
    <row r="10" spans="1:11" ht="27.7" customHeight="1">
      <c r="A10" s="23">
        <v>5</v>
      </c>
      <c r="B10" s="26" t="s">
        <v>242</v>
      </c>
      <c r="C10" s="27" t="s">
        <v>192</v>
      </c>
      <c r="D10" s="25">
        <v>0</v>
      </c>
      <c r="E10" s="25"/>
      <c r="F10" s="25"/>
    </row>
    <row r="11" spans="1:11" ht="27.7" customHeight="1">
      <c r="A11" s="23">
        <v>6</v>
      </c>
      <c r="B11" s="26" t="s">
        <v>243</v>
      </c>
      <c r="C11" s="27" t="s">
        <v>194</v>
      </c>
      <c r="D11" s="25">
        <v>3000</v>
      </c>
      <c r="E11" s="25">
        <v>3000</v>
      </c>
      <c r="F11" s="25"/>
    </row>
    <row r="12" spans="1:11" ht="27.7" customHeight="1">
      <c r="A12" s="23">
        <v>7</v>
      </c>
      <c r="B12" s="26" t="s">
        <v>244</v>
      </c>
      <c r="C12" s="27" t="s">
        <v>196</v>
      </c>
      <c r="D12" s="25">
        <v>0</v>
      </c>
      <c r="E12" s="28"/>
      <c r="F12" s="25"/>
    </row>
    <row r="13" spans="1:11" ht="27.7" customHeight="1">
      <c r="A13" s="23">
        <v>8</v>
      </c>
      <c r="B13" s="26" t="s">
        <v>245</v>
      </c>
      <c r="C13" s="27" t="s">
        <v>198</v>
      </c>
      <c r="D13" s="25">
        <v>3000</v>
      </c>
      <c r="E13" s="25">
        <v>3000</v>
      </c>
      <c r="F13" s="25"/>
    </row>
    <row r="14" spans="1:11" ht="27.7" customHeight="1">
      <c r="A14" s="23">
        <v>9</v>
      </c>
      <c r="B14" s="26" t="s">
        <v>246</v>
      </c>
      <c r="C14" s="27" t="s">
        <v>200</v>
      </c>
      <c r="D14" s="25">
        <v>0</v>
      </c>
      <c r="E14" s="25"/>
      <c r="F14" s="25"/>
    </row>
    <row r="15" spans="1:11" ht="27.7" customHeight="1">
      <c r="A15" s="23">
        <v>10</v>
      </c>
      <c r="B15" s="26" t="s">
        <v>247</v>
      </c>
      <c r="C15" s="27" t="s">
        <v>202</v>
      </c>
      <c r="D15" s="25">
        <v>0</v>
      </c>
      <c r="E15" s="25"/>
      <c r="F15" s="25"/>
    </row>
    <row r="16" spans="1:11" ht="27.7" customHeight="1">
      <c r="A16" s="23">
        <v>11</v>
      </c>
      <c r="B16" s="26" t="s">
        <v>248</v>
      </c>
      <c r="C16" s="27" t="s">
        <v>204</v>
      </c>
      <c r="D16" s="25">
        <v>35000</v>
      </c>
      <c r="E16" s="25">
        <v>35000</v>
      </c>
      <c r="F16" s="25"/>
    </row>
    <row r="17" spans="1:6" ht="27.7" customHeight="1">
      <c r="A17" s="23">
        <v>12</v>
      </c>
      <c r="B17" s="26" t="s">
        <v>249</v>
      </c>
      <c r="C17" s="27" t="s">
        <v>206</v>
      </c>
      <c r="D17" s="25">
        <v>0</v>
      </c>
      <c r="E17" s="25"/>
      <c r="F17" s="25"/>
    </row>
    <row r="18" spans="1:6" ht="27.7" customHeight="1">
      <c r="A18" s="23">
        <v>13</v>
      </c>
      <c r="B18" s="26" t="s">
        <v>250</v>
      </c>
      <c r="C18" s="27" t="s">
        <v>208</v>
      </c>
      <c r="D18" s="25">
        <v>0</v>
      </c>
      <c r="E18" s="25"/>
      <c r="F18" s="25"/>
    </row>
    <row r="19" spans="1:6" ht="27.7" customHeight="1">
      <c r="A19" s="23">
        <v>14</v>
      </c>
      <c r="B19" s="26" t="s">
        <v>251</v>
      </c>
      <c r="C19" s="27" t="s">
        <v>210</v>
      </c>
      <c r="D19" s="25">
        <v>0</v>
      </c>
      <c r="E19" s="25"/>
      <c r="F19" s="25"/>
    </row>
    <row r="20" spans="1:6" ht="27.7" customHeight="1">
      <c r="A20" s="23">
        <v>15</v>
      </c>
      <c r="B20" s="29" t="s">
        <v>252</v>
      </c>
      <c r="C20" s="29" t="s">
        <v>212</v>
      </c>
      <c r="D20" s="25">
        <v>0</v>
      </c>
      <c r="E20" s="25"/>
      <c r="F20" s="25"/>
    </row>
    <row r="21" spans="1:6" ht="27.7" customHeight="1">
      <c r="A21" s="23">
        <v>16</v>
      </c>
      <c r="B21" s="29" t="s">
        <v>213</v>
      </c>
      <c r="C21" s="29" t="s">
        <v>214</v>
      </c>
      <c r="D21" s="25">
        <v>24529.18</v>
      </c>
      <c r="E21" s="25">
        <v>24529.18</v>
      </c>
      <c r="F21" s="25"/>
    </row>
    <row r="22" spans="1:6" ht="27.7" customHeight="1">
      <c r="A22" s="23">
        <v>17</v>
      </c>
      <c r="B22" s="29" t="s">
        <v>215</v>
      </c>
      <c r="C22" s="29" t="s">
        <v>216</v>
      </c>
      <c r="D22" s="25">
        <v>21951.93</v>
      </c>
      <c r="E22" s="25">
        <v>21951.93</v>
      </c>
      <c r="F22" s="25"/>
    </row>
    <row r="23" spans="1:6" ht="27.7" customHeight="1">
      <c r="A23" s="23">
        <v>18</v>
      </c>
      <c r="B23" s="29" t="s">
        <v>217</v>
      </c>
      <c r="C23" s="29" t="s">
        <v>218</v>
      </c>
      <c r="D23" s="25">
        <v>28000</v>
      </c>
      <c r="E23" s="25">
        <v>28000</v>
      </c>
      <c r="F23" s="25"/>
    </row>
    <row r="25" spans="1:6" ht="12.9">
      <c r="B25" s="8"/>
      <c r="C25" s="8"/>
    </row>
    <row r="26" spans="1:6" ht="12.9">
      <c r="B26" s="8"/>
      <c r="C26" s="8"/>
    </row>
    <row r="27" spans="1:6" ht="12.9">
      <c r="B27" s="8"/>
      <c r="C27" s="8"/>
    </row>
  </sheetData>
  <mergeCells count="1">
    <mergeCell ref="A2:F2"/>
  </mergeCells>
  <phoneticPr fontId="28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7" customWidth="1"/>
    <col min="2" max="2" width="41.375" style="7" customWidth="1"/>
    <col min="3" max="3" width="29.375" style="7" customWidth="1"/>
    <col min="4" max="4" width="2.5" style="7" customWidth="1"/>
    <col min="5" max="16" width="8" style="7"/>
    <col min="17" max="16384" width="7.875" style="8"/>
  </cols>
  <sheetData>
    <row r="1" spans="1:16" ht="14.95" customHeight="1">
      <c r="A1" s="9"/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32.299999999999997" customHeight="1">
      <c r="A2" s="112" t="s">
        <v>253</v>
      </c>
      <c r="B2" s="112"/>
      <c r="C2" s="11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4.95" customHeight="1">
      <c r="A3" s="8"/>
      <c r="B3" s="8"/>
      <c r="C3" s="10" t="s">
        <v>32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5.5" customHeight="1">
      <c r="A4" s="118" t="s">
        <v>254</v>
      </c>
      <c r="B4" s="118"/>
      <c r="C4" s="119" t="s">
        <v>36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25.5" customHeight="1">
      <c r="A5" s="11" t="s">
        <v>255</v>
      </c>
      <c r="B5" s="11" t="s">
        <v>256</v>
      </c>
      <c r="C5" s="11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25.5" customHeight="1">
      <c r="A6" s="11" t="s">
        <v>113</v>
      </c>
      <c r="B6" s="11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5" customHeight="1">
      <c r="A7" s="13"/>
      <c r="B7" s="13"/>
      <c r="C7" s="14"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26.5" customHeight="1">
      <c r="A8" s="13"/>
      <c r="B8" s="13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26.5" customHeight="1">
      <c r="A9" s="13"/>
      <c r="B9" s="13"/>
      <c r="C9" s="1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6.5" customHeight="1">
      <c r="A10" s="13"/>
      <c r="B10" s="13"/>
      <c r="C10" s="14"/>
    </row>
    <row r="11" spans="1:16" ht="26.5" customHeight="1">
      <c r="A11" s="13"/>
      <c r="B11" s="13"/>
      <c r="C11" s="14"/>
    </row>
    <row r="12" spans="1:16" ht="26.5" customHeight="1">
      <c r="A12" s="13"/>
      <c r="B12" s="13"/>
      <c r="C12" s="14"/>
    </row>
  </sheetData>
  <sheetProtection formatCells="0" formatColumns="0" formatRows="0"/>
  <mergeCells count="3">
    <mergeCell ref="A2:C2"/>
    <mergeCell ref="A4:B4"/>
    <mergeCell ref="C4:C5"/>
  </mergeCells>
  <phoneticPr fontId="28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5" sqref="D5"/>
    </sheetView>
  </sheetViews>
  <sheetFormatPr defaultColWidth="10" defaultRowHeight="12.9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3" customHeight="1">
      <c r="A1" s="1"/>
      <c r="B1" s="1"/>
      <c r="C1" s="1"/>
      <c r="D1" s="1"/>
      <c r="E1" s="1"/>
    </row>
    <row r="2" spans="1:5" ht="39.9" customHeight="1">
      <c r="A2" s="109" t="s">
        <v>257</v>
      </c>
      <c r="B2" s="109"/>
      <c r="C2" s="109"/>
      <c r="D2" s="109"/>
      <c r="E2" s="109"/>
    </row>
    <row r="3" spans="1:5" ht="22.75" customHeight="1">
      <c r="A3" s="2"/>
      <c r="B3" s="2" t="s">
        <v>329</v>
      </c>
      <c r="C3" s="2"/>
      <c r="D3" s="2"/>
      <c r="E3" s="3" t="s">
        <v>32</v>
      </c>
    </row>
    <row r="4" spans="1:5" ht="22.75" customHeight="1">
      <c r="A4" s="4" t="s">
        <v>159</v>
      </c>
      <c r="B4" s="4" t="s">
        <v>331</v>
      </c>
      <c r="C4" s="4" t="s">
        <v>258</v>
      </c>
      <c r="D4" s="4" t="s">
        <v>259</v>
      </c>
      <c r="E4" s="4" t="s">
        <v>260</v>
      </c>
    </row>
    <row r="5" spans="1:5" ht="22.75" customHeight="1">
      <c r="A5" s="5"/>
      <c r="B5" s="6"/>
      <c r="C5" s="6"/>
      <c r="D5" s="6"/>
      <c r="E5" s="6"/>
    </row>
  </sheetData>
  <mergeCells count="1">
    <mergeCell ref="A2:E2"/>
  </mergeCells>
  <phoneticPr fontId="28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H17" sqref="H17"/>
    </sheetView>
  </sheetViews>
  <sheetFormatPr defaultColWidth="9" defaultRowHeight="12.9"/>
  <cols>
    <col min="1" max="1" width="34.125" style="91" customWidth="1"/>
    <col min="2" max="2" width="46" style="91" customWidth="1"/>
    <col min="3" max="16384" width="9" style="91"/>
  </cols>
  <sheetData>
    <row r="1" spans="1:2" ht="20.399999999999999">
      <c r="A1" s="120" t="s">
        <v>271</v>
      </c>
      <c r="B1" s="120"/>
    </row>
    <row r="2" spans="1:2">
      <c r="A2" s="98" t="s">
        <v>270</v>
      </c>
    </row>
    <row r="3" spans="1:2" ht="14.95" customHeight="1">
      <c r="A3" s="121" t="s">
        <v>35</v>
      </c>
      <c r="B3" s="122" t="s">
        <v>329</v>
      </c>
    </row>
    <row r="4" spans="1:2">
      <c r="A4" s="121"/>
      <c r="B4" s="122"/>
    </row>
    <row r="5" spans="1:2">
      <c r="A5" s="97" t="s">
        <v>269</v>
      </c>
      <c r="B5" s="96">
        <v>1</v>
      </c>
    </row>
    <row r="6" spans="1:2">
      <c r="A6" s="95" t="s">
        <v>268</v>
      </c>
      <c r="B6" s="93"/>
    </row>
    <row r="7" spans="1:2">
      <c r="A7" s="94" t="s">
        <v>267</v>
      </c>
      <c r="B7" s="93"/>
    </row>
    <row r="8" spans="1:2">
      <c r="A8" s="94"/>
      <c r="B8" s="93"/>
    </row>
    <row r="9" spans="1:2">
      <c r="A9" s="94"/>
      <c r="B9" s="93"/>
    </row>
    <row r="10" spans="1:2">
      <c r="A10" s="94"/>
      <c r="B10" s="93"/>
    </row>
    <row r="11" spans="1:2">
      <c r="A11" s="94"/>
      <c r="B11" s="93"/>
    </row>
    <row r="12" spans="1:2">
      <c r="A12" s="94"/>
      <c r="B12" s="93"/>
    </row>
    <row r="13" spans="1:2">
      <c r="A13" s="94"/>
      <c r="B13" s="93"/>
    </row>
    <row r="14" spans="1:2">
      <c r="A14" s="94"/>
      <c r="B14" s="93"/>
    </row>
    <row r="15" spans="1:2">
      <c r="A15" s="94"/>
      <c r="B15" s="93"/>
    </row>
    <row r="16" spans="1:2">
      <c r="A16" s="92" t="s">
        <v>266</v>
      </c>
    </row>
  </sheetData>
  <mergeCells count="3">
    <mergeCell ref="A1:B1"/>
    <mergeCell ref="A3:A4"/>
    <mergeCell ref="B3:B4"/>
  </mergeCells>
  <phoneticPr fontId="28" type="noConversion"/>
  <pageMargins left="0.75" right="0.75" top="1" bottom="1" header="0.5" footer="0.5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abSelected="1" view="pageBreakPreview" topLeftCell="A13" zoomScaleNormal="100" workbookViewId="0">
      <selection activeCell="A23" sqref="A23"/>
    </sheetView>
  </sheetViews>
  <sheetFormatPr defaultColWidth="9" defaultRowHeight="12.9"/>
  <cols>
    <col min="1" max="3" width="9" style="91"/>
    <col min="4" max="16" width="5.75" style="91" customWidth="1"/>
    <col min="17" max="16384" width="9" style="91"/>
  </cols>
  <sheetData>
    <row r="1" spans="1:16" ht="18.350000000000001">
      <c r="A1" s="123" t="s">
        <v>312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3.6">
      <c r="A2" s="102" t="s">
        <v>311</v>
      </c>
    </row>
    <row r="3" spans="1:16" ht="32.950000000000003" customHeight="1">
      <c r="A3" s="100" t="s">
        <v>310</v>
      </c>
      <c r="B3" s="124" t="s">
        <v>328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36" customHeight="1">
      <c r="A4" s="100" t="s">
        <v>309</v>
      </c>
      <c r="B4" s="126" t="s">
        <v>330</v>
      </c>
      <c r="C4" s="127"/>
      <c r="D4" s="127"/>
      <c r="E4" s="127"/>
      <c r="F4" s="128" t="s">
        <v>308</v>
      </c>
      <c r="G4" s="128"/>
      <c r="H4" s="128"/>
      <c r="I4" s="128"/>
      <c r="J4" s="127">
        <v>9346622035</v>
      </c>
      <c r="K4" s="127"/>
      <c r="L4" s="127"/>
      <c r="M4" s="127"/>
      <c r="N4" s="127"/>
      <c r="O4" s="127"/>
      <c r="P4" s="127"/>
    </row>
    <row r="5" spans="1:16" ht="36" customHeight="1">
      <c r="A5" s="128" t="s">
        <v>307</v>
      </c>
      <c r="B5" s="128" t="s">
        <v>306</v>
      </c>
      <c r="C5" s="128"/>
      <c r="D5" s="124" t="s">
        <v>332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ht="36" customHeight="1">
      <c r="A6" s="128"/>
      <c r="B6" s="128" t="s">
        <v>305</v>
      </c>
      <c r="C6" s="128"/>
      <c r="D6" s="124" t="s">
        <v>333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ht="36" customHeight="1">
      <c r="A7" s="128"/>
      <c r="B7" s="128" t="s">
        <v>304</v>
      </c>
      <c r="C7" s="128"/>
      <c r="D7" s="129" t="s">
        <v>303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8" spans="1:16" ht="36" customHeight="1">
      <c r="A8" s="128"/>
      <c r="B8" s="128" t="s">
        <v>302</v>
      </c>
      <c r="C8" s="128"/>
      <c r="D8" s="124" t="s">
        <v>334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</row>
    <row r="9" spans="1:16" ht="36" customHeight="1">
      <c r="A9" s="128" t="s">
        <v>301</v>
      </c>
      <c r="B9" s="128" t="s">
        <v>300</v>
      </c>
      <c r="C9" s="128"/>
      <c r="D9" s="129" t="s">
        <v>299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</row>
    <row r="10" spans="1:16" ht="36" customHeight="1">
      <c r="A10" s="128"/>
      <c r="B10" s="131" t="s">
        <v>298</v>
      </c>
      <c r="C10" s="131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</row>
    <row r="11" spans="1:16" ht="36" customHeight="1">
      <c r="A11" s="128"/>
      <c r="B11" s="131" t="s">
        <v>297</v>
      </c>
      <c r="C11" s="131"/>
      <c r="D11" s="128" t="s">
        <v>296</v>
      </c>
      <c r="E11" s="128"/>
      <c r="F11" s="128"/>
      <c r="G11" s="128"/>
      <c r="H11" s="128" t="s">
        <v>295</v>
      </c>
      <c r="I11" s="128"/>
      <c r="J11" s="128"/>
      <c r="K11" s="128"/>
      <c r="L11" s="128" t="s">
        <v>294</v>
      </c>
      <c r="M11" s="128"/>
      <c r="N11" s="128"/>
      <c r="O11" s="128"/>
      <c r="P11" s="100" t="s">
        <v>293</v>
      </c>
    </row>
    <row r="12" spans="1:16" ht="36" customHeight="1">
      <c r="A12" s="128"/>
      <c r="B12" s="132">
        <v>17</v>
      </c>
      <c r="C12" s="132"/>
      <c r="D12" s="130">
        <v>18</v>
      </c>
      <c r="E12" s="130"/>
      <c r="F12" s="130"/>
      <c r="G12" s="130"/>
      <c r="H12" s="130">
        <v>0</v>
      </c>
      <c r="I12" s="130"/>
      <c r="J12" s="130"/>
      <c r="K12" s="130"/>
      <c r="L12" s="130">
        <v>15</v>
      </c>
      <c r="M12" s="130"/>
      <c r="N12" s="130"/>
      <c r="O12" s="130"/>
      <c r="P12" s="99">
        <v>3</v>
      </c>
    </row>
    <row r="13" spans="1:16" ht="36" customHeight="1">
      <c r="A13" s="100" t="s">
        <v>292</v>
      </c>
      <c r="B13" s="124" t="s">
        <v>335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</row>
    <row r="14" spans="1:16" ht="36" customHeight="1">
      <c r="A14" s="128" t="s">
        <v>291</v>
      </c>
      <c r="B14" s="100" t="s">
        <v>290</v>
      </c>
      <c r="C14" s="128" t="s">
        <v>289</v>
      </c>
      <c r="D14" s="128"/>
      <c r="E14" s="128"/>
      <c r="F14" s="128"/>
      <c r="G14" s="128" t="s">
        <v>288</v>
      </c>
      <c r="H14" s="128"/>
      <c r="I14" s="128"/>
      <c r="J14" s="128"/>
      <c r="K14" s="128" t="s">
        <v>287</v>
      </c>
      <c r="L14" s="128"/>
      <c r="M14" s="128"/>
      <c r="N14" s="128"/>
      <c r="O14" s="128" t="s">
        <v>286</v>
      </c>
      <c r="P14" s="128"/>
    </row>
    <row r="15" spans="1:16" ht="36" customHeight="1">
      <c r="A15" s="128"/>
      <c r="B15" s="101">
        <v>998276</v>
      </c>
      <c r="C15" s="127">
        <f>G15-B15</f>
        <v>708464.19</v>
      </c>
      <c r="D15" s="127"/>
      <c r="E15" s="127"/>
      <c r="F15" s="127"/>
      <c r="G15" s="127">
        <v>1706740.19</v>
      </c>
      <c r="H15" s="127"/>
      <c r="I15" s="127"/>
      <c r="J15" s="127"/>
      <c r="K15" s="133">
        <v>1</v>
      </c>
      <c r="L15" s="127"/>
      <c r="M15" s="127"/>
      <c r="N15" s="127"/>
      <c r="O15" s="127">
        <v>0</v>
      </c>
      <c r="P15" s="127"/>
    </row>
    <row r="16" spans="1:16" ht="33.299999999999997" customHeight="1">
      <c r="A16" s="128" t="s">
        <v>285</v>
      </c>
      <c r="B16" s="128" t="s">
        <v>284</v>
      </c>
      <c r="C16" s="128"/>
      <c r="D16" s="128"/>
      <c r="E16" s="128"/>
      <c r="F16" s="128"/>
      <c r="G16" s="128"/>
      <c r="H16" s="128"/>
      <c r="I16" s="128" t="s">
        <v>283</v>
      </c>
      <c r="J16" s="128"/>
      <c r="K16" s="128"/>
      <c r="L16" s="128"/>
      <c r="M16" s="128"/>
      <c r="N16" s="128"/>
      <c r="O16" s="128"/>
      <c r="P16" s="128"/>
    </row>
    <row r="17" spans="1:16" ht="33.299999999999997" customHeight="1">
      <c r="A17" s="128"/>
      <c r="B17" s="128" t="s">
        <v>282</v>
      </c>
      <c r="C17" s="128"/>
      <c r="D17" s="128"/>
      <c r="E17" s="127">
        <v>2103570.4700000002</v>
      </c>
      <c r="F17" s="127"/>
      <c r="G17" s="127"/>
      <c r="H17" s="127"/>
      <c r="I17" s="128" t="s">
        <v>171</v>
      </c>
      <c r="J17" s="128"/>
      <c r="K17" s="128"/>
      <c r="L17" s="128"/>
      <c r="M17" s="128"/>
      <c r="N17" s="127">
        <v>1897089.36</v>
      </c>
      <c r="O17" s="127"/>
      <c r="P17" s="127"/>
    </row>
    <row r="18" spans="1:16" ht="33.299999999999997" customHeight="1">
      <c r="A18" s="128"/>
      <c r="B18" s="128" t="s">
        <v>281</v>
      </c>
      <c r="C18" s="128"/>
      <c r="D18" s="128"/>
      <c r="E18" s="127">
        <v>2103570.4700000002</v>
      </c>
      <c r="F18" s="127"/>
      <c r="G18" s="127"/>
      <c r="H18" s="127"/>
      <c r="I18" s="128" t="s">
        <v>172</v>
      </c>
      <c r="J18" s="128"/>
      <c r="K18" s="128"/>
      <c r="L18" s="128"/>
      <c r="M18" s="128"/>
      <c r="N18" s="127">
        <v>136481.10999999999</v>
      </c>
      <c r="O18" s="127"/>
      <c r="P18" s="127"/>
    </row>
    <row r="19" spans="1:16" ht="33.299999999999997" customHeight="1">
      <c r="A19" s="128"/>
      <c r="B19" s="128" t="s">
        <v>280</v>
      </c>
      <c r="C19" s="128"/>
      <c r="D19" s="128"/>
      <c r="E19" s="127"/>
      <c r="F19" s="127"/>
      <c r="G19" s="127"/>
      <c r="H19" s="127"/>
      <c r="I19" s="128" t="s">
        <v>279</v>
      </c>
      <c r="J19" s="128"/>
      <c r="K19" s="128"/>
      <c r="L19" s="128"/>
      <c r="M19" s="128"/>
      <c r="N19" s="127">
        <v>70000</v>
      </c>
      <c r="O19" s="127"/>
      <c r="P19" s="127"/>
    </row>
    <row r="20" spans="1:16" ht="33.299999999999997" customHeight="1">
      <c r="A20" s="128"/>
      <c r="B20" s="128" t="s">
        <v>278</v>
      </c>
      <c r="C20" s="128"/>
      <c r="D20" s="128"/>
      <c r="E20" s="127">
        <v>2103570.4700000002</v>
      </c>
      <c r="F20" s="127"/>
      <c r="G20" s="127"/>
      <c r="H20" s="127"/>
      <c r="I20" s="128" t="s">
        <v>277</v>
      </c>
      <c r="J20" s="128"/>
      <c r="K20" s="128"/>
      <c r="L20" s="128"/>
      <c r="M20" s="128"/>
      <c r="N20" s="127">
        <f>SUM(N17:P19)</f>
        <v>2103570.4700000002</v>
      </c>
      <c r="O20" s="127"/>
      <c r="P20" s="127"/>
    </row>
    <row r="21" spans="1:16" ht="33.299999999999997" customHeight="1">
      <c r="A21" s="100" t="s">
        <v>276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</row>
    <row r="22" spans="1:16" ht="36" customHeight="1">
      <c r="A22" s="100" t="s">
        <v>275</v>
      </c>
      <c r="B22" s="128" t="s">
        <v>274</v>
      </c>
      <c r="C22" s="128"/>
      <c r="D22" s="128" t="s">
        <v>273</v>
      </c>
      <c r="E22" s="128"/>
      <c r="F22" s="128"/>
      <c r="G22" s="128"/>
      <c r="H22" s="128"/>
      <c r="I22" s="128"/>
      <c r="J22" s="128"/>
      <c r="K22" s="128"/>
      <c r="L22" s="128"/>
      <c r="M22" s="128" t="s">
        <v>272</v>
      </c>
      <c r="N22" s="128"/>
      <c r="O22" s="128"/>
      <c r="P22" s="128"/>
    </row>
    <row r="23" spans="1:16" ht="25" customHeight="1">
      <c r="A23" s="104" t="s">
        <v>348</v>
      </c>
      <c r="B23" s="130"/>
      <c r="C23" s="130"/>
      <c r="D23" s="135" t="s">
        <v>347</v>
      </c>
      <c r="E23" s="130"/>
      <c r="F23" s="130"/>
      <c r="G23" s="130"/>
      <c r="H23" s="130"/>
      <c r="I23" s="130"/>
      <c r="J23" s="130"/>
      <c r="K23" s="130"/>
      <c r="L23" s="130"/>
      <c r="M23" s="130">
        <v>100</v>
      </c>
      <c r="N23" s="130"/>
      <c r="O23" s="130"/>
      <c r="P23" s="130"/>
    </row>
    <row r="24" spans="1:16" ht="25" customHeight="1">
      <c r="A24" s="104" t="s">
        <v>336</v>
      </c>
      <c r="B24" s="130"/>
      <c r="C24" s="130"/>
      <c r="D24" s="135" t="s">
        <v>345</v>
      </c>
      <c r="E24" s="130"/>
      <c r="F24" s="130"/>
      <c r="G24" s="130"/>
      <c r="H24" s="130"/>
      <c r="I24" s="130"/>
      <c r="J24" s="130"/>
      <c r="K24" s="130"/>
      <c r="L24" s="130"/>
      <c r="M24" s="130">
        <v>100</v>
      </c>
      <c r="N24" s="130"/>
      <c r="O24" s="130"/>
      <c r="P24" s="130"/>
    </row>
    <row r="25" spans="1:16" ht="25" customHeight="1">
      <c r="A25" s="9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4"/>
      <c r="N25" s="134"/>
      <c r="O25" s="134"/>
      <c r="P25" s="134"/>
    </row>
  </sheetData>
  <mergeCells count="69">
    <mergeCell ref="A5:A8"/>
    <mergeCell ref="A9:A12"/>
    <mergeCell ref="A14:A15"/>
    <mergeCell ref="A16:A20"/>
    <mergeCell ref="B24:C24"/>
    <mergeCell ref="B17:D17"/>
    <mergeCell ref="M24:P24"/>
    <mergeCell ref="B25:C25"/>
    <mergeCell ref="D25:L25"/>
    <mergeCell ref="M25:P25"/>
    <mergeCell ref="B21:P21"/>
    <mergeCell ref="B22:C22"/>
    <mergeCell ref="D22:L22"/>
    <mergeCell ref="M22:P22"/>
    <mergeCell ref="B23:C23"/>
    <mergeCell ref="D23:L23"/>
    <mergeCell ref="D24:L24"/>
    <mergeCell ref="M23:P23"/>
    <mergeCell ref="B19:D19"/>
    <mergeCell ref="E19:H19"/>
    <mergeCell ref="I19:M19"/>
    <mergeCell ref="N19:P19"/>
    <mergeCell ref="B20:D20"/>
    <mergeCell ref="E20:H20"/>
    <mergeCell ref="I20:M20"/>
    <mergeCell ref="N20:P20"/>
    <mergeCell ref="C15:F15"/>
    <mergeCell ref="G15:J15"/>
    <mergeCell ref="K15:N15"/>
    <mergeCell ref="O15:P15"/>
    <mergeCell ref="B16:H16"/>
    <mergeCell ref="I16:P16"/>
    <mergeCell ref="N17:P17"/>
    <mergeCell ref="B18:D18"/>
    <mergeCell ref="E18:H18"/>
    <mergeCell ref="I18:M18"/>
    <mergeCell ref="N18:P18"/>
    <mergeCell ref="E17:H17"/>
    <mergeCell ref="I17:M17"/>
    <mergeCell ref="B13:P13"/>
    <mergeCell ref="C14:F14"/>
    <mergeCell ref="G14:J14"/>
    <mergeCell ref="K14:N14"/>
    <mergeCell ref="O14:P14"/>
    <mergeCell ref="D12:G12"/>
    <mergeCell ref="H12:K12"/>
    <mergeCell ref="L12:O12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B5:C5"/>
    <mergeCell ref="D5:P5"/>
    <mergeCell ref="B6:C6"/>
    <mergeCell ref="D6:P6"/>
    <mergeCell ref="B7:C7"/>
    <mergeCell ref="D7:P7"/>
    <mergeCell ref="A1:P1"/>
    <mergeCell ref="B3:P3"/>
    <mergeCell ref="B4:E4"/>
    <mergeCell ref="F4:I4"/>
    <mergeCell ref="J4:P4"/>
  </mergeCells>
  <phoneticPr fontId="28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workbookViewId="0">
      <selection activeCell="B19" sqref="B19:D19"/>
    </sheetView>
  </sheetViews>
  <sheetFormatPr defaultColWidth="9" defaultRowHeight="12.9"/>
  <cols>
    <col min="1" max="16384" width="9" style="91"/>
  </cols>
  <sheetData>
    <row r="1" spans="1:11" ht="18.350000000000001">
      <c r="A1" s="123" t="s">
        <v>327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3.6">
      <c r="A2" s="102" t="s">
        <v>311</v>
      </c>
    </row>
    <row r="3" spans="1:11" ht="46.05" customHeight="1">
      <c r="A3" s="100" t="s">
        <v>326</v>
      </c>
      <c r="B3" s="130" t="s">
        <v>329</v>
      </c>
      <c r="C3" s="130"/>
      <c r="D3" s="130"/>
      <c r="E3" s="130"/>
      <c r="F3" s="128" t="s">
        <v>325</v>
      </c>
      <c r="G3" s="128"/>
      <c r="H3" s="126" t="s">
        <v>338</v>
      </c>
      <c r="I3" s="127"/>
      <c r="J3" s="127"/>
      <c r="K3" s="127"/>
    </row>
    <row r="4" spans="1:11" ht="46.05" customHeight="1">
      <c r="A4" s="100" t="s">
        <v>324</v>
      </c>
      <c r="B4" s="130" t="s">
        <v>331</v>
      </c>
      <c r="C4" s="130"/>
      <c r="D4" s="130"/>
      <c r="E4" s="130"/>
      <c r="F4" s="128" t="s">
        <v>323</v>
      </c>
      <c r="G4" s="128"/>
      <c r="H4" s="127"/>
      <c r="I4" s="127"/>
      <c r="J4" s="127"/>
      <c r="K4" s="127"/>
    </row>
    <row r="5" spans="1:11" ht="46.05" customHeight="1">
      <c r="A5" s="100" t="s">
        <v>322</v>
      </c>
      <c r="B5" s="135" t="s">
        <v>340</v>
      </c>
      <c r="C5" s="130"/>
      <c r="D5" s="130"/>
      <c r="E5" s="130"/>
      <c r="F5" s="128" t="s">
        <v>321</v>
      </c>
      <c r="G5" s="128"/>
      <c r="H5" s="127" t="s">
        <v>341</v>
      </c>
      <c r="I5" s="127"/>
      <c r="J5" s="127"/>
      <c r="K5" s="127"/>
    </row>
    <row r="6" spans="1:11" ht="46.05" customHeight="1">
      <c r="A6" s="100" t="s">
        <v>320</v>
      </c>
      <c r="B6" s="135" t="s">
        <v>339</v>
      </c>
      <c r="C6" s="130"/>
      <c r="D6" s="130"/>
      <c r="E6" s="130"/>
      <c r="F6" s="128" t="s">
        <v>319</v>
      </c>
      <c r="G6" s="128"/>
      <c r="H6" s="126" t="s">
        <v>343</v>
      </c>
      <c r="I6" s="127"/>
      <c r="J6" s="127"/>
      <c r="K6" s="127"/>
    </row>
    <row r="7" spans="1:11" ht="46.05" customHeight="1">
      <c r="A7" s="100" t="s">
        <v>318</v>
      </c>
      <c r="B7" s="103" t="s">
        <v>317</v>
      </c>
      <c r="C7" s="127">
        <v>7</v>
      </c>
      <c r="D7" s="127"/>
      <c r="E7" s="136" t="s">
        <v>316</v>
      </c>
      <c r="F7" s="136"/>
      <c r="G7" s="127"/>
      <c r="H7" s="127"/>
      <c r="I7" s="136" t="s">
        <v>315</v>
      </c>
      <c r="J7" s="136"/>
      <c r="K7" s="101"/>
    </row>
    <row r="8" spans="1:11" ht="46.05" customHeight="1">
      <c r="A8" s="100" t="s">
        <v>314</v>
      </c>
      <c r="B8" s="137" t="s">
        <v>342</v>
      </c>
      <c r="C8" s="138"/>
      <c r="D8" s="138"/>
      <c r="E8" s="138"/>
      <c r="F8" s="138"/>
      <c r="G8" s="138"/>
      <c r="H8" s="138"/>
      <c r="I8" s="138"/>
      <c r="J8" s="138"/>
      <c r="K8" s="138"/>
    </row>
    <row r="9" spans="1:11" ht="46.05" customHeight="1">
      <c r="A9" s="100" t="s">
        <v>275</v>
      </c>
      <c r="B9" s="128" t="s">
        <v>274</v>
      </c>
      <c r="C9" s="128"/>
      <c r="D9" s="128" t="s">
        <v>273</v>
      </c>
      <c r="E9" s="128"/>
      <c r="F9" s="128"/>
      <c r="G9" s="128"/>
      <c r="H9" s="128"/>
      <c r="I9" s="128"/>
      <c r="J9" s="128" t="s">
        <v>313</v>
      </c>
      <c r="K9" s="128"/>
    </row>
    <row r="10" spans="1:11" ht="46.05" customHeight="1">
      <c r="A10" s="104" t="s">
        <v>337</v>
      </c>
      <c r="B10" s="139"/>
      <c r="C10" s="140"/>
      <c r="D10" s="141" t="s">
        <v>344</v>
      </c>
      <c r="E10" s="142"/>
      <c r="F10" s="142"/>
      <c r="G10" s="142"/>
      <c r="H10" s="142"/>
      <c r="I10" s="140"/>
      <c r="J10" s="139">
        <v>100</v>
      </c>
      <c r="K10" s="140"/>
    </row>
    <row r="11" spans="1:11" ht="46.05" customHeight="1">
      <c r="A11" s="104" t="s">
        <v>336</v>
      </c>
      <c r="B11" s="139"/>
      <c r="C11" s="140"/>
      <c r="D11" s="141" t="s">
        <v>346</v>
      </c>
      <c r="E11" s="142"/>
      <c r="F11" s="142"/>
      <c r="G11" s="142"/>
      <c r="H11" s="142"/>
      <c r="I11" s="140"/>
      <c r="J11" s="139">
        <v>100</v>
      </c>
      <c r="K11" s="140"/>
    </row>
    <row r="12" spans="1:11" ht="46.05" customHeight="1">
      <c r="A12" s="99"/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 ht="46.05" customHeight="1">
      <c r="A13" s="99"/>
      <c r="B13" s="13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1" ht="46.05" customHeight="1">
      <c r="A14" s="99"/>
      <c r="B14" s="130"/>
      <c r="C14" s="130"/>
      <c r="D14" s="130"/>
      <c r="E14" s="130"/>
      <c r="F14" s="130"/>
      <c r="G14" s="130"/>
      <c r="H14" s="130"/>
      <c r="I14" s="130"/>
      <c r="J14" s="134"/>
      <c r="K14" s="134"/>
    </row>
  </sheetData>
  <mergeCells count="36">
    <mergeCell ref="B13:C13"/>
    <mergeCell ref="D13:I13"/>
    <mergeCell ref="J13:K13"/>
    <mergeCell ref="B14:C14"/>
    <mergeCell ref="D14:I14"/>
    <mergeCell ref="J14:K14"/>
    <mergeCell ref="B11:C11"/>
    <mergeCell ref="D11:I11"/>
    <mergeCell ref="J11:K11"/>
    <mergeCell ref="B12:C12"/>
    <mergeCell ref="D12:I12"/>
    <mergeCell ref="J12:K12"/>
    <mergeCell ref="B9:C9"/>
    <mergeCell ref="D9:I9"/>
    <mergeCell ref="J9:K9"/>
    <mergeCell ref="B10:C10"/>
    <mergeCell ref="D10:I10"/>
    <mergeCell ref="J10:K10"/>
    <mergeCell ref="C7:D7"/>
    <mergeCell ref="E7:F7"/>
    <mergeCell ref="G7:H7"/>
    <mergeCell ref="I7:J7"/>
    <mergeCell ref="B8:K8"/>
    <mergeCell ref="H6:K6"/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</mergeCells>
  <phoneticPr fontId="28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2023-05-09T04:48:56Z</cp:lastPrinted>
  <dcterms:created xsi:type="dcterms:W3CDTF">2023-01-31T08:53:00Z</dcterms:created>
  <dcterms:modified xsi:type="dcterms:W3CDTF">2023-05-09T07:47:20Z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2FCD0634E2694CB48298B336B70A0648</vt:lpwstr>
  </property>
</Properties>
</file>