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6" r:id="rId1"/>
  </sheets>
  <definedNames>
    <definedName name="_xlnm.Print_Titles" localSheetId="0">Sheet1!$1:$5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<sst xmlns="http://schemas.openxmlformats.org/spreadsheetml/2006/main" count="34" uniqueCount="30">
  <si>
    <t>宁县2024年第二批农业社会化服务项目拟
补助资金明细表</t>
  </si>
  <si>
    <t xml:space="preserve">                                     单位:亩、元</t>
  </si>
  <si>
    <t>序号</t>
  </si>
  <si>
    <t>合作社</t>
  </si>
  <si>
    <t>作业类别：小麦/玉米</t>
  </si>
  <si>
    <t>金额</t>
  </si>
  <si>
    <t>备注</t>
  </si>
  <si>
    <t>深耕</t>
  </si>
  <si>
    <t>旋播</t>
  </si>
  <si>
    <t>机收</t>
  </si>
  <si>
    <t>总拟补
助金额</t>
  </si>
  <si>
    <t>面积</t>
  </si>
  <si>
    <t>拟补助
金额</t>
  </si>
  <si>
    <t>庆阳郝湾宏泰农机服务专业合作社</t>
  </si>
  <si>
    <t>宁县殿辉农机专业合作社</t>
  </si>
  <si>
    <t>宁县振银源农机服务农民专业合作社</t>
  </si>
  <si>
    <t>宁县奔康种植家庭农场</t>
  </si>
  <si>
    <t>宁县早胜农富种养殖农民专业合作社</t>
  </si>
  <si>
    <t>宁县早胜腾越农业机械专业合作社</t>
  </si>
  <si>
    <t>庆阳陇原荟丰农机服务农民专业合作社</t>
  </si>
  <si>
    <t>庆阳宁州穗洋农业发展有限公司</t>
  </si>
  <si>
    <t>宁县耕芸农机农民专业合作社</t>
  </si>
  <si>
    <t>宁县鑫丰农机农民专业合作社</t>
  </si>
  <si>
    <t>宁县鑫仓农机农民专业合作社</t>
  </si>
  <si>
    <t>宁县林耕农机农民专业合作社</t>
  </si>
  <si>
    <t>宁县宸浩农机服务农民专业合作社</t>
  </si>
  <si>
    <t>宁县春荣同富德农机服务农民专业合作社</t>
  </si>
  <si>
    <t>宁县泾莲种植农民专业合作社</t>
  </si>
  <si>
    <t>宁县邓兴种养殖农民专业合作社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</si>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</sst>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2"/>
      <name val="宋体"/>
      <charset val="134"/>
    </font>
    <font>
      <sz val="18"/>
      <name val="宋体"/>
      <charset val="134"/>
    </font>
    <font>
      <sz val="12"/>
      <color rgb="FFFF0000"/>
      <name val="宋体"/>
      <charset val="134"/>
    </font>
    <font>
      <sz val="20"/>
      <name val="方正小标宋简体"/>
      <charset val="134"/>
    </font>
    <font>
      <sz val="20"/>
      <color rgb="FFFF0000"/>
      <name val="方正小标宋简体"/>
      <charset val="134"/>
    </font>
    <font>
      <sz val="16"/>
      <name val="仿宋_GB2312"/>
      <charset val="134"/>
    </font>
    <font>
      <sz val="14"/>
      <name val="宋体"/>
      <charset val="134"/>
    </font>
    <font>
      <sz val="12"/>
      <color theme="1"/>
      <name val="宋体"/>
      <charset val="134"/>
    </font>
    <font>
      <sz val="10"/>
      <name val="宋体"/>
      <charset val="134"/>
    </font>
    <font>
      <sz val="18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0" applyNumberFormat="0" applyAlignment="0" applyProtection="0">
      <alignment vertical="center"/>
    </xf>
    <xf numFmtId="0" fontId="20" fillId="4" borderId="11" applyNumberFormat="0" applyAlignment="0" applyProtection="0">
      <alignment vertical="center"/>
    </xf>
    <xf numFmtId="0" fontId="21" fillId="4" borderId="10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49" fontId="1" fillId="0" borderId="5" xfId="0" applyNumberFormat="1" applyFont="1" applyFill="1" applyBorder="1" applyAlignment="1">
      <alignment horizontal="center" vertical="center"/>
    </xf>
    <xf numFmtId="49" fontId="3" fillId="0" borderId="5" xfId="0" applyNumberFormat="1" applyFont="1" applyFill="1" applyBorder="1" applyAlignment="1">
      <alignment horizontal="center" vertical="center"/>
    </xf>
    <xf numFmtId="49" fontId="1" fillId="0" borderId="5" xfId="0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9FBF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U22"/>
  <sheetViews>
    <sheetView tabSelected="1" workbookViewId="0">
      <selection activeCell="L17" sqref="L17"/>
    </sheetView>
  </sheetViews>
  <sheetFormatPr defaultColWidth="9" defaultRowHeight="14.25"/>
  <cols>
    <col min="1" max="1" width="5.875" style="1" customWidth="1"/>
    <col min="2" max="2" width="15.125" style="5" customWidth="1"/>
    <col min="3" max="3" width="7.25" style="6" customWidth="1"/>
    <col min="4" max="4" width="8.25" style="6" customWidth="1"/>
    <col min="5" max="5" width="8.25" style="7" customWidth="1"/>
    <col min="6" max="8" width="8.25" style="6" customWidth="1"/>
    <col min="9" max="9" width="10.25" style="6" customWidth="1"/>
    <col min="10" max="10" width="6.25" style="8" customWidth="1"/>
    <col min="11" max="16367" width="9" style="1"/>
  </cols>
  <sheetData>
    <row r="1" s="1" customFormat="1" ht="49" customHeight="1" spans="1:10">
      <c r="A1" s="9" t="s">
        <v>0</v>
      </c>
      <c r="B1" s="9"/>
      <c r="C1" s="9"/>
      <c r="D1" s="9"/>
      <c r="E1" s="10"/>
      <c r="F1" s="9"/>
      <c r="G1" s="9"/>
      <c r="H1" s="9"/>
      <c r="I1" s="9"/>
      <c r="J1" s="27"/>
    </row>
    <row r="2" s="2" customFormat="1" ht="20.25" spans="1:10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</row>
    <row r="3" s="3" customFormat="1" ht="30" customHeight="1" spans="1:10">
      <c r="A3" s="12" t="s">
        <v>2</v>
      </c>
      <c r="B3" s="13" t="s">
        <v>3</v>
      </c>
      <c r="C3" s="14" t="s">
        <v>4</v>
      </c>
      <c r="D3" s="14"/>
      <c r="E3" s="14"/>
      <c r="F3" s="14"/>
      <c r="G3" s="14"/>
      <c r="H3" s="14"/>
      <c r="I3" s="18" t="s">
        <v>5</v>
      </c>
      <c r="J3" s="28" t="s">
        <v>6</v>
      </c>
    </row>
    <row r="4" s="3" customFormat="1" ht="27" customHeight="1" spans="1:10">
      <c r="A4" s="15"/>
      <c r="B4" s="16"/>
      <c r="C4" s="17" t="s">
        <v>7</v>
      </c>
      <c r="D4" s="18"/>
      <c r="E4" s="18" t="s">
        <v>8</v>
      </c>
      <c r="F4" s="18"/>
      <c r="G4" s="18" t="s">
        <v>9</v>
      </c>
      <c r="H4" s="18"/>
      <c r="I4" s="28" t="s">
        <v>10</v>
      </c>
      <c r="J4" s="29"/>
    </row>
    <row r="5" s="3" customFormat="1" ht="31" customHeight="1" spans="1:10">
      <c r="A5" s="19"/>
      <c r="B5" s="20"/>
      <c r="C5" s="21" t="s">
        <v>11</v>
      </c>
      <c r="D5" s="22" t="s">
        <v>12</v>
      </c>
      <c r="E5" s="23" t="s">
        <v>11</v>
      </c>
      <c r="F5" s="22" t="s">
        <v>12</v>
      </c>
      <c r="G5" s="24" t="s">
        <v>11</v>
      </c>
      <c r="H5" s="22" t="s">
        <v>12</v>
      </c>
      <c r="I5" s="30"/>
      <c r="J5" s="30"/>
    </row>
    <row r="6" s="1" customFormat="1" ht="25" customHeight="1" spans="1:16375">
      <c r="A6" s="25">
        <v>1</v>
      </c>
      <c r="B6" s="26" t="s">
        <v>13</v>
      </c>
      <c r="C6" s="26">
        <v>0</v>
      </c>
      <c r="D6" s="25">
        <f t="shared" ref="D6:D23" si="0">C6*20</f>
        <v>0</v>
      </c>
      <c r="E6" s="26">
        <v>0</v>
      </c>
      <c r="F6" s="25">
        <f t="shared" ref="F6:F23" si="1">E6*15</f>
        <v>0</v>
      </c>
      <c r="G6" s="26">
        <v>151.725</v>
      </c>
      <c r="H6" s="25">
        <f t="shared" ref="H6:H23" si="2">G6*20</f>
        <v>3034.5</v>
      </c>
      <c r="I6" s="25">
        <f t="shared" ref="I6:I23" si="3">D6+F6+H6</f>
        <v>3034.5</v>
      </c>
      <c r="J6" s="22"/>
      <c r="XEN6" s="3"/>
      <c r="XEO6" s="3"/>
      <c r="XEP6" s="3"/>
      <c r="XEQ6" s="3"/>
      <c r="XER6" s="3"/>
      <c r="XES6" s="3"/>
      <c r="XET6" s="3"/>
      <c r="XEU6" s="3"/>
    </row>
    <row r="7" s="3" customFormat="1" ht="27" customHeight="1" spans="1:10">
      <c r="A7" s="25">
        <v>2</v>
      </c>
      <c r="B7" s="26" t="s">
        <v>14</v>
      </c>
      <c r="C7" s="25">
        <v>0</v>
      </c>
      <c r="D7" s="25">
        <f t="shared" si="0"/>
        <v>0</v>
      </c>
      <c r="E7" s="25">
        <v>680.9</v>
      </c>
      <c r="F7" s="25">
        <f t="shared" si="1"/>
        <v>10213.5</v>
      </c>
      <c r="G7" s="25">
        <v>0</v>
      </c>
      <c r="H7" s="25">
        <f t="shared" si="2"/>
        <v>0</v>
      </c>
      <c r="I7" s="25">
        <f t="shared" si="3"/>
        <v>10213.5</v>
      </c>
      <c r="J7" s="31"/>
    </row>
    <row r="8" s="3" customFormat="1" ht="29" customHeight="1" spans="1:10">
      <c r="A8" s="25">
        <v>3</v>
      </c>
      <c r="B8" s="26" t="s">
        <v>15</v>
      </c>
      <c r="C8" s="26">
        <v>73.8</v>
      </c>
      <c r="D8" s="25">
        <f t="shared" si="0"/>
        <v>1476</v>
      </c>
      <c r="E8" s="26">
        <v>1156.4</v>
      </c>
      <c r="F8" s="25">
        <f t="shared" si="1"/>
        <v>17346</v>
      </c>
      <c r="G8" s="26">
        <v>0</v>
      </c>
      <c r="H8" s="25">
        <f t="shared" si="2"/>
        <v>0</v>
      </c>
      <c r="I8" s="25">
        <f t="shared" si="3"/>
        <v>18822</v>
      </c>
      <c r="J8" s="22"/>
    </row>
    <row r="9" s="3" customFormat="1" ht="29" customHeight="1" spans="1:10">
      <c r="A9" s="25">
        <v>4</v>
      </c>
      <c r="B9" s="26" t="s">
        <v>16</v>
      </c>
      <c r="C9" s="25">
        <v>423.1</v>
      </c>
      <c r="D9" s="25">
        <f t="shared" si="0"/>
        <v>8462</v>
      </c>
      <c r="E9" s="25">
        <v>363.9</v>
      </c>
      <c r="F9" s="25">
        <f t="shared" si="1"/>
        <v>5458.5</v>
      </c>
      <c r="G9" s="25">
        <v>614.5</v>
      </c>
      <c r="H9" s="25">
        <f t="shared" si="2"/>
        <v>12290</v>
      </c>
      <c r="I9" s="25">
        <f t="shared" si="3"/>
        <v>26210.5</v>
      </c>
      <c r="J9" s="31"/>
    </row>
    <row r="10" s="3" customFormat="1" ht="29" customHeight="1" spans="1:10">
      <c r="A10" s="25">
        <v>5</v>
      </c>
      <c r="B10" s="26" t="s">
        <v>17</v>
      </c>
      <c r="C10" s="25">
        <v>227.5</v>
      </c>
      <c r="D10" s="25">
        <f t="shared" si="0"/>
        <v>4550</v>
      </c>
      <c r="E10" s="25">
        <v>745.5</v>
      </c>
      <c r="F10" s="25">
        <f t="shared" si="1"/>
        <v>11182.5</v>
      </c>
      <c r="G10" s="25">
        <v>606</v>
      </c>
      <c r="H10" s="25">
        <f t="shared" si="2"/>
        <v>12120</v>
      </c>
      <c r="I10" s="25">
        <f t="shared" si="3"/>
        <v>27852.5</v>
      </c>
      <c r="J10" s="31"/>
    </row>
    <row r="11" s="3" customFormat="1" ht="29" customHeight="1" spans="1:10">
      <c r="A11" s="25">
        <v>6</v>
      </c>
      <c r="B11" s="26" t="s">
        <v>18</v>
      </c>
      <c r="C11" s="25">
        <v>958.2</v>
      </c>
      <c r="D11" s="25">
        <f t="shared" si="0"/>
        <v>19164</v>
      </c>
      <c r="E11" s="25">
        <v>809.9</v>
      </c>
      <c r="F11" s="25">
        <f t="shared" si="1"/>
        <v>12148.5</v>
      </c>
      <c r="G11" s="25">
        <v>0</v>
      </c>
      <c r="H11" s="25">
        <f t="shared" si="2"/>
        <v>0</v>
      </c>
      <c r="I11" s="25">
        <f t="shared" si="3"/>
        <v>31312.5</v>
      </c>
      <c r="J11" s="31"/>
    </row>
    <row r="12" s="1" customFormat="1" ht="37" customHeight="1" spans="1:16375">
      <c r="A12" s="25">
        <v>7</v>
      </c>
      <c r="B12" s="26" t="s">
        <v>19</v>
      </c>
      <c r="C12" s="26">
        <v>0</v>
      </c>
      <c r="D12" s="25">
        <f t="shared" si="0"/>
        <v>0</v>
      </c>
      <c r="E12" s="26">
        <v>0</v>
      </c>
      <c r="F12" s="25">
        <f t="shared" si="1"/>
        <v>0</v>
      </c>
      <c r="G12" s="26">
        <v>403.1</v>
      </c>
      <c r="H12" s="25">
        <f t="shared" si="2"/>
        <v>8062</v>
      </c>
      <c r="I12" s="25">
        <f t="shared" si="3"/>
        <v>8062</v>
      </c>
      <c r="J12" s="22"/>
      <c r="XEN12" s="3"/>
      <c r="XEO12" s="3"/>
      <c r="XEP12" s="3"/>
      <c r="XEQ12" s="3"/>
      <c r="XER12" s="3"/>
      <c r="XES12" s="3"/>
      <c r="XET12" s="3"/>
      <c r="XEU12" s="3"/>
    </row>
    <row r="13" s="1" customFormat="1" ht="29" customHeight="1" spans="1:16375">
      <c r="A13" s="25">
        <v>8</v>
      </c>
      <c r="B13" s="26" t="s">
        <v>20</v>
      </c>
      <c r="C13" s="26">
        <v>30.2</v>
      </c>
      <c r="D13" s="25">
        <f t="shared" si="0"/>
        <v>604</v>
      </c>
      <c r="E13" s="26">
        <v>0</v>
      </c>
      <c r="F13" s="25">
        <f t="shared" si="1"/>
        <v>0</v>
      </c>
      <c r="G13" s="26">
        <v>969.6</v>
      </c>
      <c r="H13" s="25">
        <f t="shared" si="2"/>
        <v>19392</v>
      </c>
      <c r="I13" s="25">
        <f t="shared" si="3"/>
        <v>19996</v>
      </c>
      <c r="J13" s="22"/>
      <c r="XEN13" s="3"/>
      <c r="XEO13" s="3"/>
      <c r="XEP13" s="3"/>
      <c r="XEQ13" s="3"/>
      <c r="XER13" s="3"/>
      <c r="XES13" s="3"/>
      <c r="XET13" s="3"/>
      <c r="XEU13" s="3"/>
    </row>
    <row r="14" s="3" customFormat="1" ht="29" customHeight="1" spans="1:10">
      <c r="A14" s="25">
        <v>9</v>
      </c>
      <c r="B14" s="26" t="s">
        <v>21</v>
      </c>
      <c r="C14" s="25">
        <v>32.6</v>
      </c>
      <c r="D14" s="25">
        <f t="shared" si="0"/>
        <v>652</v>
      </c>
      <c r="E14" s="25">
        <v>18.6</v>
      </c>
      <c r="F14" s="25">
        <f t="shared" si="1"/>
        <v>279</v>
      </c>
      <c r="G14" s="25">
        <v>522.3</v>
      </c>
      <c r="H14" s="25">
        <f t="shared" si="2"/>
        <v>10446</v>
      </c>
      <c r="I14" s="25">
        <f t="shared" si="3"/>
        <v>11377</v>
      </c>
      <c r="J14" s="31"/>
    </row>
    <row r="15" s="4" customFormat="1" ht="29" customHeight="1" spans="1:16375">
      <c r="A15" s="25">
        <v>10</v>
      </c>
      <c r="B15" s="26" t="s">
        <v>22</v>
      </c>
      <c r="C15" s="25">
        <v>723.4</v>
      </c>
      <c r="D15" s="25">
        <f t="shared" si="0"/>
        <v>14468</v>
      </c>
      <c r="E15" s="25">
        <v>1645.3</v>
      </c>
      <c r="F15" s="25">
        <f t="shared" si="1"/>
        <v>24679.5</v>
      </c>
      <c r="G15" s="25">
        <v>740.7</v>
      </c>
      <c r="H15" s="25">
        <f t="shared" si="2"/>
        <v>14814</v>
      </c>
      <c r="I15" s="25">
        <f t="shared" si="3"/>
        <v>53961.5</v>
      </c>
      <c r="J15" s="32"/>
      <c r="XEN15" s="34"/>
      <c r="XEO15" s="34"/>
      <c r="XEP15" s="34"/>
      <c r="XEQ15" s="34"/>
      <c r="XER15" s="34"/>
      <c r="XES15" s="34"/>
      <c r="XET15" s="34"/>
      <c r="XEU15" s="34"/>
    </row>
    <row r="16" s="3" customFormat="1" ht="29" customHeight="1" spans="1:10">
      <c r="A16" s="25">
        <v>11</v>
      </c>
      <c r="B16" s="26" t="s">
        <v>23</v>
      </c>
      <c r="C16" s="25">
        <v>837.4</v>
      </c>
      <c r="D16" s="25">
        <f t="shared" si="0"/>
        <v>16748</v>
      </c>
      <c r="E16" s="25">
        <v>163.6</v>
      </c>
      <c r="F16" s="25">
        <f t="shared" si="1"/>
        <v>2454</v>
      </c>
      <c r="G16" s="25">
        <v>0</v>
      </c>
      <c r="H16" s="25">
        <f t="shared" si="2"/>
        <v>0</v>
      </c>
      <c r="I16" s="25">
        <f t="shared" si="3"/>
        <v>19202</v>
      </c>
      <c r="J16" s="31"/>
    </row>
    <row r="17" s="3" customFormat="1" ht="29" customHeight="1" spans="1:10">
      <c r="A17" s="25">
        <v>12</v>
      </c>
      <c r="B17" s="26" t="s">
        <v>24</v>
      </c>
      <c r="C17" s="25">
        <v>177.2</v>
      </c>
      <c r="D17" s="25">
        <f t="shared" si="0"/>
        <v>3544</v>
      </c>
      <c r="E17" s="25">
        <v>1313.5</v>
      </c>
      <c r="F17" s="25">
        <f t="shared" si="1"/>
        <v>19702.5</v>
      </c>
      <c r="G17" s="25">
        <v>0</v>
      </c>
      <c r="H17" s="25">
        <f t="shared" si="2"/>
        <v>0</v>
      </c>
      <c r="I17" s="25">
        <f t="shared" si="3"/>
        <v>23246.5</v>
      </c>
      <c r="J17" s="33"/>
    </row>
    <row r="18" s="3" customFormat="1" ht="29" customHeight="1" spans="1:10">
      <c r="A18" s="25">
        <v>13</v>
      </c>
      <c r="B18" s="26" t="s">
        <v>25</v>
      </c>
      <c r="C18" s="26">
        <v>289.4</v>
      </c>
      <c r="D18" s="25">
        <f t="shared" si="0"/>
        <v>5788</v>
      </c>
      <c r="E18" s="26">
        <v>611.2</v>
      </c>
      <c r="F18" s="25">
        <f t="shared" si="1"/>
        <v>9168</v>
      </c>
      <c r="G18" s="26">
        <v>0</v>
      </c>
      <c r="H18" s="25">
        <f t="shared" si="2"/>
        <v>0</v>
      </c>
      <c r="I18" s="25">
        <f t="shared" si="3"/>
        <v>14956</v>
      </c>
      <c r="J18" s="22"/>
    </row>
    <row r="19" s="3" customFormat="1" ht="36" customHeight="1" spans="1:10">
      <c r="A19" s="25">
        <v>14</v>
      </c>
      <c r="B19" s="26" t="s">
        <v>26</v>
      </c>
      <c r="C19" s="26">
        <v>301.8</v>
      </c>
      <c r="D19" s="25">
        <f t="shared" si="0"/>
        <v>6036</v>
      </c>
      <c r="E19" s="26">
        <v>19.2</v>
      </c>
      <c r="F19" s="25">
        <f t="shared" si="1"/>
        <v>288</v>
      </c>
      <c r="G19" s="26">
        <v>0</v>
      </c>
      <c r="H19" s="25">
        <f t="shared" si="2"/>
        <v>0</v>
      </c>
      <c r="I19" s="25">
        <f t="shared" si="3"/>
        <v>6324</v>
      </c>
      <c r="J19" s="22"/>
    </row>
    <row r="20" s="1" customFormat="1" ht="29" customHeight="1" spans="1:10">
      <c r="A20" s="25">
        <v>15</v>
      </c>
      <c r="B20" s="26" t="s">
        <v>27</v>
      </c>
      <c r="C20" s="25">
        <v>400.8</v>
      </c>
      <c r="D20" s="25">
        <f t="shared" si="0"/>
        <v>8016</v>
      </c>
      <c r="E20" s="25">
        <v>561.1</v>
      </c>
      <c r="F20" s="25">
        <f t="shared" si="1"/>
        <v>8416.5</v>
      </c>
      <c r="G20" s="25">
        <v>0</v>
      </c>
      <c r="H20" s="25">
        <f t="shared" si="2"/>
        <v>0</v>
      </c>
      <c r="I20" s="25">
        <f t="shared" si="3"/>
        <v>16432.5</v>
      </c>
      <c r="J20" s="33"/>
    </row>
    <row r="21" s="1" customFormat="1" ht="29" customHeight="1" spans="1:10">
      <c r="A21" s="25">
        <v>16</v>
      </c>
      <c r="B21" s="26" t="s">
        <v>28</v>
      </c>
      <c r="C21" s="25">
        <v>129.3</v>
      </c>
      <c r="D21" s="25">
        <f t="shared" si="0"/>
        <v>2586</v>
      </c>
      <c r="E21" s="25">
        <v>260</v>
      </c>
      <c r="F21" s="25">
        <f t="shared" si="1"/>
        <v>3900</v>
      </c>
      <c r="G21" s="25">
        <v>1684.4</v>
      </c>
      <c r="H21" s="25">
        <f t="shared" si="2"/>
        <v>33688</v>
      </c>
      <c r="I21" s="25">
        <f t="shared" si="3"/>
        <v>40174</v>
      </c>
      <c r="J21" s="33"/>
    </row>
    <row r="22" s="1" customFormat="1" ht="29" customHeight="1" spans="1:10">
      <c r="A22" s="25">
        <v>17</v>
      </c>
      <c r="B22" s="26" t="s">
        <v>29</v>
      </c>
      <c r="C22" s="25">
        <f>SUM(C6:C21)</f>
        <v>4604.7</v>
      </c>
      <c r="D22" s="25">
        <f t="shared" si="0"/>
        <v>92094</v>
      </c>
      <c r="E22" s="25">
        <f>SUM(E6:E21)</f>
        <v>8349.1</v>
      </c>
      <c r="F22" s="25">
        <f t="shared" si="1"/>
        <v>125236.5</v>
      </c>
      <c r="G22" s="25">
        <f>SUM(G6:G21)</f>
        <v>5692.325</v>
      </c>
      <c r="H22" s="25">
        <f t="shared" si="2"/>
        <v>113846.5</v>
      </c>
      <c r="I22" s="25">
        <f t="shared" si="3"/>
        <v>331177</v>
      </c>
      <c r="J22" s="31"/>
    </row>
  </sheetData>
  <mergeCells count="10">
    <mergeCell ref="A1:J1"/>
    <mergeCell ref="A2:J2"/>
    <mergeCell ref="C3:H3"/>
    <mergeCell ref="C4:D4"/>
    <mergeCell ref="E4:F4"/>
    <mergeCell ref="G4:H4"/>
    <mergeCell ref="A3:A5"/>
    <mergeCell ref="B3:B5"/>
    <mergeCell ref="I4:I5"/>
    <mergeCell ref="J3:J5"/>
  </mergeCells>
  <pageMargins left="0.751388888888889" right="0.751388888888889" top="1" bottom="1" header="0.5" footer="0.5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豆</cp:lastModifiedBy>
  <dcterms:created xsi:type="dcterms:W3CDTF">2021-03-16T08:16:00Z</dcterms:created>
  <dcterms:modified xsi:type="dcterms:W3CDTF">2024-09-24T06:42:32Z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EF9231DE73B342F5B79E17A68DD49699</vt:lpwstr>
  </property>
</Properties>
</file>