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<sst xmlns="http://schemas.openxmlformats.org/spreadsheetml/2006/main" count="138" uniqueCount="81">
  <si>
    <t>附件</t>
  </si>
  <si>
    <t>宁县2024年第一批县级财政衔接推进乡村振兴补助资金项目计划表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</si>
  <si>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</si>
  <si>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</si>
  <si>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</si>
  <si>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</si>
  <si>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</si>
  <si>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</si>
  <si>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</si>
  <si>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</si>
  <si>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</si>
  <si>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</si>
  <si>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</si>
  <si>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</si>
  <si>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</si>
  <si>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</si>
  <si>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</si>
  <si>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</si>
  <si>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</si>
  <si>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</si>
  <si>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</si>
  <si>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1.就业工厂建设配套补助</t>
  </si>
  <si>
    <t>新建</t>
  </si>
  <si>
    <t>2024年</t>
  </si>
  <si>
    <t>焦村镇半个城村</t>
  </si>
  <si>
    <t>支持焦村镇半个城村新建就业工厂1处，县级配套补助20万元，建成后财政补助资金形成的资产登记至半个城村集体，通过向经营主体收取资产使用费方式增加村集体收入，就业工厂带动周边群众就近就业增加收入。</t>
  </si>
  <si>
    <t>向经营主体收取资产使用费增加村集体收入，解决当地无法外出务工人员就近就业问题</t>
  </si>
  <si>
    <t>县农业农村局</t>
  </si>
  <si>
    <t>镇村</t>
  </si>
  <si>
    <t>2.瓜菜产业发展</t>
  </si>
  <si>
    <t>湘乐镇庞川村</t>
  </si>
  <si>
    <t>易地搬迁点后续扶持，湘乐镇庞川村新建移动式双层钢架大棚2座，配套灌溉、保温等设施，补助14万元（项目总投资64万元，东西协作资金已安排50万元）。</t>
  </si>
  <si>
    <t>增加精品蔬菜产量产值，带动周边农户发展产业增收，吸纳附近农户务工，菜农、劳务人员年均增收400元以上。</t>
  </si>
  <si>
    <t>乡（镇）村</t>
  </si>
  <si>
    <t>3.产业发展配套设施建设</t>
  </si>
  <si>
    <t>产业道路建设</t>
  </si>
  <si>
    <t>和盛镇杨庄村</t>
  </si>
  <si>
    <t>建成食用菌产业硬化道路0.436公里，硬化路肩0.62公里</t>
  </si>
  <si>
    <t>解决农村产业发展瓶颈、农产品运输通行难问题</t>
  </si>
  <si>
    <t>焦村镇西沟村</t>
  </si>
  <si>
    <t>建成养殖产业硬化道路0.441公里</t>
  </si>
  <si>
    <t>焦村桌子头村</t>
  </si>
  <si>
    <t>建成养殖产业硬化道路0.184公里</t>
  </si>
  <si>
    <t>盘克镇罗卜咀村</t>
  </si>
  <si>
    <t>建成养殖产业硬化道路0.523公里</t>
  </si>
  <si>
    <t>乡村</t>
  </si>
  <si>
    <t>太昌镇联合村红色旅游配套设施建设</t>
  </si>
  <si>
    <t>太昌镇联合村</t>
  </si>
  <si>
    <t>红色旅游村大讲堂设施设备配置配套，视频资料制作等。</t>
  </si>
  <si>
    <t>通过发展红色旅游，带动周边群众发展旅游服务业，增加就业，促进增收。</t>
  </si>
  <si>
    <t>太昌镇人民政府</t>
  </si>
  <si>
    <t>二、基础设施建设</t>
  </si>
  <si>
    <t>太阳能路灯</t>
  </si>
  <si>
    <t>中村镇乔家村、良平镇店头村、盘克镇荏掌村等3个村</t>
  </si>
  <si>
    <t>安装太阳能路灯240盏</t>
  </si>
  <si>
    <t>解决农村人口通行难问题</t>
  </si>
  <si>
    <t>三、乡村建设</t>
  </si>
  <si>
    <t>春荣镇三曹村示范村建设</t>
  </si>
  <si>
    <t xml:space="preserve">春荣镇三曹村  </t>
  </si>
  <si>
    <t>硬化巷道路0.421公里，道路塌方维修1处，进户路硬化7.12公里，新修排水设施300米，主路沿线栽植行道树5公里，购置垃圾清运车7辆及垃圾收运设施，重点区域实施以排水渠修整、洼地高台取平整理、道路护坡、区域硬化、垃圾收运等为主的农村人居环境整治（项目总投资300万元，已安排164.29万元）</t>
  </si>
  <si>
    <t>创建乡村建设示范村，为其他村后续开展示范创建工作积累经验、探索路径。</t>
  </si>
  <si>
    <t>米桥镇孟家村示范村建设</t>
  </si>
  <si>
    <t>米桥镇孟家村</t>
  </si>
  <si>
    <t>新修硬化巷道路1.021公里，硬化进户路5.4公里，新修道路护坡0.324公里，维修蒸发池4座，重点区域实施以排水渠修整、洼地高台取平整理、道路护坡、区域硬化、垃圾收运等为主的农村人居环境整治（项目总投资220万元，已安排100万元）</t>
  </si>
  <si>
    <t>早胜镇西头村示范村建设</t>
  </si>
  <si>
    <t>早胜镇西头村</t>
  </si>
  <si>
    <t>新修硬化巷道路4.389公里，硬化进户路1.669公里，重点区域实施以排水渠修整、洼地高台取平整理、道路护坡、区域硬化等为主的农村人居环境整治（项目总投资230万元，已安排100万元）</t>
  </si>
  <si>
    <t>新庄镇丁任村示范村建设</t>
  </si>
  <si>
    <t>新庄镇丁任村</t>
  </si>
  <si>
    <t>新修硬化巷道路1.347公里，硬化进户路3.6公里，新修排水渠0.4公里，购置垃圾清车5辆等垃圾收运设施，重点区域实施以排水渠修整、洼地高台取平整理、道路护坡、区域硬化等为主的农村人居环境整治（项目总投资220万元，已安排100万元）</t>
  </si>
  <si>
    <t>四、农村人居环境整治</t>
  </si>
  <si>
    <t>农村人居环境整治</t>
  </si>
  <si>
    <t>全县18个乡镇</t>
  </si>
  <si>
    <t xml:space="preserve">18个乡镇建设以环境整治为主的示范村、示范线，实施垃圾收运、清理、处置，修建补齐灾毁村庄生活生产道路，加强对问题厕所、生活污水、黑臭水体治理，通过拆违、拆危、拆废、治乱，腾退建设用地，增加农村耕地面积。根据整治情况及示范效果进行差异化奖补。  </t>
  </si>
  <si>
    <t>美化、净化农村环境，增加农村耕地面积，改善农村人居环境,不断提升农村生产生活水平。</t>
  </si>
  <si>
    <t>五、其他</t>
  </si>
  <si>
    <t>项目管理费</t>
  </si>
  <si>
    <t>2022年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</si>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</sst>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 2 3" xfId="51"/>
    <cellStyle name="常规_2015年互助资金统计台账" xfId="52"/>
    <cellStyle name="常规 2 3 2" xfId="53"/>
    <cellStyle name="常规 2" xfId="54"/>
    <cellStyle name="常规 3" xfId="55"/>
    <cellStyle name="常规 5" xfId="56"/>
    <cellStyle name="常规_张义镇整乡推进项目计划表2(1)" xfId="57"/>
    <cellStyle name="常规 10 2 2" xfId="58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I8" sqref="I8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46.75" style="6" customWidth="1"/>
    <col min="8" max="8" width="8.5" style="7" customWidth="1"/>
    <col min="9" max="9" width="30.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54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44"/>
      <c r="J2" s="12"/>
      <c r="K2" s="12"/>
      <c r="L2" s="12"/>
      <c r="M2" s="12"/>
      <c r="N2" s="12"/>
      <c r="O2" s="12"/>
    </row>
    <row r="3" s="2" customFormat="1" ht="43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5" t="s">
        <v>10</v>
      </c>
      <c r="J3" s="18"/>
      <c r="K3" s="18"/>
      <c r="L3" s="18"/>
      <c r="M3" s="17" t="s">
        <v>11</v>
      </c>
      <c r="N3" s="46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 t="s">
        <v>14</v>
      </c>
      <c r="I4" s="18" t="s">
        <v>15</v>
      </c>
      <c r="J4" s="17" t="s">
        <v>16</v>
      </c>
      <c r="K4" s="47" t="s">
        <v>17</v>
      </c>
      <c r="L4" s="47" t="s">
        <v>18</v>
      </c>
      <c r="M4" s="17"/>
      <c r="N4" s="48"/>
      <c r="O4" s="17"/>
    </row>
    <row r="5" s="2" customFormat="1" ht="21" customHeight="1" spans="1:15">
      <c r="A5" s="14"/>
      <c r="B5" s="19"/>
      <c r="C5" s="16"/>
      <c r="D5" s="16"/>
      <c r="E5" s="16"/>
      <c r="F5" s="16"/>
      <c r="G5" s="17"/>
      <c r="H5" s="20"/>
      <c r="I5" s="18"/>
      <c r="J5" s="17"/>
      <c r="K5" s="47"/>
      <c r="L5" s="47"/>
      <c r="M5" s="17"/>
      <c r="N5" s="48"/>
      <c r="O5" s="17"/>
    </row>
    <row r="6" s="2" customFormat="1" ht="12" customHeight="1" spans="1:15">
      <c r="A6" s="14"/>
      <c r="B6" s="21"/>
      <c r="C6" s="16"/>
      <c r="D6" s="16"/>
      <c r="E6" s="16"/>
      <c r="F6" s="16"/>
      <c r="G6" s="17"/>
      <c r="H6" s="22"/>
      <c r="I6" s="18"/>
      <c r="J6" s="17"/>
      <c r="K6" s="47"/>
      <c r="L6" s="47"/>
      <c r="M6" s="17"/>
      <c r="N6" s="49"/>
      <c r="O6" s="17"/>
    </row>
    <row r="7" s="2" customFormat="1" ht="42" customHeight="1" spans="1:15">
      <c r="A7" s="23"/>
      <c r="B7" s="21" t="s">
        <v>19</v>
      </c>
      <c r="C7" s="24"/>
      <c r="D7" s="24"/>
      <c r="E7" s="24"/>
      <c r="F7" s="24"/>
      <c r="G7" s="25"/>
      <c r="H7" s="26">
        <f>H8+H17+H19+H24+H26</f>
        <v>1622.44</v>
      </c>
      <c r="I7" s="26"/>
      <c r="J7" s="50">
        <f>J8+J17+J19+J24+J26</f>
        <v>167</v>
      </c>
      <c r="K7" s="26">
        <f>K8+K17+K19+K24+K26</f>
        <v>3.3894</v>
      </c>
      <c r="L7" s="26">
        <f>L8+L17+L19+L24+L26</f>
        <v>13.451</v>
      </c>
      <c r="M7" s="25"/>
      <c r="N7" s="51"/>
      <c r="O7" s="25"/>
    </row>
    <row r="8" s="3" customFormat="1" ht="42" customHeight="1" spans="1:15">
      <c r="A8" s="27"/>
      <c r="B8" s="28" t="s">
        <v>20</v>
      </c>
      <c r="C8" s="29"/>
      <c r="D8" s="30"/>
      <c r="E8" s="30"/>
      <c r="F8" s="30"/>
      <c r="G8" s="31"/>
      <c r="H8" s="32">
        <f>H9+H10+H11</f>
        <v>241.83</v>
      </c>
      <c r="I8" s="32"/>
      <c r="J8" s="52">
        <f>J9+J10+J11</f>
        <v>10</v>
      </c>
      <c r="K8" s="32">
        <f>K9+K10+K11</f>
        <v>0.06</v>
      </c>
      <c r="L8" s="32">
        <f>L9+L10+L11</f>
        <v>0.224</v>
      </c>
      <c r="M8" s="33"/>
      <c r="N8" s="33"/>
      <c r="O8" s="53"/>
    </row>
    <row r="9" s="3" customFormat="1" ht="67" customHeight="1" spans="1:15">
      <c r="A9" s="33">
        <v>1</v>
      </c>
      <c r="B9" s="34"/>
      <c r="C9" s="29" t="s">
        <v>21</v>
      </c>
      <c r="D9" s="33" t="s">
        <v>22</v>
      </c>
      <c r="E9" s="33" t="s">
        <v>23</v>
      </c>
      <c r="F9" s="30" t="s">
        <v>24</v>
      </c>
      <c r="G9" s="29" t="s">
        <v>25</v>
      </c>
      <c r="H9" s="26">
        <v>20</v>
      </c>
      <c r="I9" s="54" t="s">
        <v>26</v>
      </c>
      <c r="J9" s="50">
        <v>4</v>
      </c>
      <c r="K9" s="26">
        <v>0.005</v>
      </c>
      <c r="L9" s="26">
        <v>0.02</v>
      </c>
      <c r="M9" s="37" t="s">
        <v>27</v>
      </c>
      <c r="N9" s="37" t="s">
        <v>28</v>
      </c>
      <c r="O9" s="53"/>
    </row>
    <row r="10" s="3" customFormat="1" ht="51" customHeight="1" spans="1:15">
      <c r="A10" s="33">
        <v>2</v>
      </c>
      <c r="B10" s="34"/>
      <c r="C10" s="29" t="s">
        <v>29</v>
      </c>
      <c r="D10" s="33" t="s">
        <v>22</v>
      </c>
      <c r="E10" s="33" t="s">
        <v>23</v>
      </c>
      <c r="F10" s="30" t="s">
        <v>30</v>
      </c>
      <c r="G10" s="29" t="s">
        <v>31</v>
      </c>
      <c r="H10" s="26">
        <v>14</v>
      </c>
      <c r="I10" s="54" t="s">
        <v>32</v>
      </c>
      <c r="J10" s="50">
        <v>1</v>
      </c>
      <c r="K10" s="26">
        <v>0.005</v>
      </c>
      <c r="L10" s="26">
        <v>0.02</v>
      </c>
      <c r="M10" s="37" t="s">
        <v>27</v>
      </c>
      <c r="N10" s="37" t="s">
        <v>33</v>
      </c>
      <c r="O10" s="53"/>
    </row>
    <row r="11" s="3" customFormat="1" ht="42" customHeight="1" spans="1:15">
      <c r="A11" s="33"/>
      <c r="B11" s="34"/>
      <c r="C11" s="29" t="s">
        <v>34</v>
      </c>
      <c r="D11" s="33"/>
      <c r="E11" s="33"/>
      <c r="F11" s="30"/>
      <c r="G11" s="29"/>
      <c r="H11" s="26">
        <f>SUM(H12:H16)</f>
        <v>207.83</v>
      </c>
      <c r="I11" s="26"/>
      <c r="J11" s="50">
        <f>SUM(J12:J16)</f>
        <v>5</v>
      </c>
      <c r="K11" s="26">
        <f>SUM(K12:K16)</f>
        <v>0.05</v>
      </c>
      <c r="L11" s="26">
        <f>SUM(L12:L16)</f>
        <v>0.184</v>
      </c>
      <c r="M11" s="37"/>
      <c r="N11" s="37"/>
      <c r="O11" s="53"/>
    </row>
    <row r="12" s="3" customFormat="1" ht="42" customHeight="1" spans="1:15">
      <c r="A12" s="33">
        <v>3</v>
      </c>
      <c r="B12" s="34"/>
      <c r="C12" s="29" t="s">
        <v>35</v>
      </c>
      <c r="D12" s="33" t="s">
        <v>22</v>
      </c>
      <c r="E12" s="33" t="s">
        <v>23</v>
      </c>
      <c r="F12" s="30" t="s">
        <v>36</v>
      </c>
      <c r="G12" s="29" t="s">
        <v>37</v>
      </c>
      <c r="H12" s="26">
        <v>23.53</v>
      </c>
      <c r="I12" s="55" t="s">
        <v>38</v>
      </c>
      <c r="J12" s="50">
        <v>1</v>
      </c>
      <c r="K12" s="26">
        <v>0.01</v>
      </c>
      <c r="L12" s="26">
        <v>0.036</v>
      </c>
      <c r="M12" s="37" t="s">
        <v>27</v>
      </c>
      <c r="N12" s="37" t="s">
        <v>28</v>
      </c>
      <c r="O12" s="53"/>
    </row>
    <row r="13" s="3" customFormat="1" ht="42" customHeight="1" spans="1:15">
      <c r="A13" s="33">
        <v>4</v>
      </c>
      <c r="B13" s="34"/>
      <c r="C13" s="29" t="s">
        <v>35</v>
      </c>
      <c r="D13" s="33" t="s">
        <v>22</v>
      </c>
      <c r="E13" s="33" t="s">
        <v>23</v>
      </c>
      <c r="F13" s="30" t="s">
        <v>39</v>
      </c>
      <c r="G13" s="29" t="s">
        <v>40</v>
      </c>
      <c r="H13" s="26">
        <v>30</v>
      </c>
      <c r="I13" s="54" t="s">
        <v>38</v>
      </c>
      <c r="J13" s="50">
        <v>1</v>
      </c>
      <c r="K13" s="26">
        <v>0.01</v>
      </c>
      <c r="L13" s="26">
        <v>0.036</v>
      </c>
      <c r="M13" s="37" t="s">
        <v>27</v>
      </c>
      <c r="N13" s="37" t="s">
        <v>28</v>
      </c>
      <c r="O13" s="53"/>
    </row>
    <row r="14" s="3" customFormat="1" ht="42" customHeight="1" spans="1:15">
      <c r="A14" s="33">
        <v>5</v>
      </c>
      <c r="B14" s="34"/>
      <c r="C14" s="29" t="s">
        <v>35</v>
      </c>
      <c r="D14" s="33" t="s">
        <v>22</v>
      </c>
      <c r="E14" s="33" t="s">
        <v>23</v>
      </c>
      <c r="F14" s="30" t="s">
        <v>41</v>
      </c>
      <c r="G14" s="29" t="s">
        <v>42</v>
      </c>
      <c r="H14" s="26">
        <v>15.8</v>
      </c>
      <c r="I14" s="54" t="s">
        <v>38</v>
      </c>
      <c r="J14" s="50">
        <v>1</v>
      </c>
      <c r="K14" s="26">
        <v>0.01</v>
      </c>
      <c r="L14" s="26">
        <v>0.036</v>
      </c>
      <c r="M14" s="37" t="s">
        <v>27</v>
      </c>
      <c r="N14" s="37" t="s">
        <v>28</v>
      </c>
      <c r="O14" s="53"/>
    </row>
    <row r="15" s="3" customFormat="1" ht="42" customHeight="1" spans="1:15">
      <c r="A15" s="33">
        <v>6</v>
      </c>
      <c r="B15" s="34"/>
      <c r="C15" s="29" t="s">
        <v>35</v>
      </c>
      <c r="D15" s="33" t="s">
        <v>22</v>
      </c>
      <c r="E15" s="33" t="s">
        <v>23</v>
      </c>
      <c r="F15" s="30" t="s">
        <v>43</v>
      </c>
      <c r="G15" s="29" t="s">
        <v>44</v>
      </c>
      <c r="H15" s="26">
        <v>38.5</v>
      </c>
      <c r="I15" s="54" t="s">
        <v>38</v>
      </c>
      <c r="J15" s="50">
        <v>1</v>
      </c>
      <c r="K15" s="26">
        <v>0.01</v>
      </c>
      <c r="L15" s="26">
        <v>0.036</v>
      </c>
      <c r="M15" s="37" t="s">
        <v>27</v>
      </c>
      <c r="N15" s="37" t="s">
        <v>45</v>
      </c>
      <c r="O15" s="53"/>
    </row>
    <row r="16" s="3" customFormat="1" ht="45" customHeight="1" spans="1:15">
      <c r="A16" s="33">
        <v>9</v>
      </c>
      <c r="B16" s="34"/>
      <c r="C16" s="29" t="s">
        <v>46</v>
      </c>
      <c r="D16" s="33" t="s">
        <v>22</v>
      </c>
      <c r="E16" s="33" t="s">
        <v>23</v>
      </c>
      <c r="F16" s="30" t="s">
        <v>47</v>
      </c>
      <c r="G16" s="29" t="s">
        <v>48</v>
      </c>
      <c r="H16" s="26">
        <v>100</v>
      </c>
      <c r="I16" s="54" t="s">
        <v>49</v>
      </c>
      <c r="J16" s="50">
        <v>1</v>
      </c>
      <c r="K16" s="26">
        <v>0.01</v>
      </c>
      <c r="L16" s="26">
        <v>0.04</v>
      </c>
      <c r="M16" s="37" t="s">
        <v>27</v>
      </c>
      <c r="N16" s="37" t="s">
        <v>50</v>
      </c>
      <c r="O16" s="53"/>
    </row>
    <row r="17" s="3" customFormat="1" ht="45" customHeight="1" spans="1:15">
      <c r="A17" s="33"/>
      <c r="B17" s="28" t="s">
        <v>51</v>
      </c>
      <c r="C17" s="35"/>
      <c r="D17" s="36"/>
      <c r="E17" s="36"/>
      <c r="F17" s="37"/>
      <c r="G17" s="35"/>
      <c r="H17" s="32">
        <f>SUM(H18:H18)</f>
        <v>32.4</v>
      </c>
      <c r="I17" s="31"/>
      <c r="J17" s="52">
        <f>SUM(J18:J18)</f>
        <v>3</v>
      </c>
      <c r="K17" s="32">
        <f>SUM(K18:K18)</f>
        <v>0.09</v>
      </c>
      <c r="L17" s="32">
        <f>SUM(L18:L18)</f>
        <v>0.36</v>
      </c>
      <c r="M17" s="37"/>
      <c r="N17" s="37"/>
      <c r="O17" s="53"/>
    </row>
    <row r="18" s="3" customFormat="1" ht="51" customHeight="1" spans="1:15">
      <c r="A18" s="33">
        <v>13</v>
      </c>
      <c r="B18" s="28"/>
      <c r="C18" s="35" t="s">
        <v>52</v>
      </c>
      <c r="D18" s="36" t="s">
        <v>22</v>
      </c>
      <c r="E18" s="36" t="s">
        <v>23</v>
      </c>
      <c r="F18" s="37" t="s">
        <v>53</v>
      </c>
      <c r="G18" s="35" t="s">
        <v>54</v>
      </c>
      <c r="H18" s="32">
        <v>32.4</v>
      </c>
      <c r="I18" s="31" t="s">
        <v>55</v>
      </c>
      <c r="J18" s="52">
        <v>3</v>
      </c>
      <c r="K18" s="32">
        <v>0.09</v>
      </c>
      <c r="L18" s="32">
        <v>0.36</v>
      </c>
      <c r="M18" s="37" t="s">
        <v>27</v>
      </c>
      <c r="N18" s="37" t="s">
        <v>28</v>
      </c>
      <c r="O18" s="56"/>
    </row>
    <row r="19" s="4" customFormat="1" ht="47" customHeight="1" spans="1:15">
      <c r="A19" s="33"/>
      <c r="B19" s="28" t="s">
        <v>56</v>
      </c>
      <c r="C19" s="35"/>
      <c r="D19" s="36"/>
      <c r="E19" s="36"/>
      <c r="F19" s="36"/>
      <c r="G19" s="38"/>
      <c r="H19" s="32">
        <f>SUM(H20:H23)</f>
        <v>325.71</v>
      </c>
      <c r="I19" s="32"/>
      <c r="J19" s="52">
        <f>SUM(J20:J23)</f>
        <v>4</v>
      </c>
      <c r="K19" s="32">
        <f>SUM(K20:K23)</f>
        <v>0.2394</v>
      </c>
      <c r="L19" s="32">
        <f>SUM(L20:L23)</f>
        <v>0.907</v>
      </c>
      <c r="M19" s="36"/>
      <c r="N19" s="36"/>
      <c r="O19" s="53"/>
    </row>
    <row r="20" s="4" customFormat="1" ht="84" customHeight="1" spans="1:15">
      <c r="A20" s="33">
        <v>14</v>
      </c>
      <c r="B20" s="28"/>
      <c r="C20" s="29" t="s">
        <v>57</v>
      </c>
      <c r="D20" s="33" t="s">
        <v>22</v>
      </c>
      <c r="E20" s="33" t="s">
        <v>23</v>
      </c>
      <c r="F20" s="33" t="s">
        <v>58</v>
      </c>
      <c r="G20" s="29" t="s">
        <v>59</v>
      </c>
      <c r="H20" s="26">
        <v>85.71</v>
      </c>
      <c r="I20" s="26" t="s">
        <v>60</v>
      </c>
      <c r="J20" s="50">
        <v>1</v>
      </c>
      <c r="K20" s="26">
        <v>0.0805</v>
      </c>
      <c r="L20" s="26">
        <v>0.3236</v>
      </c>
      <c r="M20" s="30" t="s">
        <v>27</v>
      </c>
      <c r="N20" s="33" t="s">
        <v>28</v>
      </c>
      <c r="O20" s="53"/>
    </row>
    <row r="21" s="4" customFormat="1" ht="73" customHeight="1" spans="1:15">
      <c r="A21" s="33">
        <v>15</v>
      </c>
      <c r="B21" s="28"/>
      <c r="C21" s="29" t="s">
        <v>61</v>
      </c>
      <c r="D21" s="30" t="s">
        <v>22</v>
      </c>
      <c r="E21" s="30" t="s">
        <v>23</v>
      </c>
      <c r="F21" s="30" t="s">
        <v>62</v>
      </c>
      <c r="G21" s="29" t="s">
        <v>63</v>
      </c>
      <c r="H21" s="39">
        <v>90</v>
      </c>
      <c r="I21" s="55" t="s">
        <v>60</v>
      </c>
      <c r="J21" s="57">
        <v>1</v>
      </c>
      <c r="K21" s="39">
        <v>0.0584</v>
      </c>
      <c r="L21" s="39">
        <v>0.2226</v>
      </c>
      <c r="M21" s="30" t="s">
        <v>27</v>
      </c>
      <c r="N21" s="30" t="s">
        <v>28</v>
      </c>
      <c r="O21" s="53"/>
    </row>
    <row r="22" s="4" customFormat="1" ht="73" customHeight="1" spans="1:15">
      <c r="A22" s="33">
        <v>16</v>
      </c>
      <c r="B22" s="28"/>
      <c r="C22" s="29" t="s">
        <v>64</v>
      </c>
      <c r="D22" s="30" t="s">
        <v>22</v>
      </c>
      <c r="E22" s="30" t="s">
        <v>23</v>
      </c>
      <c r="F22" s="30" t="s">
        <v>65</v>
      </c>
      <c r="G22" s="29" t="s">
        <v>66</v>
      </c>
      <c r="H22" s="39">
        <v>100</v>
      </c>
      <c r="I22" s="55" t="s">
        <v>60</v>
      </c>
      <c r="J22" s="57">
        <v>1</v>
      </c>
      <c r="K22" s="39">
        <v>0.0554</v>
      </c>
      <c r="L22" s="39">
        <v>0.203</v>
      </c>
      <c r="M22" s="30" t="s">
        <v>27</v>
      </c>
      <c r="N22" s="30" t="s">
        <v>28</v>
      </c>
      <c r="O22" s="53"/>
    </row>
    <row r="23" s="4" customFormat="1" ht="73" customHeight="1" spans="1:15">
      <c r="A23" s="33">
        <v>17</v>
      </c>
      <c r="B23" s="28"/>
      <c r="C23" s="29" t="s">
        <v>67</v>
      </c>
      <c r="D23" s="30" t="s">
        <v>22</v>
      </c>
      <c r="E23" s="30" t="s">
        <v>23</v>
      </c>
      <c r="F23" s="30" t="s">
        <v>68</v>
      </c>
      <c r="G23" s="29" t="s">
        <v>69</v>
      </c>
      <c r="H23" s="39">
        <v>50</v>
      </c>
      <c r="I23" s="55" t="s">
        <v>60</v>
      </c>
      <c r="J23" s="57">
        <v>1</v>
      </c>
      <c r="K23" s="39">
        <v>0.0451</v>
      </c>
      <c r="L23" s="39">
        <v>0.1578</v>
      </c>
      <c r="M23" s="30" t="s">
        <v>27</v>
      </c>
      <c r="N23" s="30" t="s">
        <v>28</v>
      </c>
      <c r="O23" s="53"/>
    </row>
    <row r="24" s="4" customFormat="1" ht="54" customHeight="1" spans="1:15">
      <c r="A24" s="33"/>
      <c r="B24" s="28" t="s">
        <v>70</v>
      </c>
      <c r="C24" s="29"/>
      <c r="D24" s="33"/>
      <c r="E24" s="33"/>
      <c r="F24" s="33"/>
      <c r="G24" s="29"/>
      <c r="H24" s="39">
        <f>H25</f>
        <v>1012.5</v>
      </c>
      <c r="I24" s="39"/>
      <c r="J24" s="57">
        <f>J25</f>
        <v>150</v>
      </c>
      <c r="K24" s="39">
        <f>K25</f>
        <v>3</v>
      </c>
      <c r="L24" s="39">
        <f>L25</f>
        <v>11.96</v>
      </c>
      <c r="M24" s="30"/>
      <c r="N24" s="30"/>
      <c r="O24" s="53"/>
    </row>
    <row r="25" s="4" customFormat="1" ht="81" customHeight="1" spans="1:15">
      <c r="A25" s="33">
        <v>18</v>
      </c>
      <c r="B25" s="28"/>
      <c r="C25" s="29" t="s">
        <v>71</v>
      </c>
      <c r="D25" s="33" t="s">
        <v>22</v>
      </c>
      <c r="E25" s="33" t="s">
        <v>23</v>
      </c>
      <c r="F25" s="33" t="s">
        <v>72</v>
      </c>
      <c r="G25" s="29" t="s">
        <v>73</v>
      </c>
      <c r="H25" s="39">
        <v>1012.5</v>
      </c>
      <c r="I25" s="55" t="s">
        <v>74</v>
      </c>
      <c r="J25" s="57">
        <v>150</v>
      </c>
      <c r="K25" s="39">
        <v>3</v>
      </c>
      <c r="L25" s="39">
        <v>11.96</v>
      </c>
      <c r="M25" s="30" t="s">
        <v>27</v>
      </c>
      <c r="N25" s="30" t="s">
        <v>33</v>
      </c>
      <c r="O25" s="53"/>
    </row>
    <row r="26" s="4" customFormat="1" ht="40" customHeight="1" spans="1:15">
      <c r="A26" s="33"/>
      <c r="B26" s="28" t="s">
        <v>75</v>
      </c>
      <c r="C26" s="29"/>
      <c r="D26" s="33"/>
      <c r="E26" s="33"/>
      <c r="F26" s="33"/>
      <c r="G26" s="29"/>
      <c r="H26" s="26">
        <f>H27</f>
        <v>10</v>
      </c>
      <c r="I26" s="54"/>
      <c r="J26" s="50"/>
      <c r="K26" s="26"/>
      <c r="L26" s="26"/>
      <c r="M26" s="30"/>
      <c r="N26" s="30"/>
      <c r="O26" s="53"/>
    </row>
    <row r="27" s="4" customFormat="1" ht="54" customHeight="1" spans="1:15">
      <c r="A27" s="33">
        <v>19</v>
      </c>
      <c r="B27" s="28"/>
      <c r="C27" s="29" t="s">
        <v>76</v>
      </c>
      <c r="D27" s="33" t="s">
        <v>22</v>
      </c>
      <c r="E27" s="33" t="s">
        <v>77</v>
      </c>
      <c r="F27" s="33" t="s">
        <v>78</v>
      </c>
      <c r="G27" s="29" t="s">
        <v>79</v>
      </c>
      <c r="H27" s="40">
        <v>10</v>
      </c>
      <c r="I27" s="54" t="s">
        <v>80</v>
      </c>
      <c r="J27" s="50"/>
      <c r="K27" s="26"/>
      <c r="L27" s="26"/>
      <c r="M27" s="30" t="s">
        <v>27</v>
      </c>
      <c r="N27" s="30" t="s">
        <v>27</v>
      </c>
      <c r="O27" s="53"/>
    </row>
    <row r="28" s="4" customFormat="1" ht="12" spans="1:14">
      <c r="A28" s="41"/>
      <c r="B28" s="41"/>
      <c r="C28" s="42"/>
      <c r="D28" s="41"/>
      <c r="E28" s="41"/>
      <c r="F28" s="41"/>
      <c r="G28" s="42"/>
      <c r="H28" s="43"/>
      <c r="I28" s="58"/>
      <c r="J28" s="41"/>
      <c r="K28" s="59"/>
      <c r="L28" s="59"/>
      <c r="M28" s="41"/>
      <c r="N28" s="41"/>
    </row>
    <row r="29" s="4" customFormat="1" ht="12" spans="1:14">
      <c r="A29" s="41"/>
      <c r="B29" s="41"/>
      <c r="C29" s="42"/>
      <c r="D29" s="41"/>
      <c r="E29" s="41"/>
      <c r="F29" s="41"/>
      <c r="G29" s="42"/>
      <c r="H29" s="43"/>
      <c r="I29" s="58"/>
      <c r="J29" s="41"/>
      <c r="K29" s="59"/>
      <c r="L29" s="59"/>
      <c r="M29" s="41"/>
      <c r="N29" s="41"/>
    </row>
    <row r="30" s="4" customFormat="1" ht="12" spans="1:14">
      <c r="A30" s="41"/>
      <c r="B30" s="41"/>
      <c r="C30" s="42"/>
      <c r="D30" s="41"/>
      <c r="E30" s="41"/>
      <c r="F30" s="41"/>
      <c r="G30" s="42"/>
      <c r="H30" s="43"/>
      <c r="I30" s="58"/>
      <c r="J30" s="41"/>
      <c r="K30" s="59"/>
      <c r="L30" s="59"/>
      <c r="M30" s="41"/>
      <c r="N30" s="41"/>
    </row>
    <row r="31" s="4" customFormat="1" ht="12" spans="1:14">
      <c r="A31" s="41"/>
      <c r="B31" s="41"/>
      <c r="C31" s="42"/>
      <c r="D31" s="41"/>
      <c r="E31" s="41"/>
      <c r="F31" s="41"/>
      <c r="G31" s="42"/>
      <c r="H31" s="43"/>
      <c r="I31" s="58"/>
      <c r="J31" s="41"/>
      <c r="K31" s="59"/>
      <c r="L31" s="59"/>
      <c r="M31" s="41"/>
      <c r="N31" s="41"/>
    </row>
    <row r="32" s="4" customFormat="1" ht="12" spans="1:14">
      <c r="A32" s="41"/>
      <c r="B32" s="41"/>
      <c r="C32" s="42"/>
      <c r="D32" s="41"/>
      <c r="E32" s="41"/>
      <c r="F32" s="41"/>
      <c r="G32" s="42"/>
      <c r="H32" s="43"/>
      <c r="I32" s="58"/>
      <c r="J32" s="41"/>
      <c r="K32" s="59"/>
      <c r="L32" s="59"/>
      <c r="M32" s="41"/>
      <c r="N32" s="41"/>
    </row>
    <row r="33" s="4" customFormat="1" ht="12" spans="1:14">
      <c r="A33" s="41"/>
      <c r="B33" s="41"/>
      <c r="C33" s="42"/>
      <c r="D33" s="41"/>
      <c r="E33" s="41"/>
      <c r="F33" s="41"/>
      <c r="G33" s="42"/>
      <c r="H33" s="43"/>
      <c r="I33" s="58"/>
      <c r="J33" s="41"/>
      <c r="K33" s="59"/>
      <c r="L33" s="59"/>
      <c r="M33" s="41"/>
      <c r="N33" s="41"/>
    </row>
    <row r="34" s="4" customFormat="1" ht="12" spans="1:14">
      <c r="A34" s="41"/>
      <c r="B34" s="41"/>
      <c r="C34" s="42"/>
      <c r="D34" s="41"/>
      <c r="E34" s="41"/>
      <c r="F34" s="41"/>
      <c r="G34" s="42"/>
      <c r="H34" s="43"/>
      <c r="I34" s="58"/>
      <c r="J34" s="41"/>
      <c r="K34" s="59"/>
      <c r="L34" s="59"/>
      <c r="M34" s="41"/>
      <c r="N34" s="41"/>
    </row>
    <row r="35" s="4" customFormat="1" ht="12" spans="1:14">
      <c r="A35" s="41"/>
      <c r="B35" s="41"/>
      <c r="C35" s="42"/>
      <c r="D35" s="41"/>
      <c r="E35" s="41"/>
      <c r="F35" s="41"/>
      <c r="G35" s="42"/>
      <c r="H35" s="43"/>
      <c r="I35" s="58"/>
      <c r="J35" s="41"/>
      <c r="K35" s="59"/>
      <c r="L35" s="59"/>
      <c r="M35" s="41"/>
      <c r="N35" s="41"/>
    </row>
    <row r="36" s="4" customFormat="1" ht="12" spans="1:14">
      <c r="A36" s="41"/>
      <c r="B36" s="41"/>
      <c r="C36" s="42"/>
      <c r="D36" s="41"/>
      <c r="E36" s="41"/>
      <c r="F36" s="41"/>
      <c r="G36" s="42"/>
      <c r="H36" s="43"/>
      <c r="I36" s="58"/>
      <c r="J36" s="41"/>
      <c r="K36" s="59"/>
      <c r="L36" s="59"/>
      <c r="M36" s="41"/>
      <c r="N36" s="41"/>
    </row>
    <row r="37" s="4" customFormat="1" ht="12" spans="1:14">
      <c r="A37" s="41"/>
      <c r="B37" s="41"/>
      <c r="C37" s="42"/>
      <c r="D37" s="41"/>
      <c r="E37" s="41"/>
      <c r="F37" s="41"/>
      <c r="G37" s="42"/>
      <c r="H37" s="43"/>
      <c r="I37" s="58"/>
      <c r="J37" s="41"/>
      <c r="K37" s="59"/>
      <c r="L37" s="59"/>
      <c r="M37" s="41"/>
      <c r="N37" s="41"/>
    </row>
    <row r="38" s="4" customFormat="1" ht="12" spans="1:14">
      <c r="A38" s="41"/>
      <c r="B38" s="41"/>
      <c r="C38" s="42"/>
      <c r="D38" s="41"/>
      <c r="E38" s="41"/>
      <c r="F38" s="41"/>
      <c r="G38" s="42"/>
      <c r="H38" s="43"/>
      <c r="I38" s="58"/>
      <c r="J38" s="41"/>
      <c r="K38" s="59"/>
      <c r="L38" s="59"/>
      <c r="M38" s="41"/>
      <c r="N38" s="41"/>
    </row>
    <row r="39" s="4" customFormat="1" ht="12" spans="1:14">
      <c r="A39" s="41"/>
      <c r="B39" s="41"/>
      <c r="C39" s="42"/>
      <c r="D39" s="41"/>
      <c r="E39" s="41"/>
      <c r="F39" s="41"/>
      <c r="G39" s="42"/>
      <c r="H39" s="43"/>
      <c r="I39" s="58"/>
      <c r="J39" s="41"/>
      <c r="K39" s="59"/>
      <c r="L39" s="59"/>
      <c r="M39" s="41"/>
      <c r="N39" s="41"/>
    </row>
    <row r="40" s="4" customFormat="1" ht="12" spans="1:14">
      <c r="A40" s="41"/>
      <c r="B40" s="41"/>
      <c r="C40" s="42"/>
      <c r="D40" s="41"/>
      <c r="E40" s="41"/>
      <c r="F40" s="41"/>
      <c r="G40" s="42"/>
      <c r="H40" s="43"/>
      <c r="I40" s="58"/>
      <c r="J40" s="41"/>
      <c r="K40" s="59"/>
      <c r="L40" s="59"/>
      <c r="M40" s="41"/>
      <c r="N40" s="41"/>
    </row>
    <row r="41" s="4" customFormat="1" ht="12" spans="1:14">
      <c r="A41" s="41"/>
      <c r="B41" s="41"/>
      <c r="C41" s="42"/>
      <c r="D41" s="41"/>
      <c r="E41" s="41"/>
      <c r="F41" s="41"/>
      <c r="G41" s="42"/>
      <c r="H41" s="43"/>
      <c r="I41" s="58"/>
      <c r="J41" s="41"/>
      <c r="K41" s="59"/>
      <c r="L41" s="59"/>
      <c r="M41" s="41"/>
      <c r="N41" s="41"/>
    </row>
    <row r="42" s="4" customFormat="1" ht="12" spans="1:14">
      <c r="A42" s="41"/>
      <c r="B42" s="41"/>
      <c r="C42" s="42"/>
      <c r="D42" s="41"/>
      <c r="E42" s="41"/>
      <c r="F42" s="41"/>
      <c r="G42" s="42"/>
      <c r="H42" s="43"/>
      <c r="I42" s="58"/>
      <c r="J42" s="41"/>
      <c r="K42" s="59"/>
      <c r="L42" s="59"/>
      <c r="M42" s="41"/>
      <c r="N42" s="41"/>
    </row>
    <row r="43" s="4" customFormat="1" ht="12" spans="1:14">
      <c r="A43" s="41"/>
      <c r="B43" s="41"/>
      <c r="C43" s="42"/>
      <c r="D43" s="41"/>
      <c r="E43" s="41"/>
      <c r="F43" s="41"/>
      <c r="G43" s="42"/>
      <c r="H43" s="43"/>
      <c r="I43" s="58"/>
      <c r="J43" s="41"/>
      <c r="K43" s="59"/>
      <c r="L43" s="59"/>
      <c r="M43" s="41"/>
      <c r="N43" s="41"/>
    </row>
    <row r="44" s="4" customFormat="1" ht="12" spans="1:14">
      <c r="A44" s="41"/>
      <c r="B44" s="41"/>
      <c r="C44" s="42"/>
      <c r="D44" s="41"/>
      <c r="E44" s="41"/>
      <c r="F44" s="41"/>
      <c r="G44" s="42"/>
      <c r="H44" s="43"/>
      <c r="I44" s="58"/>
      <c r="J44" s="41"/>
      <c r="K44" s="59"/>
      <c r="L44" s="59"/>
      <c r="M44" s="41"/>
      <c r="N44" s="41"/>
    </row>
    <row r="45" spans="1:15">
      <c r="A45" s="41"/>
      <c r="B45" s="41"/>
      <c r="C45" s="42"/>
      <c r="D45" s="41"/>
      <c r="E45" s="41"/>
      <c r="F45" s="41"/>
      <c r="G45" s="42"/>
      <c r="H45" s="43"/>
      <c r="I45" s="58"/>
      <c r="J45" s="41"/>
      <c r="K45" s="59"/>
      <c r="L45" s="59"/>
      <c r="M45" s="41"/>
      <c r="N45" s="41"/>
      <c r="O45" s="4"/>
    </row>
    <row r="46" spans="3:14">
      <c r="C46" s="42"/>
      <c r="D46" s="41"/>
      <c r="E46" s="41"/>
      <c r="F46" s="41"/>
      <c r="G46" s="42"/>
      <c r="H46" s="43"/>
      <c r="I46" s="58"/>
      <c r="J46" s="41"/>
      <c r="K46" s="59"/>
      <c r="L46" s="59"/>
      <c r="M46" s="41"/>
      <c r="N46" s="41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2024-10-20T13:57:41Z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1EB0FD02BE1941D7918B6B91B16EED19_13</vt:lpwstr>
  </property>
</Properties>
</file>