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2" sheetId="2" r:id="rId1"/>
  </sheets>
  <definedNames>
    <definedName name="_xlnm._FilterDatabase" localSheetId="0" hidden="1">Sheet2!$A$4:$AC$13</definedName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<sst xmlns="http://schemas.openxmlformats.org/spreadsheetml/2006/main" count="129" uniqueCount="83">
  <si>
    <t>附件</t>
  </si>
  <si>
    <t>宁县2024年国家开发投资集团有限公司帮扶项目计划表</t>
  </si>
  <si>
    <t>序号</t>
  </si>
  <si>
    <t>项目基本情况</t>
  </si>
  <si>
    <t>项目存续及现状</t>
  </si>
  <si>
    <t>项目建设情况</t>
  </si>
  <si>
    <t>项目资金概况</t>
  </si>
  <si>
    <t>项目效益情况</t>
  </si>
  <si>
    <t>备注</t>
  </si>
  <si>
    <t>县名</t>
  </si>
  <si>
    <t>项目申请年份</t>
  </si>
  <si>
    <t>项目实施（投产）年份</t>
  </si>
  <si>
    <t>项目终止年份</t>
  </si>
  <si>
    <t>项目名称</t>
  </si>
  <si>
    <t>项目类别</t>
  </si>
  <si>
    <t>所在乡(镇、街)和村(社区)</t>
  </si>
  <si>
    <t>建设性质</t>
  </si>
  <si>
    <t>项目业主（主管)单位</t>
  </si>
  <si>
    <t>项目实施单位</t>
  </si>
  <si>
    <t>项目存续情况</t>
  </si>
  <si>
    <t>项目经营现状</t>
  </si>
  <si>
    <t>项目建设内容</t>
  </si>
  <si>
    <t>子项目数量(个)</t>
  </si>
  <si>
    <t>概算资金(万元)</t>
  </si>
  <si>
    <t>申请资金(万元)</t>
  </si>
  <si>
    <t>自筹资金(万元)</t>
  </si>
  <si>
    <t>与建档立卡农户的利益联结机制</t>
  </si>
  <si>
    <t>受益脱贫农户数(户)</t>
  </si>
  <si>
    <t>受益脱贫人数(人)</t>
  </si>
  <si>
    <t>受益户数(户)</t>
  </si>
  <si>
    <t>受益人数(人)</t>
  </si>
  <si>
    <t>带动脱贫农户(增收)效益(元/户/年)</t>
  </si>
  <si>
    <t>带动脱贫户数</t>
  </si>
  <si>
    <t>带动脱贫人数</t>
  </si>
  <si>
    <t>宁县</t>
  </si>
  <si>
    <t>食用菌特色产业发展</t>
  </si>
  <si>
    <t>产业发展</t>
  </si>
  <si>
    <t>焦村镇等西区乡镇</t>
  </si>
  <si>
    <t>新建</t>
  </si>
  <si>
    <t>宁县农业农村局</t>
  </si>
  <si>
    <t>相关乡镇人民政府</t>
  </si>
  <si>
    <t>该项目计划于2024年建成并持续正常运行</t>
  </si>
  <si>
    <t>在全县范围内选择集体经济薄弱村， 投入村集体经济发展资金480万元，在焦村镇等西区乡镇入股建设规模化、标准化食用菌生产基地1处。 资金收益权和所有权归村集体所有，按合同约定保底分红，村集体按照规定方式、程序确定收益用途。企业指导带动周边农户发展食用菌产业、吸纳脱贫劳动力务工增加劳务收入。</t>
  </si>
  <si>
    <t>企业自产培养料在满足自身产销需求后，面向合作社及农户出售菌棒，通过技术指导、原料供应、销售渠道共享等方式，实施社会化生产，带动县内外合作社及农户发展草腐食用菌，龙头企业、合作社通过吸纳务工增加劳务收入和带动菇农发展产业，增加村集体经济收入，实现脱贫人口增收。</t>
  </si>
  <si>
    <t>苹果产业发展</t>
  </si>
  <si>
    <t xml:space="preserve"> 新庄镇、太昌镇、焦村镇、新宁镇、早胜镇、中村镇、良平镇、平子镇等乡镇</t>
  </si>
  <si>
    <t>宁县果业发展中心</t>
  </si>
  <si>
    <t>宁县果业发展中心及相关企业</t>
  </si>
  <si>
    <t>投入资金268万元，用于以下2个方面。1.新庄、太昌、焦村、新宁、早胜、中村、良平、平子等乡镇新品种优质苹果基地建设168万元，高接换头、间伐、重茬建园抓点示范1000亩（该项目总投资300万元。其中，国投定点帮扶资金安排168万元，其它资金132万元）。  2.早胜苹果基地扬水灌溉设施100万元。为金硕公司早胜苹果基地新建配套滴灌系统、电力及抽水等设施。</t>
  </si>
  <si>
    <t>采用“企业+合作社+农户”模式，企业、合作社通过技术指导、吸纳务工、销售渠道共享等方式，带动发展苹果产业，龙头企业、合作社通过落实分红及吸纳务工增加劳务收入，实现脱贫人口增收。</t>
  </si>
  <si>
    <t>中药材加工就业工厂建设项目</t>
  </si>
  <si>
    <t>九岘乡马洼村</t>
  </si>
  <si>
    <t>投入资金50万元，用于九岘乡马洼村中药材加工就业工厂购置各类切片机、上料机、旋筛、选料机、打包机、清洗机、搓药机等设备，购买农用三轮车1辆、小型叉车1台，新建厂房1处，维修储药库房，场地硬化及对周边环境进行建设，总投资167万元，补助50万元。</t>
  </si>
  <si>
    <t>企业通过技术指导、吸纳务工、订单种植、等方式，带动一二三产业融合发展，就业工厂通过联农带农实现脱贫人口增收。</t>
  </si>
  <si>
    <t>智慧农业项目</t>
  </si>
  <si>
    <t>宁县果业发展中心、宁县瓜菜中心</t>
  </si>
  <si>
    <t>投入资金240万元，用于2个方面的建设。1.智慧果业投入140万元，在正洋苹果基地、金农苹果基地建成果园监控系统及农业种植监管系统，其中园区光伏摄像头-4G球机6个、摄像头-4G枪机95个、数据机房交换机1个、监控大屏1个、果园监控80个，远程自动气象站30处、园区智能虫情测报站1处、幸福农场小程序优化提升、固定土壤墒情监测站20个、智慧虫情测报站等。2.智慧瓜菜投入100万元，建成北川万亩蔬菜数字化大数据调度中心，集成蔬菜生产管理、病虫害防治、远程专家服务、数据采集分析为一体的智能化、自动化、电商化、数字化等功能；建设南义焦台、湘乐庞川智慧化蔬菜生产检测点两处，通过移动互联网、气象站、高清摄像头、物联网传感器，对基地空气、温湿度、光照、降雨量和蔬菜生长等环境因素进行全面监测，实现蔬菜标准化生产全程管理、自动化巡视、病虫害智能化监测、远程专家服务等。</t>
  </si>
  <si>
    <t>通过智慧农业项目建设，布设前端感知设备，构建集数据治理、智能分析、共性业务于一体的公共支撑平台，探索并做到改造传统农业，使信息技术与农业各环节有效融合，创造农业生产专业化和规模化发展的条件，构建完善农业生产体系，提升农业生产效率，为现代化农业农村发展提供新的力量支撑。</t>
  </si>
  <si>
    <t>/</t>
  </si>
  <si>
    <t>农村安全饮水</t>
  </si>
  <si>
    <t>基础设施</t>
  </si>
  <si>
    <t>新宁镇、早胜镇</t>
  </si>
  <si>
    <t>宁县水务局</t>
  </si>
  <si>
    <t>宁县水利建设管理站</t>
  </si>
  <si>
    <t>投入资金202万元，用于以下2个方面，1.新宁镇新打900m深机井1眼，新建配电房1间，铺设供水管道865m，新建闸阀井1座，安装变压器1台，高计1台，配套机井水泵、电缆、机井自控设备、监控系统及供水站其他设施等157.69万元。2.早胜镇新打900m深井1眼，铺设供水管道600m，新建闸阀井1座、300m³蓄水池1座，砖混结构设备车间1间，院内管道改造80m，安装发渗透水处理设备1套，配套潜水泵、电缆、机井自控设备、监控系统、变压器、高计、配电柜及供水站其他设施设备等（项目总投资236.9万元，本次安排44.31万元）。</t>
  </si>
  <si>
    <t>解决17个行政村，8400户、3.36万名群众等安全饮水保障问题。</t>
  </si>
  <si>
    <t>农村道路卡口设备及道路哨兵建设</t>
  </si>
  <si>
    <t>宁县公安局</t>
  </si>
  <si>
    <t>宁县交警大队</t>
  </si>
  <si>
    <t>投入资金160万元，用于农村道路卡口设备及道路哨兵建设，国道211线南义北庄、省道318线盘克班北、宁文公路瓦斜望宁、宁文公路瓦斜坡头、宁九金公路南义寨子河等5处重点出入路段建设道路卡口；在国道244线太昌镇青牛路口、国道244线长庆桥坡道、国道327线新宁镇坳刘路口、国道327线米桥镇宋家冯堡路口、国道211线早胜镇李家南街路口、省道318线瓦斜乡庄科村夏寨路口、省道 504线春荣镇金草路户路口、宁文公路瓦斜乡永吉路口、早长公路中村镇秦店路口、早长公路中村镇乔家庙路口等10处40组事故易发多发路口路段建设道路哨兵。</t>
  </si>
  <si>
    <t xml:space="preserve">    补齐农村道路必要的配套设施建设，构建完善农村道路安全体系，提高当地群众的安全感、获得感、幸福感。</t>
  </si>
  <si>
    <t>央企定点帮扶村建设</t>
  </si>
  <si>
    <t>乡村建设</t>
  </si>
  <si>
    <t>焦村镇半个城村</t>
  </si>
  <si>
    <t>宁县乡村振兴局</t>
  </si>
  <si>
    <t>宁县焦村镇人民政府</t>
  </si>
  <si>
    <t>投入资金100万元，充分发挥国投公司定点帮扶资源优势，坚持规划先行、基础提升、抓点示范、统筹推进的原则，打造央企定点帮扶示范村。用于硬化排水渠1公里，硬化巷道路0.5公里，硬化入户道路2.6公里，村庄人居环境整治等。</t>
  </si>
  <si>
    <t>通过党建引领，补齐必要的基础设施建设，提高当地群众的获得感、幸福感。</t>
  </si>
  <si>
    <t>乡村振兴干部及致富带头人培训</t>
  </si>
  <si>
    <t>人才培训</t>
  </si>
  <si>
    <t>宁县、其他培训地点</t>
  </si>
  <si>
    <t>投入资金20万元，以现代农业产业发展与乡村振兴战略为主题，坚持“走出去，引进来”的原则，以实地参观学习与课堂教学为主要方式，组织致富带头人和乡村振兴系统干部开展能力提升培训，为全县培养一批新型农村致富带头人和乡村振兴系统干部，助力全县乡村振兴发展向上向好。</t>
  </si>
  <si>
    <t>培养农业经营管理人才、农村二三产业发展人才、农业农村科技人才等20人以上，带动脱贫户发展增收产业60户以上；培训基层干部200人以上，助力全县乡村振兴发展。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</si>
</sst>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3"/>
  <sheetViews>
    <sheetView tabSelected="1" workbookViewId="0">
      <pane ySplit="4" topLeftCell="A11" activePane="bottomLeft" state="frozen"/>
      <selection/>
      <selection pane="bottomLeft" activeCell="A2" sqref="A2:AA2"/>
    </sheetView>
  </sheetViews>
  <sheetFormatPr defaultColWidth="9" defaultRowHeight="14.25"/>
  <cols>
    <col min="1" max="1" width="2.88333333333333" style="3" customWidth="1"/>
    <col min="2" max="2" width="5.5" style="3" customWidth="1"/>
    <col min="3" max="3" width="5.75" style="3" customWidth="1"/>
    <col min="4" max="4" width="7.375" style="3" customWidth="1"/>
    <col min="5" max="5" width="5.125" style="3" customWidth="1"/>
    <col min="6" max="6" width="11.5" style="3" customWidth="1"/>
    <col min="7" max="7" width="5.25" style="3" customWidth="1"/>
    <col min="8" max="8" width="10.375" style="3" customWidth="1"/>
    <col min="9" max="9" width="4.875" style="3" customWidth="1"/>
    <col min="10" max="10" width="8.5" style="3" customWidth="1"/>
    <col min="11" max="11" width="8.25" style="3" customWidth="1"/>
    <col min="12" max="12" width="9.375" style="3" customWidth="1"/>
    <col min="13" max="13" width="3.625" style="3" customWidth="1"/>
    <col min="14" max="14" width="39.75" style="3" customWidth="1"/>
    <col min="15" max="15" width="5.375" style="3" customWidth="1"/>
    <col min="16" max="17" width="7.75" style="3" customWidth="1"/>
    <col min="18" max="18" width="6.75" style="3" customWidth="1"/>
    <col min="19" max="19" width="29.875" style="3" customWidth="1"/>
    <col min="20" max="21" width="6" style="3" customWidth="1"/>
    <col min="22" max="23" width="5.5" style="3" customWidth="1"/>
    <col min="24" max="24" width="6.875" style="3" customWidth="1"/>
    <col min="25" max="26" width="4.75" style="3" customWidth="1"/>
    <col min="27" max="27" width="5.25" style="3" customWidth="1"/>
    <col min="28" max="16384" width="9" style="3"/>
  </cols>
  <sheetData>
    <row r="1" ht="34" customHeight="1" spans="1:2">
      <c r="A1" s="4" t="s">
        <v>0</v>
      </c>
      <c r="B1" s="4"/>
    </row>
    <row r="2" s="1" customFormat="1" ht="79" customHeight="1" spans="1:27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1" customFormat="1" ht="30" customHeight="1" spans="1:27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12"/>
      <c r="L3" s="7" t="s">
        <v>4</v>
      </c>
      <c r="M3" s="7"/>
      <c r="N3" s="7" t="s">
        <v>5</v>
      </c>
      <c r="O3" s="7"/>
      <c r="P3" s="7" t="s">
        <v>6</v>
      </c>
      <c r="Q3" s="7"/>
      <c r="R3" s="7"/>
      <c r="S3" s="7" t="s">
        <v>7</v>
      </c>
      <c r="T3" s="7"/>
      <c r="U3" s="7"/>
      <c r="V3" s="7"/>
      <c r="W3" s="7"/>
      <c r="X3" s="7"/>
      <c r="Y3" s="7"/>
      <c r="Z3" s="7"/>
      <c r="AA3" s="7" t="s">
        <v>8</v>
      </c>
    </row>
    <row r="4" s="1" customFormat="1" ht="74" customHeight="1" spans="1:27">
      <c r="A4" s="7"/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13" t="s">
        <v>18</v>
      </c>
      <c r="L4" s="7" t="s">
        <v>19</v>
      </c>
      <c r="M4" s="7" t="s">
        <v>20</v>
      </c>
      <c r="N4" s="7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7" t="s">
        <v>27</v>
      </c>
      <c r="U4" s="7" t="s">
        <v>28</v>
      </c>
      <c r="V4" s="7" t="s">
        <v>29</v>
      </c>
      <c r="W4" s="7" t="s">
        <v>30</v>
      </c>
      <c r="X4" s="7" t="s">
        <v>31</v>
      </c>
      <c r="Y4" s="7" t="s">
        <v>32</v>
      </c>
      <c r="Z4" s="7" t="s">
        <v>33</v>
      </c>
      <c r="AA4" s="7"/>
    </row>
    <row r="5" s="1" customFormat="1" ht="38" customHeight="1" spans="1:2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4"/>
      <c r="O5" s="7">
        <f>SUM(O6:O13)</f>
        <v>14</v>
      </c>
      <c r="P5" s="7">
        <f>SUM(P6:P13)</f>
        <v>1657</v>
      </c>
      <c r="Q5" s="7">
        <f>SUM(Q6:Q13)</f>
        <v>1520</v>
      </c>
      <c r="R5" s="7">
        <f>SUM(R6:R13)</f>
        <v>137</v>
      </c>
      <c r="S5" s="7"/>
      <c r="T5" s="7">
        <f t="shared" ref="S5:Z5" si="0">SUM(T6:T13)</f>
        <v>4222</v>
      </c>
      <c r="U5" s="7">
        <f t="shared" si="0"/>
        <v>16289</v>
      </c>
      <c r="V5" s="7">
        <f t="shared" si="0"/>
        <v>14275</v>
      </c>
      <c r="W5" s="7">
        <f t="shared" si="0"/>
        <v>56572</v>
      </c>
      <c r="X5" s="7">
        <f t="shared" si="0"/>
        <v>2200</v>
      </c>
      <c r="Y5" s="7">
        <f t="shared" si="0"/>
        <v>2130</v>
      </c>
      <c r="Z5" s="7">
        <f t="shared" si="0"/>
        <v>8110</v>
      </c>
      <c r="AA5" s="7"/>
    </row>
    <row r="6" s="2" customFormat="1" ht="153" customHeight="1" spans="1:27">
      <c r="A6" s="10">
        <v>1</v>
      </c>
      <c r="B6" s="10" t="s">
        <v>34</v>
      </c>
      <c r="C6" s="10">
        <v>2024</v>
      </c>
      <c r="D6" s="10">
        <v>2024</v>
      </c>
      <c r="E6" s="10"/>
      <c r="F6" s="10" t="s">
        <v>35</v>
      </c>
      <c r="G6" s="11" t="s">
        <v>36</v>
      </c>
      <c r="H6" s="10" t="s">
        <v>37</v>
      </c>
      <c r="I6" s="10" t="s">
        <v>38</v>
      </c>
      <c r="J6" s="10" t="s">
        <v>39</v>
      </c>
      <c r="K6" s="10" t="s">
        <v>40</v>
      </c>
      <c r="L6" s="10" t="s">
        <v>41</v>
      </c>
      <c r="M6" s="10"/>
      <c r="N6" s="15" t="s">
        <v>42</v>
      </c>
      <c r="O6" s="11">
        <v>1</v>
      </c>
      <c r="P6" s="11">
        <f t="shared" ref="P6:P13" si="1">Q6+R6</f>
        <v>480</v>
      </c>
      <c r="Q6" s="11">
        <v>480</v>
      </c>
      <c r="R6" s="11"/>
      <c r="S6" s="15" t="s">
        <v>43</v>
      </c>
      <c r="T6" s="10">
        <v>80</v>
      </c>
      <c r="U6" s="10">
        <v>320</v>
      </c>
      <c r="V6" s="10">
        <v>200</v>
      </c>
      <c r="W6" s="10">
        <v>800</v>
      </c>
      <c r="X6" s="10">
        <v>500</v>
      </c>
      <c r="Y6" s="10">
        <v>80</v>
      </c>
      <c r="Z6" s="10">
        <v>320</v>
      </c>
      <c r="AA6" s="10"/>
    </row>
    <row r="7" s="2" customFormat="1" ht="138" customHeight="1" spans="1:27">
      <c r="A7" s="10">
        <v>2</v>
      </c>
      <c r="B7" s="10" t="s">
        <v>34</v>
      </c>
      <c r="C7" s="10">
        <v>2024</v>
      </c>
      <c r="D7" s="10">
        <v>2024</v>
      </c>
      <c r="E7" s="10"/>
      <c r="F7" s="10" t="s">
        <v>44</v>
      </c>
      <c r="G7" s="11" t="s">
        <v>36</v>
      </c>
      <c r="H7" s="10" t="s">
        <v>45</v>
      </c>
      <c r="I7" s="10" t="s">
        <v>38</v>
      </c>
      <c r="J7" s="10" t="s">
        <v>46</v>
      </c>
      <c r="K7" s="10" t="s">
        <v>47</v>
      </c>
      <c r="L7" s="10" t="s">
        <v>41</v>
      </c>
      <c r="M7" s="10"/>
      <c r="N7" s="15" t="s">
        <v>48</v>
      </c>
      <c r="O7" s="11">
        <v>2</v>
      </c>
      <c r="P7" s="11">
        <f t="shared" si="1"/>
        <v>268</v>
      </c>
      <c r="Q7" s="11">
        <v>268</v>
      </c>
      <c r="R7" s="11"/>
      <c r="S7" s="15" t="s">
        <v>49</v>
      </c>
      <c r="T7" s="10">
        <v>2000</v>
      </c>
      <c r="U7" s="10">
        <v>7600</v>
      </c>
      <c r="V7" s="10">
        <v>1000</v>
      </c>
      <c r="W7" s="10">
        <v>3960</v>
      </c>
      <c r="X7" s="10">
        <v>1200</v>
      </c>
      <c r="Y7" s="10">
        <v>2000</v>
      </c>
      <c r="Z7" s="10">
        <v>7600</v>
      </c>
      <c r="AA7" s="10"/>
    </row>
    <row r="8" s="2" customFormat="1" ht="123" customHeight="1" spans="1:27">
      <c r="A8" s="10">
        <v>3</v>
      </c>
      <c r="B8" s="10" t="s">
        <v>34</v>
      </c>
      <c r="C8" s="10">
        <v>2024</v>
      </c>
      <c r="D8" s="10">
        <v>2024</v>
      </c>
      <c r="E8" s="10"/>
      <c r="F8" s="10" t="s">
        <v>50</v>
      </c>
      <c r="G8" s="11" t="s">
        <v>36</v>
      </c>
      <c r="H8" s="10" t="s">
        <v>51</v>
      </c>
      <c r="I8" s="10" t="s">
        <v>38</v>
      </c>
      <c r="J8" s="10" t="s">
        <v>39</v>
      </c>
      <c r="K8" s="10" t="s">
        <v>39</v>
      </c>
      <c r="L8" s="10" t="s">
        <v>41</v>
      </c>
      <c r="M8" s="10"/>
      <c r="N8" s="15" t="s">
        <v>52</v>
      </c>
      <c r="O8" s="11">
        <v>1</v>
      </c>
      <c r="P8" s="11">
        <f t="shared" si="1"/>
        <v>167</v>
      </c>
      <c r="Q8" s="11">
        <v>50</v>
      </c>
      <c r="R8" s="11">
        <v>117</v>
      </c>
      <c r="S8" s="15" t="s">
        <v>53</v>
      </c>
      <c r="T8" s="10">
        <v>50</v>
      </c>
      <c r="U8" s="10">
        <v>190</v>
      </c>
      <c r="V8" s="10">
        <v>100</v>
      </c>
      <c r="W8" s="10">
        <v>380</v>
      </c>
      <c r="X8" s="10">
        <v>500</v>
      </c>
      <c r="Y8" s="10">
        <v>50</v>
      </c>
      <c r="Z8" s="10">
        <v>190</v>
      </c>
      <c r="AA8" s="10"/>
    </row>
    <row r="9" s="2" customFormat="1" ht="241" customHeight="1" spans="1:27">
      <c r="A9" s="10">
        <v>4</v>
      </c>
      <c r="B9" s="10" t="s">
        <v>34</v>
      </c>
      <c r="C9" s="10">
        <v>2024</v>
      </c>
      <c r="D9" s="10">
        <v>2024</v>
      </c>
      <c r="E9" s="10"/>
      <c r="F9" s="10" t="s">
        <v>54</v>
      </c>
      <c r="G9" s="11" t="s">
        <v>36</v>
      </c>
      <c r="H9" s="10" t="s">
        <v>34</v>
      </c>
      <c r="I9" s="10" t="s">
        <v>38</v>
      </c>
      <c r="J9" s="10" t="s">
        <v>39</v>
      </c>
      <c r="K9" s="10" t="s">
        <v>55</v>
      </c>
      <c r="L9" s="10" t="s">
        <v>41</v>
      </c>
      <c r="M9" s="10"/>
      <c r="N9" s="15" t="s">
        <v>56</v>
      </c>
      <c r="O9" s="11">
        <v>2</v>
      </c>
      <c r="P9" s="11">
        <f t="shared" si="1"/>
        <v>240</v>
      </c>
      <c r="Q9" s="11">
        <v>240</v>
      </c>
      <c r="R9" s="11"/>
      <c r="S9" s="15" t="s">
        <v>57</v>
      </c>
      <c r="T9" s="10">
        <v>160</v>
      </c>
      <c r="U9" s="10">
        <v>640</v>
      </c>
      <c r="V9" s="10">
        <v>800</v>
      </c>
      <c r="W9" s="10">
        <v>3200</v>
      </c>
      <c r="X9" s="10" t="s">
        <v>58</v>
      </c>
      <c r="Y9" s="10" t="s">
        <v>58</v>
      </c>
      <c r="Z9" s="10" t="s">
        <v>58</v>
      </c>
      <c r="AA9" s="10"/>
    </row>
    <row r="10" s="2" customFormat="1" ht="171" customHeight="1" spans="1:27">
      <c r="A10" s="10">
        <v>5</v>
      </c>
      <c r="B10" s="10" t="s">
        <v>34</v>
      </c>
      <c r="C10" s="10">
        <v>2024</v>
      </c>
      <c r="D10" s="10">
        <v>2024</v>
      </c>
      <c r="E10" s="10"/>
      <c r="F10" s="10" t="s">
        <v>59</v>
      </c>
      <c r="G10" s="11" t="s">
        <v>60</v>
      </c>
      <c r="H10" s="10" t="s">
        <v>61</v>
      </c>
      <c r="I10" s="10" t="s">
        <v>38</v>
      </c>
      <c r="J10" s="10" t="s">
        <v>62</v>
      </c>
      <c r="K10" s="10" t="s">
        <v>63</v>
      </c>
      <c r="L10" s="10" t="s">
        <v>41</v>
      </c>
      <c r="M10" s="10"/>
      <c r="N10" s="15" t="s">
        <v>64</v>
      </c>
      <c r="O10" s="11">
        <v>2</v>
      </c>
      <c r="P10" s="11">
        <f t="shared" si="1"/>
        <v>202</v>
      </c>
      <c r="Q10" s="11">
        <v>202</v>
      </c>
      <c r="R10" s="11"/>
      <c r="S10" s="15" t="s">
        <v>65</v>
      </c>
      <c r="T10" s="10">
        <v>1080</v>
      </c>
      <c r="U10" s="10">
        <v>4200</v>
      </c>
      <c r="V10" s="10">
        <v>7320</v>
      </c>
      <c r="W10" s="10">
        <v>29400</v>
      </c>
      <c r="X10" s="10" t="s">
        <v>58</v>
      </c>
      <c r="Y10" s="10" t="s">
        <v>58</v>
      </c>
      <c r="Z10" s="10" t="s">
        <v>58</v>
      </c>
      <c r="AA10" s="10"/>
    </row>
    <row r="11" s="2" customFormat="1" ht="208" customHeight="1" spans="1:27">
      <c r="A11" s="10">
        <v>6</v>
      </c>
      <c r="B11" s="10" t="s">
        <v>34</v>
      </c>
      <c r="C11" s="10">
        <v>2024</v>
      </c>
      <c r="D11" s="10">
        <v>2024</v>
      </c>
      <c r="E11" s="10"/>
      <c r="F11" s="10" t="s">
        <v>66</v>
      </c>
      <c r="G11" s="11" t="s">
        <v>60</v>
      </c>
      <c r="H11" s="10" t="s">
        <v>34</v>
      </c>
      <c r="I11" s="10" t="s">
        <v>38</v>
      </c>
      <c r="J11" s="10" t="s">
        <v>67</v>
      </c>
      <c r="K11" s="10" t="s">
        <v>68</v>
      </c>
      <c r="L11" s="10" t="s">
        <v>41</v>
      </c>
      <c r="M11" s="10"/>
      <c r="N11" s="15" t="s">
        <v>69</v>
      </c>
      <c r="O11" s="11">
        <v>1</v>
      </c>
      <c r="P11" s="11">
        <f t="shared" si="1"/>
        <v>160</v>
      </c>
      <c r="Q11" s="11">
        <v>160</v>
      </c>
      <c r="R11" s="11"/>
      <c r="S11" s="15" t="s">
        <v>70</v>
      </c>
      <c r="T11" s="10">
        <v>640</v>
      </c>
      <c r="U11" s="10">
        <v>2500</v>
      </c>
      <c r="V11" s="10">
        <v>4200</v>
      </c>
      <c r="W11" s="10">
        <v>16300</v>
      </c>
      <c r="X11" s="10" t="s">
        <v>58</v>
      </c>
      <c r="Y11" s="10" t="s">
        <v>58</v>
      </c>
      <c r="Z11" s="10" t="s">
        <v>58</v>
      </c>
      <c r="AA11" s="10"/>
    </row>
    <row r="12" s="2" customFormat="1" ht="138" customHeight="1" spans="1:27">
      <c r="A12" s="10">
        <v>7</v>
      </c>
      <c r="B12" s="10" t="s">
        <v>34</v>
      </c>
      <c r="C12" s="10">
        <v>2024</v>
      </c>
      <c r="D12" s="10">
        <v>2024</v>
      </c>
      <c r="E12" s="10"/>
      <c r="F12" s="10" t="s">
        <v>71</v>
      </c>
      <c r="G12" s="11" t="s">
        <v>72</v>
      </c>
      <c r="H12" s="10" t="s">
        <v>73</v>
      </c>
      <c r="I12" s="10" t="s">
        <v>38</v>
      </c>
      <c r="J12" s="10" t="s">
        <v>74</v>
      </c>
      <c r="K12" s="10" t="s">
        <v>75</v>
      </c>
      <c r="L12" s="10" t="s">
        <v>41</v>
      </c>
      <c r="M12" s="10"/>
      <c r="N12" s="15" t="s">
        <v>76</v>
      </c>
      <c r="O12" s="11">
        <v>4</v>
      </c>
      <c r="P12" s="11">
        <f t="shared" si="1"/>
        <v>120</v>
      </c>
      <c r="Q12" s="11">
        <v>100</v>
      </c>
      <c r="R12" s="11">
        <v>20</v>
      </c>
      <c r="S12" s="15" t="s">
        <v>77</v>
      </c>
      <c r="T12" s="10">
        <v>152</v>
      </c>
      <c r="U12" s="10">
        <v>599</v>
      </c>
      <c r="V12" s="10">
        <v>455</v>
      </c>
      <c r="W12" s="10">
        <v>1732</v>
      </c>
      <c r="X12" s="10" t="s">
        <v>58</v>
      </c>
      <c r="Y12" s="10" t="s">
        <v>58</v>
      </c>
      <c r="Z12" s="10" t="s">
        <v>58</v>
      </c>
      <c r="AA12" s="10"/>
    </row>
    <row r="13" ht="138" customHeight="1" spans="1:27">
      <c r="A13" s="10">
        <v>8</v>
      </c>
      <c r="B13" s="10" t="s">
        <v>34</v>
      </c>
      <c r="C13" s="10">
        <v>2024</v>
      </c>
      <c r="D13" s="10">
        <v>2024</v>
      </c>
      <c r="E13" s="10"/>
      <c r="F13" s="10" t="s">
        <v>78</v>
      </c>
      <c r="G13" s="11" t="s">
        <v>79</v>
      </c>
      <c r="H13" s="10" t="s">
        <v>80</v>
      </c>
      <c r="I13" s="10" t="s">
        <v>38</v>
      </c>
      <c r="J13" s="10" t="s">
        <v>74</v>
      </c>
      <c r="K13" s="10" t="s">
        <v>74</v>
      </c>
      <c r="L13" s="10" t="s">
        <v>41</v>
      </c>
      <c r="M13" s="10"/>
      <c r="N13" s="15" t="s">
        <v>81</v>
      </c>
      <c r="O13" s="11">
        <v>1</v>
      </c>
      <c r="P13" s="11">
        <f t="shared" si="1"/>
        <v>20</v>
      </c>
      <c r="Q13" s="11">
        <v>20</v>
      </c>
      <c r="R13" s="11"/>
      <c r="S13" s="15" t="s">
        <v>82</v>
      </c>
      <c r="T13" s="10">
        <v>60</v>
      </c>
      <c r="U13" s="10">
        <v>240</v>
      </c>
      <c r="V13" s="10">
        <v>200</v>
      </c>
      <c r="W13" s="10">
        <v>800</v>
      </c>
      <c r="X13" s="10" t="s">
        <v>58</v>
      </c>
      <c r="Y13" s="10" t="s">
        <v>58</v>
      </c>
      <c r="Z13" s="10" t="s">
        <v>58</v>
      </c>
      <c r="AA13" s="10"/>
    </row>
  </sheetData>
  <autoFilter ref="A4:AC13">
    <extLst/>
  </autoFilter>
  <mergeCells count="9">
    <mergeCell ref="A1:B1"/>
    <mergeCell ref="A2:AA2"/>
    <mergeCell ref="B3:K3"/>
    <mergeCell ref="L3:M3"/>
    <mergeCell ref="N3:O3"/>
    <mergeCell ref="P3:R3"/>
    <mergeCell ref="S3:Z3"/>
    <mergeCell ref="A3:A4"/>
    <mergeCell ref="AA3:AA4"/>
  </mergeCells>
  <pageMargins left="0.472222222222222" right="0.472222222222222" top="0.472222222222222" bottom="0.472222222222222" header="0.298611111111111" footer="0.298611111111111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</cp:lastModifiedBy>
  <dcterms:created xsi:type="dcterms:W3CDTF">2015-06-05T18:19:00Z</dcterms:created>
  <dcterms:modified xsi:type="dcterms:W3CDTF">2024-06-26T08:51:17Z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AB1C0D5BD25342F5B0868BB17457F249_13</vt:lpwstr>
  </property>
  <property fmtid="{D5CDD505-2E9C-101B-9397-08002B2CF9AE}" pid="3" name="KSOProductBuildVer">
    <vt:lpwstr>2052-12.1.0.17133</vt:lpwstr>
  </property>
</Properties>
</file>