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计划表" sheetId="21" r:id="rId1"/>
  </sheets>
  <definedNames>
    <definedName name="_xlnm.Print_Titles" localSheetId="0">项目计划表!$2:$6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<sst xmlns="http://schemas.openxmlformats.org/spreadsheetml/2006/main" count="201" uniqueCount="104">
  <si>
    <t>附件</t>
  </si>
  <si>
    <t>宁县2024年第二批县级财政衔接推进乡村振兴补助资金项目计划表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</si>
  <si>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</si>
  <si>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</si>
  <si>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</si>
  <si>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</si>
  <si>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</si>
  <si>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</si>
  <si>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</si>
  <si>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</si>
  <si>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</si>
  <si>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</si>
  <si>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</si>
  <si>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</si>
  <si>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</si>
  <si>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</si>
  <si>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</si>
  <si>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</si>
  <si>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</si>
  <si>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</si>
  <si>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</si>
  <si>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1.脱贫户小额贷款贴息</t>
  </si>
  <si>
    <t>新建</t>
  </si>
  <si>
    <t>2024年</t>
  </si>
  <si>
    <t>全县18个乡镇</t>
  </si>
  <si>
    <t>脱贫户、脱贫监测户、边缘贫困户、其他低收入群体有贷款需求的农户产业发展贷款，按照合同约定利率贴息。</t>
  </si>
  <si>
    <t>解决农户产业发展资金短缺问题，促进脱贫人口、低收入人口增收产业发展，受益农户年均增收100元以上。</t>
  </si>
  <si>
    <t>县农业农村局</t>
  </si>
  <si>
    <t>各相关承贷银行</t>
  </si>
  <si>
    <t>2.产业发展配套设施建设</t>
  </si>
  <si>
    <t>产业配套设施建设</t>
  </si>
  <si>
    <t>新宁镇任堡村</t>
  </si>
  <si>
    <t>高产粮食种植基地新建漫水桥2座，其中刘川组1座，杜川组1座</t>
  </si>
  <si>
    <t>解决农村人口通行难、农产品运输难问题</t>
  </si>
  <si>
    <t>镇村</t>
  </si>
  <si>
    <t>食用菌产业电力配套设施建设</t>
  </si>
  <si>
    <t>太昌镇联合村</t>
  </si>
  <si>
    <t>食用菌产业配套电力设施，安装高压线0.55公里、变压器2台、断路器1台、计量表1套等</t>
  </si>
  <si>
    <t>解决食用菌产业发展瓶颈，提升生产效益，促进食用菌产业发展。</t>
  </si>
  <si>
    <t>3.农文旅游融合发展</t>
  </si>
  <si>
    <t>新宁镇九龙村农文旅游融合发展</t>
  </si>
  <si>
    <t>新宁镇九龙村</t>
  </si>
  <si>
    <t>发展城乡融合型经济。流转土地180亩，购置黄甘桃苗木8000株，建成集农林种植、保种改良于一体的黄甘桃地方特色优势产业基地1处；新建九龙村农副产品加工、电商销售中心1处；对沿线乱堆乱放、乱搭乱建进行集中拆除整治，购置爬山虎、藤蔓月季、绿化树等，分类垃圾箱10套，路灯维修等。</t>
  </si>
  <si>
    <t>全面推进产业培育、农产品营销、农民培训、示范创建等重点任务，着力打造产业兴、产品优、村庄美、百姓富的示范村，增加农民收入</t>
  </si>
  <si>
    <t>中村镇农文旅游融合发展</t>
  </si>
  <si>
    <t>中村镇中村村、新堡村等4个村</t>
  </si>
  <si>
    <t>结合现有的农业资源和季节特点，开展系列农村休闲和特色农事体验，通过苹果采摘、苹果品鉴会、农耕体验、乡村年味集会等活动，让当地群众融入产业发展体体系。村组主干道沿线安装太阳能路灯251盏；栽植行道树（海棠）1250棵。</t>
  </si>
  <si>
    <t>瓦斜乡永吉村农文旅游融合发展</t>
  </si>
  <si>
    <t>瓦斜乡永吉村</t>
  </si>
  <si>
    <t>结合百花园发展乡村旅游产业，拓展蔬果采摘、租种、认领等农事体验，发挥联农带农效应，扶持3户农户发展农家乐；张沟组新修砂石道路3公里；维修路灯60盏，安装路灯20盏；张沟组以及百花园路段村组主干道人居环境整治。</t>
  </si>
  <si>
    <t>二、乡村建设</t>
  </si>
  <si>
    <t>春荣镇三曹村示范村建设</t>
  </si>
  <si>
    <t xml:space="preserve">春荣镇三曹村  </t>
  </si>
  <si>
    <t>硬化巷道路0.421公里，道路塌方维修1处，进户路硬化7.12公里，新修排水设施300米，主路沿线栽植行道树5公里，购置垃圾清运车7辆及垃圾收运设施，重点区域实施以排水渠修整、洼地高台取平整理、道路护坡、区域硬化、垃圾收运等为主的农村人居环境整治（项目总投资300万元，已安排250万元）</t>
  </si>
  <si>
    <t>创建乡村建设示范村，为其他村后续开展示范创建工作积累经验、探索路径。</t>
  </si>
  <si>
    <t>米桥镇孟家村示范村建设</t>
  </si>
  <si>
    <t>米桥镇孟家村</t>
  </si>
  <si>
    <t>新修硬化巷道路1.021公里，硬化进户路5.4公里，新修道路护坡0.324公里，维修蒸发池4座，重点区域实施以排水渠修整、洼地高台取平整理、道路护坡、区域硬化、垃圾收运等为主的农村人居环境整治（项目总投资220万元，已安排190万元）</t>
  </si>
  <si>
    <t>早胜镇西头村示范村建设</t>
  </si>
  <si>
    <t>早胜镇西头村</t>
  </si>
  <si>
    <t>新修硬化巷道路4.389公里，硬化进户路1.669公里，重点区域实施以排水渠修整、洼地高台取平整理、道路护坡、区域硬化等为主的农村人居环境整治（项目总投资230万元，已安排200万元）</t>
  </si>
  <si>
    <t>新庄镇丁任村示范村建设</t>
  </si>
  <si>
    <t>新庄镇丁任村</t>
  </si>
  <si>
    <t>新修硬化巷道路1.347公里，硬化进户路3.6公里，新修排水渠0.4公里，购置垃圾清车5辆等垃圾收运设施，重点区域实施以排水渠修整、洼地高台取平整理、道路护坡、区域硬化等为主的农村人居环境整治（项目总投资220万元，已安排150万元）</t>
  </si>
  <si>
    <t>焦村镇任村村示范村建设</t>
  </si>
  <si>
    <t>焦村镇任村村</t>
  </si>
  <si>
    <t>新修硬化巷道路3.788公里，硬化进户路1.305公里，新修护坡49米，硬化路肩2336.2米，重点区域实施以排水渠修整、洼地高台取平整理、道路护坡、区域硬化、垃圾收运等为主的农村人居环境整治（项目总投资245万元，已安排230万元）</t>
  </si>
  <si>
    <t>和盛镇公曹村示范村建设</t>
  </si>
  <si>
    <t>和盛镇公曹村</t>
  </si>
  <si>
    <t>硬化巷道路1.565公里，硬化进户路1.528公里，重点区域实施以排水渠修整、洼地高台取平整理、道路护坡、区域硬化、行道树补植等为主的农村人居环境整治（项目总投资100万元，已安排93万元）</t>
  </si>
  <si>
    <t>焦村镇高尉村重点村建设</t>
  </si>
  <si>
    <t>焦村镇高尉村</t>
  </si>
  <si>
    <t>硬化巷道路1.965公里，维修排水渠0.15公里，重点区域实施以排水渠修整、洼地高台取平整理、道路护坡、区域硬化等为主的农村人居环境整治（项目总投资100万元，已安排78.5万元）</t>
  </si>
  <si>
    <t>长庆桥镇叶王村重点村建设</t>
  </si>
  <si>
    <t>长庆桥镇叶王村</t>
  </si>
  <si>
    <t>硬化巷道路0.921公里、硬化进户路1.6公里，购置垃圾清运车1辆及垃圾收运设施，维修自来水管线100米，重点区域实施以排水渠修整、洼地高台取平整理、道路护坡、区域硬化等为主的农村人居环境整治（项目总投资100万元，已安排60万元）</t>
  </si>
  <si>
    <t>太昌镇青牛村重点村建设</t>
  </si>
  <si>
    <t>太昌镇青牛村</t>
  </si>
  <si>
    <t>硬化巷道路0.708公里，硬化进户路3.3公里,重点区域实施以排水渠修整、洼地高台取平整理、道路护坡、区域硬化、行道树补植等为主的农村人居环境整治（项目总投资100万元，已安排60万元）</t>
  </si>
  <si>
    <t>良平镇屯庄村重点村建设</t>
  </si>
  <si>
    <t>良平镇屯庄村</t>
  </si>
  <si>
    <t>硬化入户路2.783公里，购置垃圾清运车6辆等垃圾收运设施，重点区域实施以排水渠修整、洼地高台取平整理、道路护坡、区域硬化、行道树补植等为主的农村人居环境整治（项目总投资100万元，已安排60万元）</t>
  </si>
  <si>
    <t>新宁镇井坳村重点村建设</t>
  </si>
  <si>
    <t>新宁镇井坳村</t>
  </si>
  <si>
    <t>硬化巷道路0.7公里，硬化入户道路0.6公里，新修排水管道1公里，重点区域实施以排水渠修整、洼地高台取平整理、道路护坡、区域硬化等为主的农村人居环境整治（项目总投资100万元，已安排60万元）</t>
  </si>
  <si>
    <t>湘乐镇于家村重点村建设</t>
  </si>
  <si>
    <t>湘乐镇于家村</t>
  </si>
  <si>
    <t>硬化道路维修0.802公里同，硬化进户路2.44公里同，重点区域实施以排水渠修整、洼地高台取平整理、道路护坡、区域硬化为主的农村人居环境整治（项目总投资100万元，已安排60万元）</t>
  </si>
  <si>
    <t>金村乡金村村重点村建设</t>
  </si>
  <si>
    <t>金村乡金村村</t>
  </si>
  <si>
    <t>硬化巷道路0.82公里，新修排水设施0.857公里，新建垃圾中转站1座，重点区域实施以排水渠修整、洼地高台取平整理、行道树补植、道路护坡、区域硬化等为主的农村人居环境整治（项目总投资100万元，已安排60万元）</t>
  </si>
  <si>
    <t>乡村</t>
  </si>
  <si>
    <t>九岘乡九岘村重点村建设</t>
  </si>
  <si>
    <t>九岘乡九岘村</t>
  </si>
  <si>
    <t>新修硬化人行道4003平方米，新栽路沿石669米，混凝土挡块400米，硬化入户路1.603公里，重点区域实施以排水渠修整、洼地高台取平整理、道路护坡、区域硬化、行道树补植、垃圾收运等为主的农村人居环境整治（项目总投资100万元，已安排60万元）</t>
  </si>
  <si>
    <t>瓦斜乡庄科村重点村建设</t>
  </si>
  <si>
    <t>瓦斜乡庄科村</t>
  </si>
  <si>
    <t>硬化巷道路1.113公里，硬化入户路1.8公里，西合公路沿线实施以排水渠修整、洼地高台取平整理、道路护坡、区域硬化、行道树补植等为主的农村人居环境整治（项目总投资100万元，已安排81万元）</t>
  </si>
  <si>
    <t>三、其他</t>
  </si>
  <si>
    <t>项目管理费</t>
  </si>
  <si>
    <t>2022年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</si>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</sst>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报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Fill="0" applyBorder="0">
      <alignment vertical="center" wrapText="1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正文数据" xfId="49"/>
    <cellStyle name="常规 2 2" xfId="50"/>
    <cellStyle name="常规 2 3" xfId="51"/>
    <cellStyle name="常规_2015年互助资金统计台账" xfId="52"/>
    <cellStyle name="常规 2 3 2" xfId="53"/>
    <cellStyle name="常规 2" xfId="54"/>
    <cellStyle name="常规 3" xfId="55"/>
    <cellStyle name="常规 5" xfId="56"/>
    <cellStyle name="常规_张义镇整乡推进项目计划表2(1)" xfId="57"/>
    <cellStyle name="常规 10 2 2" xfId="58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I8" sqref="I8"/>
    </sheetView>
  </sheetViews>
  <sheetFormatPr defaultColWidth="9" defaultRowHeight="13.5"/>
  <cols>
    <col min="1" max="1" width="3.75" style="6" customWidth="1"/>
    <col min="2" max="2" width="9.25" style="6" customWidth="1"/>
    <col min="3" max="3" width="14.375" style="7" customWidth="1"/>
    <col min="4" max="4" width="4.25" style="6" customWidth="1"/>
    <col min="5" max="5" width="5.75" style="6" customWidth="1"/>
    <col min="6" max="6" width="14.375" style="6" customWidth="1"/>
    <col min="7" max="7" width="51.625" style="7" customWidth="1"/>
    <col min="8" max="8" width="8.5" style="8" customWidth="1"/>
    <col min="9" max="9" width="30.25" style="9" customWidth="1"/>
    <col min="10" max="10" width="6.25" style="6" customWidth="1"/>
    <col min="11" max="11" width="7.75" style="10" customWidth="1"/>
    <col min="12" max="12" width="7.875" style="10" customWidth="1"/>
    <col min="13" max="13" width="7" style="6" customWidth="1"/>
    <col min="14" max="14" width="7.125" style="6" customWidth="1"/>
    <col min="15" max="15" width="4.5" style="1" customWidth="1"/>
    <col min="16" max="16384" width="9" style="1"/>
  </cols>
  <sheetData>
    <row r="1" s="1" customFormat="1" ht="25.5" customHeight="1" spans="1:14">
      <c r="A1" s="11" t="s">
        <v>0</v>
      </c>
      <c r="B1" s="11"/>
      <c r="C1" s="11"/>
      <c r="D1" s="12"/>
      <c r="E1" s="12"/>
      <c r="F1" s="12"/>
      <c r="G1" s="7"/>
      <c r="H1" s="8"/>
      <c r="I1" s="9"/>
      <c r="J1" s="6"/>
      <c r="K1" s="10"/>
      <c r="L1" s="10"/>
      <c r="M1" s="6"/>
      <c r="N1" s="6"/>
    </row>
    <row r="2" s="1" customFormat="1" ht="54" customHeight="1" spans="1:15">
      <c r="A2" s="13" t="s">
        <v>1</v>
      </c>
      <c r="B2" s="13"/>
      <c r="C2" s="14"/>
      <c r="D2" s="13"/>
      <c r="E2" s="13"/>
      <c r="F2" s="13"/>
      <c r="G2" s="14"/>
      <c r="H2" s="13"/>
      <c r="I2" s="45"/>
      <c r="J2" s="13"/>
      <c r="K2" s="13"/>
      <c r="L2" s="13"/>
      <c r="M2" s="13"/>
      <c r="N2" s="13"/>
      <c r="O2" s="13"/>
    </row>
    <row r="3" s="2" customFormat="1" ht="43" customHeight="1" spans="1:15">
      <c r="A3" s="15" t="s">
        <v>2</v>
      </c>
      <c r="B3" s="16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46" t="s">
        <v>10</v>
      </c>
      <c r="J3" s="19"/>
      <c r="K3" s="19"/>
      <c r="L3" s="19"/>
      <c r="M3" s="18" t="s">
        <v>11</v>
      </c>
      <c r="N3" s="47" t="s">
        <v>12</v>
      </c>
      <c r="O3" s="18" t="s">
        <v>13</v>
      </c>
    </row>
    <row r="4" s="2" customFormat="1" ht="20.1" customHeight="1" spans="1:15">
      <c r="A4" s="15"/>
      <c r="B4" s="20"/>
      <c r="C4" s="17"/>
      <c r="D4" s="17"/>
      <c r="E4" s="17"/>
      <c r="F4" s="17"/>
      <c r="G4" s="18"/>
      <c r="H4" s="21" t="s">
        <v>14</v>
      </c>
      <c r="I4" s="19" t="s">
        <v>15</v>
      </c>
      <c r="J4" s="18" t="s">
        <v>16</v>
      </c>
      <c r="K4" s="48" t="s">
        <v>17</v>
      </c>
      <c r="L4" s="48" t="s">
        <v>18</v>
      </c>
      <c r="M4" s="18"/>
      <c r="N4" s="49"/>
      <c r="O4" s="18"/>
    </row>
    <row r="5" s="2" customFormat="1" ht="21" customHeight="1" spans="1:15">
      <c r="A5" s="15"/>
      <c r="B5" s="20"/>
      <c r="C5" s="17"/>
      <c r="D5" s="17"/>
      <c r="E5" s="17"/>
      <c r="F5" s="17"/>
      <c r="G5" s="18"/>
      <c r="H5" s="21"/>
      <c r="I5" s="19"/>
      <c r="J5" s="18"/>
      <c r="K5" s="48"/>
      <c r="L5" s="48"/>
      <c r="M5" s="18"/>
      <c r="N5" s="49"/>
      <c r="O5" s="18"/>
    </row>
    <row r="6" s="2" customFormat="1" ht="17" customHeight="1" spans="1:15">
      <c r="A6" s="15"/>
      <c r="B6" s="22"/>
      <c r="C6" s="17"/>
      <c r="D6" s="17"/>
      <c r="E6" s="17"/>
      <c r="F6" s="17"/>
      <c r="G6" s="18"/>
      <c r="H6" s="23"/>
      <c r="I6" s="19"/>
      <c r="J6" s="18"/>
      <c r="K6" s="48"/>
      <c r="L6" s="48"/>
      <c r="M6" s="18"/>
      <c r="N6" s="50"/>
      <c r="O6" s="18"/>
    </row>
    <row r="7" s="2" customFormat="1" ht="42" customHeight="1" spans="1:15">
      <c r="A7" s="24"/>
      <c r="B7" s="22" t="s">
        <v>19</v>
      </c>
      <c r="C7" s="25"/>
      <c r="D7" s="25"/>
      <c r="E7" s="25"/>
      <c r="F7" s="25"/>
      <c r="G7" s="26"/>
      <c r="H7" s="27">
        <f>H8+H17+H33</f>
        <v>954.56</v>
      </c>
      <c r="I7" s="27"/>
      <c r="J7" s="51">
        <f>J8+J17+J33</f>
        <v>140</v>
      </c>
      <c r="K7" s="27">
        <f>K8+K17+K33</f>
        <v>1.5305</v>
      </c>
      <c r="L7" s="27">
        <f>L8+L17+L33</f>
        <v>5.689</v>
      </c>
      <c r="M7" s="26"/>
      <c r="N7" s="52"/>
      <c r="O7" s="26"/>
    </row>
    <row r="8" s="3" customFormat="1" ht="42" customHeight="1" spans="1:15">
      <c r="A8" s="28"/>
      <c r="B8" s="29" t="s">
        <v>20</v>
      </c>
      <c r="C8" s="30"/>
      <c r="D8" s="31"/>
      <c r="E8" s="31"/>
      <c r="F8" s="31"/>
      <c r="G8" s="32"/>
      <c r="H8" s="33">
        <f>H9+H10+H13</f>
        <v>338.56</v>
      </c>
      <c r="I8" s="33"/>
      <c r="J8" s="53">
        <f>J9+J10+J13</f>
        <v>125</v>
      </c>
      <c r="K8" s="33">
        <f>K9+K10+K13</f>
        <v>0.815</v>
      </c>
      <c r="L8" s="33">
        <f>L9+L10+L13</f>
        <v>2.9535</v>
      </c>
      <c r="M8" s="34"/>
      <c r="N8" s="34"/>
      <c r="O8" s="54"/>
    </row>
    <row r="9" s="3" customFormat="1" ht="48" customHeight="1" spans="1:15">
      <c r="A9" s="34">
        <v>1</v>
      </c>
      <c r="B9" s="29"/>
      <c r="C9" s="35" t="s">
        <v>21</v>
      </c>
      <c r="D9" s="36" t="s">
        <v>22</v>
      </c>
      <c r="E9" s="36" t="s">
        <v>23</v>
      </c>
      <c r="F9" s="36" t="s">
        <v>24</v>
      </c>
      <c r="G9" s="37" t="s">
        <v>25</v>
      </c>
      <c r="H9" s="38">
        <v>45.34</v>
      </c>
      <c r="I9" s="55" t="s">
        <v>26</v>
      </c>
      <c r="J9" s="56">
        <v>120</v>
      </c>
      <c r="K9" s="38">
        <v>0.7</v>
      </c>
      <c r="L9" s="38">
        <v>2.5</v>
      </c>
      <c r="M9" s="36" t="s">
        <v>27</v>
      </c>
      <c r="N9" s="36" t="s">
        <v>28</v>
      </c>
      <c r="O9" s="57"/>
    </row>
    <row r="10" s="4" customFormat="1" ht="43" customHeight="1" spans="1:15">
      <c r="A10" s="39"/>
      <c r="B10" s="40"/>
      <c r="C10" s="35" t="s">
        <v>29</v>
      </c>
      <c r="D10" s="39"/>
      <c r="E10" s="39"/>
      <c r="F10" s="36"/>
      <c r="G10" s="37"/>
      <c r="H10" s="27">
        <f>SUM(H11:H12)</f>
        <v>143.22</v>
      </c>
      <c r="I10" s="27"/>
      <c r="J10" s="51">
        <f>SUM(J11:J12)</f>
        <v>2</v>
      </c>
      <c r="K10" s="27">
        <f>SUM(K11:K12)</f>
        <v>0.015</v>
      </c>
      <c r="L10" s="27">
        <f>SUM(L11:L12)</f>
        <v>0.0535</v>
      </c>
      <c r="M10" s="36"/>
      <c r="N10" s="36"/>
      <c r="O10" s="40"/>
    </row>
    <row r="11" s="4" customFormat="1" ht="42" customHeight="1" spans="1:15">
      <c r="A11" s="39">
        <v>2</v>
      </c>
      <c r="B11" s="40"/>
      <c r="C11" s="37" t="s">
        <v>30</v>
      </c>
      <c r="D11" s="39" t="s">
        <v>22</v>
      </c>
      <c r="E11" s="39" t="s">
        <v>23</v>
      </c>
      <c r="F11" s="36" t="s">
        <v>31</v>
      </c>
      <c r="G11" s="37" t="s">
        <v>32</v>
      </c>
      <c r="H11" s="27">
        <v>86.46</v>
      </c>
      <c r="I11" s="32" t="s">
        <v>33</v>
      </c>
      <c r="J11" s="51">
        <v>1</v>
      </c>
      <c r="K11" s="27">
        <v>0.01</v>
      </c>
      <c r="L11" s="27">
        <v>0.036</v>
      </c>
      <c r="M11" s="36" t="s">
        <v>27</v>
      </c>
      <c r="N11" s="36" t="s">
        <v>34</v>
      </c>
      <c r="O11" s="40"/>
    </row>
    <row r="12" s="4" customFormat="1" ht="45" customHeight="1" spans="1:15">
      <c r="A12" s="39">
        <v>3</v>
      </c>
      <c r="B12" s="40"/>
      <c r="C12" s="37" t="s">
        <v>35</v>
      </c>
      <c r="D12" s="39" t="s">
        <v>22</v>
      </c>
      <c r="E12" s="39" t="s">
        <v>23</v>
      </c>
      <c r="F12" s="36" t="s">
        <v>36</v>
      </c>
      <c r="G12" s="37" t="s">
        <v>37</v>
      </c>
      <c r="H12" s="27">
        <v>56.76</v>
      </c>
      <c r="I12" s="32" t="s">
        <v>38</v>
      </c>
      <c r="J12" s="51">
        <v>1</v>
      </c>
      <c r="K12" s="27">
        <v>0.005</v>
      </c>
      <c r="L12" s="27">
        <v>0.0175</v>
      </c>
      <c r="M12" s="36" t="s">
        <v>27</v>
      </c>
      <c r="N12" s="36" t="s">
        <v>34</v>
      </c>
      <c r="O12" s="40"/>
    </row>
    <row r="13" s="4" customFormat="1" ht="38" customHeight="1" spans="1:15">
      <c r="A13" s="39"/>
      <c r="B13" s="40"/>
      <c r="C13" s="35" t="s">
        <v>39</v>
      </c>
      <c r="D13" s="39"/>
      <c r="E13" s="39"/>
      <c r="F13" s="39"/>
      <c r="G13" s="37"/>
      <c r="H13" s="38">
        <f t="shared" ref="H13:L13" si="0">SUM(H14:H16)</f>
        <v>150</v>
      </c>
      <c r="I13" s="38"/>
      <c r="J13" s="56">
        <f t="shared" si="0"/>
        <v>3</v>
      </c>
      <c r="K13" s="38">
        <f t="shared" si="0"/>
        <v>0.1</v>
      </c>
      <c r="L13" s="38">
        <f t="shared" si="0"/>
        <v>0.4</v>
      </c>
      <c r="M13" s="36"/>
      <c r="N13" s="36"/>
      <c r="O13" s="40"/>
    </row>
    <row r="14" s="5" customFormat="1" ht="75" customHeight="1" spans="1:15">
      <c r="A14" s="34">
        <v>4</v>
      </c>
      <c r="B14" s="41"/>
      <c r="C14" s="30" t="s">
        <v>40</v>
      </c>
      <c r="D14" s="34" t="s">
        <v>22</v>
      </c>
      <c r="E14" s="34" t="s">
        <v>23</v>
      </c>
      <c r="F14" s="34" t="s">
        <v>41</v>
      </c>
      <c r="G14" s="30" t="s">
        <v>42</v>
      </c>
      <c r="H14" s="42">
        <v>50</v>
      </c>
      <c r="I14" s="58" t="s">
        <v>43</v>
      </c>
      <c r="J14" s="59">
        <v>1</v>
      </c>
      <c r="K14" s="42">
        <v>0.02</v>
      </c>
      <c r="L14" s="42">
        <v>0.08</v>
      </c>
      <c r="M14" s="31" t="s">
        <v>27</v>
      </c>
      <c r="N14" s="31" t="s">
        <v>34</v>
      </c>
      <c r="O14" s="54"/>
    </row>
    <row r="15" s="5" customFormat="1" ht="81" customHeight="1" spans="1:15">
      <c r="A15" s="34">
        <v>5</v>
      </c>
      <c r="B15" s="41"/>
      <c r="C15" s="30" t="s">
        <v>44</v>
      </c>
      <c r="D15" s="34" t="s">
        <v>22</v>
      </c>
      <c r="E15" s="34" t="s">
        <v>23</v>
      </c>
      <c r="F15" s="31" t="s">
        <v>45</v>
      </c>
      <c r="G15" s="30" t="s">
        <v>46</v>
      </c>
      <c r="H15" s="42">
        <v>50</v>
      </c>
      <c r="I15" s="58" t="s">
        <v>43</v>
      </c>
      <c r="J15" s="59">
        <v>1</v>
      </c>
      <c r="K15" s="42">
        <v>0.05</v>
      </c>
      <c r="L15" s="42">
        <v>0.2</v>
      </c>
      <c r="M15" s="31" t="s">
        <v>27</v>
      </c>
      <c r="N15" s="31" t="s">
        <v>34</v>
      </c>
      <c r="O15" s="54"/>
    </row>
    <row r="16" s="5" customFormat="1" ht="63" customHeight="1" spans="1:15">
      <c r="A16" s="34">
        <v>6</v>
      </c>
      <c r="B16" s="41"/>
      <c r="C16" s="30" t="s">
        <v>47</v>
      </c>
      <c r="D16" s="34" t="s">
        <v>22</v>
      </c>
      <c r="E16" s="34" t="s">
        <v>23</v>
      </c>
      <c r="F16" s="34" t="s">
        <v>48</v>
      </c>
      <c r="G16" s="30" t="s">
        <v>49</v>
      </c>
      <c r="H16" s="42">
        <v>50</v>
      </c>
      <c r="I16" s="58" t="s">
        <v>43</v>
      </c>
      <c r="J16" s="59">
        <v>1</v>
      </c>
      <c r="K16" s="42">
        <v>0.03</v>
      </c>
      <c r="L16" s="42">
        <v>0.12</v>
      </c>
      <c r="M16" s="31" t="s">
        <v>27</v>
      </c>
      <c r="N16" s="31" t="s">
        <v>34</v>
      </c>
      <c r="O16" s="54"/>
    </row>
    <row r="17" s="5" customFormat="1" ht="42" customHeight="1" spans="1:15">
      <c r="A17" s="34"/>
      <c r="B17" s="29" t="s">
        <v>50</v>
      </c>
      <c r="C17" s="30"/>
      <c r="D17" s="34"/>
      <c r="E17" s="34"/>
      <c r="F17" s="34"/>
      <c r="G17" s="43"/>
      <c r="H17" s="33">
        <f>SUM(H18:H32)</f>
        <v>522.5</v>
      </c>
      <c r="I17" s="33"/>
      <c r="J17" s="53">
        <f>SUM(J18:J32)</f>
        <v>15</v>
      </c>
      <c r="K17" s="33">
        <f>SUM(K18:K32)</f>
        <v>0.7155</v>
      </c>
      <c r="L17" s="33">
        <f>SUM(L18:L32)</f>
        <v>2.7355</v>
      </c>
      <c r="M17" s="34"/>
      <c r="N17" s="34"/>
      <c r="O17" s="54"/>
    </row>
    <row r="18" s="5" customFormat="1" ht="72" customHeight="1" spans="1:15">
      <c r="A18" s="34">
        <v>7</v>
      </c>
      <c r="B18" s="29"/>
      <c r="C18" s="30" t="s">
        <v>51</v>
      </c>
      <c r="D18" s="34" t="s">
        <v>22</v>
      </c>
      <c r="E18" s="34" t="s">
        <v>23</v>
      </c>
      <c r="F18" s="34" t="s">
        <v>52</v>
      </c>
      <c r="G18" s="30" t="s">
        <v>53</v>
      </c>
      <c r="H18" s="33">
        <v>50</v>
      </c>
      <c r="I18" s="33" t="s">
        <v>54</v>
      </c>
      <c r="J18" s="53">
        <v>1</v>
      </c>
      <c r="K18" s="33">
        <v>0.0805</v>
      </c>
      <c r="L18" s="33">
        <v>0.3236</v>
      </c>
      <c r="M18" s="31" t="s">
        <v>27</v>
      </c>
      <c r="N18" s="34" t="s">
        <v>34</v>
      </c>
      <c r="O18" s="54"/>
    </row>
    <row r="19" s="5" customFormat="1" ht="60" customHeight="1" spans="1:15">
      <c r="A19" s="34">
        <v>8</v>
      </c>
      <c r="B19" s="29"/>
      <c r="C19" s="30" t="s">
        <v>55</v>
      </c>
      <c r="D19" s="31" t="s">
        <v>22</v>
      </c>
      <c r="E19" s="31" t="s">
        <v>23</v>
      </c>
      <c r="F19" s="31" t="s">
        <v>56</v>
      </c>
      <c r="G19" s="30" t="s">
        <v>57</v>
      </c>
      <c r="H19" s="42">
        <v>30</v>
      </c>
      <c r="I19" s="58" t="s">
        <v>54</v>
      </c>
      <c r="J19" s="59">
        <v>1</v>
      </c>
      <c r="K19" s="42">
        <v>0.0584</v>
      </c>
      <c r="L19" s="42">
        <v>0.2226</v>
      </c>
      <c r="M19" s="31" t="s">
        <v>27</v>
      </c>
      <c r="N19" s="31" t="s">
        <v>34</v>
      </c>
      <c r="O19" s="54"/>
    </row>
    <row r="20" s="1" customFormat="1" ht="52" customHeight="1" spans="1:15">
      <c r="A20" s="34">
        <v>9</v>
      </c>
      <c r="B20" s="29"/>
      <c r="C20" s="30" t="s">
        <v>58</v>
      </c>
      <c r="D20" s="31" t="s">
        <v>22</v>
      </c>
      <c r="E20" s="31" t="s">
        <v>23</v>
      </c>
      <c r="F20" s="31" t="s">
        <v>59</v>
      </c>
      <c r="G20" s="30" t="s">
        <v>60</v>
      </c>
      <c r="H20" s="42">
        <v>30</v>
      </c>
      <c r="I20" s="58" t="s">
        <v>54</v>
      </c>
      <c r="J20" s="59">
        <v>1</v>
      </c>
      <c r="K20" s="42">
        <v>0.0554</v>
      </c>
      <c r="L20" s="42">
        <v>0.203</v>
      </c>
      <c r="M20" s="31" t="s">
        <v>27</v>
      </c>
      <c r="N20" s="31" t="s">
        <v>34</v>
      </c>
      <c r="O20" s="54"/>
    </row>
    <row r="21" s="1" customFormat="1" ht="63" customHeight="1" spans="1:15">
      <c r="A21" s="34">
        <v>10</v>
      </c>
      <c r="B21" s="29"/>
      <c r="C21" s="30" t="s">
        <v>61</v>
      </c>
      <c r="D21" s="31" t="s">
        <v>22</v>
      </c>
      <c r="E21" s="31" t="s">
        <v>23</v>
      </c>
      <c r="F21" s="31" t="s">
        <v>62</v>
      </c>
      <c r="G21" s="30" t="s">
        <v>63</v>
      </c>
      <c r="H21" s="42">
        <v>70</v>
      </c>
      <c r="I21" s="58" t="s">
        <v>54</v>
      </c>
      <c r="J21" s="59">
        <v>1</v>
      </c>
      <c r="K21" s="42">
        <v>0.0451</v>
      </c>
      <c r="L21" s="42">
        <v>0.1578</v>
      </c>
      <c r="M21" s="31" t="s">
        <v>27</v>
      </c>
      <c r="N21" s="31" t="s">
        <v>34</v>
      </c>
      <c r="O21" s="54"/>
    </row>
    <row r="22" s="1" customFormat="1" ht="63" customHeight="1" spans="1:15">
      <c r="A22" s="34">
        <v>11</v>
      </c>
      <c r="B22" s="29"/>
      <c r="C22" s="30" t="s">
        <v>64</v>
      </c>
      <c r="D22" s="31" t="s">
        <v>22</v>
      </c>
      <c r="E22" s="31" t="s">
        <v>23</v>
      </c>
      <c r="F22" s="31" t="s">
        <v>65</v>
      </c>
      <c r="G22" s="30" t="s">
        <v>66</v>
      </c>
      <c r="H22" s="42">
        <v>15</v>
      </c>
      <c r="I22" s="58" t="s">
        <v>54</v>
      </c>
      <c r="J22" s="59">
        <v>1</v>
      </c>
      <c r="K22" s="42">
        <v>0.038</v>
      </c>
      <c r="L22" s="42">
        <v>0.1404</v>
      </c>
      <c r="M22" s="31" t="s">
        <v>27</v>
      </c>
      <c r="N22" s="31" t="s">
        <v>34</v>
      </c>
      <c r="O22" s="54"/>
    </row>
    <row r="23" s="1" customFormat="1" ht="54" customHeight="1" spans="1:15">
      <c r="A23" s="34">
        <v>12</v>
      </c>
      <c r="B23" s="29"/>
      <c r="C23" s="30" t="s">
        <v>67</v>
      </c>
      <c r="D23" s="31" t="s">
        <v>22</v>
      </c>
      <c r="E23" s="31" t="s">
        <v>23</v>
      </c>
      <c r="F23" s="31" t="s">
        <v>68</v>
      </c>
      <c r="G23" s="30" t="s">
        <v>69</v>
      </c>
      <c r="H23" s="42">
        <v>7</v>
      </c>
      <c r="I23" s="58" t="s">
        <v>54</v>
      </c>
      <c r="J23" s="59">
        <v>1</v>
      </c>
      <c r="K23" s="42">
        <v>0.0376</v>
      </c>
      <c r="L23" s="42">
        <v>0.134</v>
      </c>
      <c r="M23" s="31" t="s">
        <v>27</v>
      </c>
      <c r="N23" s="31" t="s">
        <v>34</v>
      </c>
      <c r="O23" s="54"/>
    </row>
    <row r="24" s="1" customFormat="1" ht="55" customHeight="1" spans="1:15">
      <c r="A24" s="34">
        <v>13</v>
      </c>
      <c r="B24" s="29"/>
      <c r="C24" s="30" t="s">
        <v>70</v>
      </c>
      <c r="D24" s="31" t="s">
        <v>22</v>
      </c>
      <c r="E24" s="31" t="s">
        <v>23</v>
      </c>
      <c r="F24" s="31" t="s">
        <v>71</v>
      </c>
      <c r="G24" s="30" t="s">
        <v>72</v>
      </c>
      <c r="H24" s="42">
        <v>21.5</v>
      </c>
      <c r="I24" s="58" t="s">
        <v>54</v>
      </c>
      <c r="J24" s="59">
        <v>1</v>
      </c>
      <c r="K24" s="42">
        <v>0.0468</v>
      </c>
      <c r="L24" s="42">
        <v>0.1965</v>
      </c>
      <c r="M24" s="31" t="s">
        <v>27</v>
      </c>
      <c r="N24" s="31" t="s">
        <v>34</v>
      </c>
      <c r="O24" s="54"/>
    </row>
    <row r="25" s="1" customFormat="1" ht="63" customHeight="1" spans="1:15">
      <c r="A25" s="34">
        <v>14</v>
      </c>
      <c r="B25" s="29"/>
      <c r="C25" s="30" t="s">
        <v>73</v>
      </c>
      <c r="D25" s="31" t="s">
        <v>22</v>
      </c>
      <c r="E25" s="31" t="s">
        <v>23</v>
      </c>
      <c r="F25" s="31" t="s">
        <v>74</v>
      </c>
      <c r="G25" s="30" t="s">
        <v>75</v>
      </c>
      <c r="H25" s="42">
        <v>40</v>
      </c>
      <c r="I25" s="58" t="s">
        <v>54</v>
      </c>
      <c r="J25" s="59">
        <v>1</v>
      </c>
      <c r="K25" s="42">
        <v>0.0349</v>
      </c>
      <c r="L25" s="42">
        <v>0.1395</v>
      </c>
      <c r="M25" s="31" t="s">
        <v>27</v>
      </c>
      <c r="N25" s="31" t="s">
        <v>34</v>
      </c>
      <c r="O25" s="54"/>
    </row>
    <row r="26" s="1" customFormat="1" ht="55" customHeight="1" spans="1:15">
      <c r="A26" s="34">
        <v>15</v>
      </c>
      <c r="B26" s="29"/>
      <c r="C26" s="30" t="s">
        <v>76</v>
      </c>
      <c r="D26" s="31" t="s">
        <v>22</v>
      </c>
      <c r="E26" s="31" t="s">
        <v>23</v>
      </c>
      <c r="F26" s="31" t="s">
        <v>77</v>
      </c>
      <c r="G26" s="30" t="s">
        <v>78</v>
      </c>
      <c r="H26" s="42">
        <v>40</v>
      </c>
      <c r="I26" s="58" t="s">
        <v>54</v>
      </c>
      <c r="J26" s="59">
        <v>1</v>
      </c>
      <c r="K26" s="42">
        <v>0.0379</v>
      </c>
      <c r="L26" s="42">
        <v>0.1372</v>
      </c>
      <c r="M26" s="31" t="s">
        <v>27</v>
      </c>
      <c r="N26" s="31" t="s">
        <v>34</v>
      </c>
      <c r="O26" s="54"/>
    </row>
    <row r="27" s="1" customFormat="1" ht="63" customHeight="1" spans="1:15">
      <c r="A27" s="34">
        <v>16</v>
      </c>
      <c r="B27" s="29"/>
      <c r="C27" s="30" t="s">
        <v>79</v>
      </c>
      <c r="D27" s="31" t="s">
        <v>22</v>
      </c>
      <c r="E27" s="31" t="s">
        <v>23</v>
      </c>
      <c r="F27" s="31" t="s">
        <v>80</v>
      </c>
      <c r="G27" s="30" t="s">
        <v>81</v>
      </c>
      <c r="H27" s="42">
        <v>40</v>
      </c>
      <c r="I27" s="58" t="s">
        <v>54</v>
      </c>
      <c r="J27" s="59">
        <v>1</v>
      </c>
      <c r="K27" s="42">
        <v>0.0685</v>
      </c>
      <c r="L27" s="42">
        <v>0.2451</v>
      </c>
      <c r="M27" s="31" t="s">
        <v>27</v>
      </c>
      <c r="N27" s="31" t="s">
        <v>34</v>
      </c>
      <c r="O27" s="54"/>
    </row>
    <row r="28" ht="55" customHeight="1" spans="1:15">
      <c r="A28" s="34">
        <v>17</v>
      </c>
      <c r="B28" s="29"/>
      <c r="C28" s="30" t="s">
        <v>82</v>
      </c>
      <c r="D28" s="31" t="s">
        <v>22</v>
      </c>
      <c r="E28" s="31" t="s">
        <v>23</v>
      </c>
      <c r="F28" s="31" t="s">
        <v>83</v>
      </c>
      <c r="G28" s="30" t="s">
        <v>84</v>
      </c>
      <c r="H28" s="42">
        <v>40</v>
      </c>
      <c r="I28" s="58" t="s">
        <v>54</v>
      </c>
      <c r="J28" s="59">
        <v>1</v>
      </c>
      <c r="K28" s="42">
        <v>0.0282</v>
      </c>
      <c r="L28" s="42">
        <v>0.1086</v>
      </c>
      <c r="M28" s="31" t="s">
        <v>27</v>
      </c>
      <c r="N28" s="31" t="s">
        <v>34</v>
      </c>
      <c r="O28" s="54"/>
    </row>
    <row r="29" ht="63" customHeight="1" spans="1:15">
      <c r="A29" s="34">
        <v>18</v>
      </c>
      <c r="B29" s="29"/>
      <c r="C29" s="30" t="s">
        <v>85</v>
      </c>
      <c r="D29" s="31" t="s">
        <v>22</v>
      </c>
      <c r="E29" s="31" t="s">
        <v>23</v>
      </c>
      <c r="F29" s="31" t="s">
        <v>86</v>
      </c>
      <c r="G29" s="30" t="s">
        <v>87</v>
      </c>
      <c r="H29" s="42">
        <v>40</v>
      </c>
      <c r="I29" s="58" t="s">
        <v>54</v>
      </c>
      <c r="J29" s="59">
        <v>1</v>
      </c>
      <c r="K29" s="42">
        <v>0.051</v>
      </c>
      <c r="L29" s="42">
        <v>0.1977</v>
      </c>
      <c r="M29" s="31" t="s">
        <v>27</v>
      </c>
      <c r="N29" s="31" t="s">
        <v>34</v>
      </c>
      <c r="O29" s="54"/>
    </row>
    <row r="30" ht="63" customHeight="1" spans="1:15">
      <c r="A30" s="34">
        <v>19</v>
      </c>
      <c r="B30" s="29"/>
      <c r="C30" s="30" t="s">
        <v>88</v>
      </c>
      <c r="D30" s="31" t="s">
        <v>22</v>
      </c>
      <c r="E30" s="31" t="s">
        <v>23</v>
      </c>
      <c r="F30" s="31" t="s">
        <v>89</v>
      </c>
      <c r="G30" s="30" t="s">
        <v>90</v>
      </c>
      <c r="H30" s="42">
        <v>40</v>
      </c>
      <c r="I30" s="58" t="s">
        <v>54</v>
      </c>
      <c r="J30" s="59">
        <v>1</v>
      </c>
      <c r="K30" s="42">
        <v>0.0618</v>
      </c>
      <c r="L30" s="42">
        <v>0.2355</v>
      </c>
      <c r="M30" s="31" t="s">
        <v>27</v>
      </c>
      <c r="N30" s="31" t="s">
        <v>91</v>
      </c>
      <c r="O30" s="54"/>
    </row>
    <row r="31" ht="63" customHeight="1" spans="1:15">
      <c r="A31" s="34">
        <v>20</v>
      </c>
      <c r="B31" s="29"/>
      <c r="C31" s="30" t="s">
        <v>92</v>
      </c>
      <c r="D31" s="31" t="s">
        <v>22</v>
      </c>
      <c r="E31" s="31" t="s">
        <v>23</v>
      </c>
      <c r="F31" s="31" t="s">
        <v>93</v>
      </c>
      <c r="G31" s="30" t="s">
        <v>94</v>
      </c>
      <c r="H31" s="42">
        <v>40</v>
      </c>
      <c r="I31" s="58" t="s">
        <v>54</v>
      </c>
      <c r="J31" s="59">
        <v>1</v>
      </c>
      <c r="K31" s="42">
        <v>0.0357</v>
      </c>
      <c r="L31" s="42">
        <v>0.147</v>
      </c>
      <c r="M31" s="31" t="s">
        <v>27</v>
      </c>
      <c r="N31" s="31" t="s">
        <v>91</v>
      </c>
      <c r="O31" s="54"/>
    </row>
    <row r="32" ht="57" customHeight="1" spans="1:15">
      <c r="A32" s="34">
        <v>21</v>
      </c>
      <c r="B32" s="29"/>
      <c r="C32" s="30" t="s">
        <v>95</v>
      </c>
      <c r="D32" s="34" t="s">
        <v>22</v>
      </c>
      <c r="E32" s="34" t="s">
        <v>23</v>
      </c>
      <c r="F32" s="34" t="s">
        <v>96</v>
      </c>
      <c r="G32" s="30" t="s">
        <v>97</v>
      </c>
      <c r="H32" s="42">
        <v>19</v>
      </c>
      <c r="I32" s="58" t="s">
        <v>54</v>
      </c>
      <c r="J32" s="59">
        <v>1</v>
      </c>
      <c r="K32" s="42">
        <v>0.0357</v>
      </c>
      <c r="L32" s="42">
        <v>0.147</v>
      </c>
      <c r="M32" s="31" t="s">
        <v>27</v>
      </c>
      <c r="N32" s="31" t="s">
        <v>91</v>
      </c>
      <c r="O32" s="54"/>
    </row>
    <row r="33" ht="33" customHeight="1" spans="1:15">
      <c r="A33" s="34"/>
      <c r="B33" s="29" t="s">
        <v>98</v>
      </c>
      <c r="C33" s="30"/>
      <c r="D33" s="34"/>
      <c r="E33" s="34"/>
      <c r="F33" s="34"/>
      <c r="G33" s="30"/>
      <c r="H33" s="33">
        <f>H34</f>
        <v>93.5</v>
      </c>
      <c r="I33" s="60"/>
      <c r="J33" s="53"/>
      <c r="K33" s="33"/>
      <c r="L33" s="33"/>
      <c r="M33" s="31"/>
      <c r="N33" s="31"/>
      <c r="O33" s="54"/>
    </row>
    <row r="34" ht="50" customHeight="1" spans="1:15">
      <c r="A34" s="34">
        <v>22</v>
      </c>
      <c r="B34" s="29"/>
      <c r="C34" s="30" t="s">
        <v>99</v>
      </c>
      <c r="D34" s="34" t="s">
        <v>22</v>
      </c>
      <c r="E34" s="34" t="s">
        <v>100</v>
      </c>
      <c r="F34" s="34" t="s">
        <v>101</v>
      </c>
      <c r="G34" s="30" t="s">
        <v>102</v>
      </c>
      <c r="H34" s="44">
        <v>93.5</v>
      </c>
      <c r="I34" s="60" t="s">
        <v>103</v>
      </c>
      <c r="J34" s="53"/>
      <c r="K34" s="33"/>
      <c r="L34" s="33"/>
      <c r="M34" s="31" t="s">
        <v>27</v>
      </c>
      <c r="N34" s="31" t="s">
        <v>27</v>
      </c>
      <c r="O34" s="54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2024-10-29T03:13:44Z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9B3A89EEB1D64615933E1D19C22AE706_13</vt:lpwstr>
  </property>
</Properties>
</file>