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项目计划表" sheetId="21" r:id="rId1"/>
  </sheets>
  <definedNames>
    <definedName name="_xlnm.Print_Titles" localSheetId="0">项目计划表!$2:$6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<sst xmlns="http://schemas.openxmlformats.org/spreadsheetml/2006/main" count="143" uniqueCount="83">
  <si>
    <t>附件</t>
  </si>
  <si>
    <t>宁县2024年第二批省级财政衔接推进乡村振兴补助资金项目计划表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</si>
  <si>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</si>
  <si>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</si>
  <si>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</si>
  <si>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</si>
  <si>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</si>
  <si>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</si>
  <si>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</si>
  <si>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</si>
  <si>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</si>
  <si>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</si>
  <si>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</si>
  <si>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</si>
  <si>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项目效益及利益联结机制</t>
  </si>
  <si>
    <t>受益
村数
（个）</t>
  </si>
  <si>
    <t>受益
户数
（万户）</t>
  </si>
  <si>
    <t>受益
人口数
（万人）</t>
  </si>
  <si>
    <t>合计</t>
  </si>
  <si>
    <t>一、农业产业发展</t>
  </si>
  <si>
    <t>1.北川露地菜示范基地建设项目</t>
  </si>
  <si>
    <t>新建</t>
  </si>
  <si>
    <t>2024年</t>
  </si>
  <si>
    <t>湘乐镇庞川村、莲池村、湘乐村，
南义乡焦台村、寨河村，
春荣镇昔沟村</t>
  </si>
  <si>
    <t>北川8000亩露地绿色标准化蔬菜基地建设240万元，春荣昔沟村日光温室培育辛辣8号辣椒苗1440万株，带动北川农户订单种植辣椒4800亩。焦台村日光温室育苗300万株，带动农户种植宝塔菜、红薯、西葫芦、辣椒等蔬菜1200亩。寨河村钢架大棚培育艳椒辣椒苗300万株，带动农户种植辣椒、娃娃菜1000亩。昔沟村日光温室内培育艳椒辣椒苗300万株，带动农户种植辣椒1000亩。对种苗、肥料、地膜等生产物资按每亩300元进行补贴。</t>
  </si>
  <si>
    <t>增加精品蔬菜产量产值，带动周边农户发展产业增收，吸纳附近农户务工，菜农、劳务人员年均增收400元以上。</t>
  </si>
  <si>
    <t>县农业农村局</t>
  </si>
  <si>
    <t>乡（镇）村</t>
  </si>
  <si>
    <t>2.草畜产业发展</t>
  </si>
  <si>
    <t>九岘乡马洼村、瓦斜乡望宁村、盘克镇武洛村</t>
  </si>
  <si>
    <t>新培育九岘乡马洼村、瓦斜乡望宁村、盘克镇武洛村3个养牛示范村，按照“缺啥补啥”的原则，因地制宜、因户施策，相对集中扶持农户舍饲养殖，扶持资金主要用于圈舍升级改造、粪污处理、设施设备购置、环境改善等方面。其中九岘乡马洼村、瓦斜乡望宁村每村50万元，各培育养牛专业户50户以上，全村牛存栏达到500头；盘克镇武洛村100万元，培育养牛专业户50户以上，全村牛存栏达到1000头。</t>
  </si>
  <si>
    <t>巩固草畜产业，增加养殖群众收入，养殖户年均增收1000元以上。</t>
  </si>
  <si>
    <t>县畜牧兽医站</t>
  </si>
  <si>
    <t>3.脱贫户小额贷款贴息</t>
  </si>
  <si>
    <t>全县18个乡镇</t>
  </si>
  <si>
    <t>脱贫户、脱贫监测户、边缘贫困户、其他低收入群体有贷款需求的农户产业发展贷款，按照合同约定利率贴息。</t>
  </si>
  <si>
    <t>解决农户产业发展资金短缺问题，促进脱贫人口、低收入人口增收产业发展，受益农户年均增收100元以上。</t>
  </si>
  <si>
    <t>县乡村振兴局</t>
  </si>
  <si>
    <t>各相关承贷银行</t>
  </si>
  <si>
    <t>4.重点农业产业示范项目扶持</t>
  </si>
  <si>
    <t>支持新型农业经营主体发展农产品初加工、精深加工项目，延伸产业链条。恒瑞康金银花加工项目投入260万元，用于新建2条金银花茎叶生产加工线及厂房和产品仓储等基础设施，其中车间2000㎡，提取车间1500㎡，鲜品贮存仓库2500㎡，提取设备27台套，烘干线机械设备2组。项目预计总投入3200万元，验收后通过以奖代补方式按不超过生产设备总投入30%奖补260万元。奖补资金形成的资产归当地村委会所有。（项目预计财政奖补资金260万元，本次安排218万元）</t>
  </si>
  <si>
    <t>企业、合作社通过技术指导、吸纳务工、订单收购等方式，带动发展增收产业，实现脱贫人口增收2000元以上。</t>
  </si>
  <si>
    <t>5.村集体经济发展</t>
  </si>
  <si>
    <t>在全县范围内选择集体经济薄弱村， 投入村集体经济发展资金475万元，在太昌镇等西区乡镇入股发展食用菌产业。 资金收益权和所有权归村集体所有，按合同约定保底分红，村集体按照规定方式、程序确定收益用途。企业指导带动周边农户发展食用菌产业、吸纳脱贫劳动力务工增加劳务收入。</t>
  </si>
  <si>
    <t>企业、合作社通过技术指导、吸纳务工、销售渠道共享等方式，带动发展食用菌产业，龙头企业、合作社通过落实分红及吸纳务工增加劳务收入，实现脱贫人口增收2000以上。</t>
  </si>
  <si>
    <t>二、就业扶持</t>
  </si>
  <si>
    <t>1.雨露计划“两后生”培训</t>
  </si>
  <si>
    <t>扶持2666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</si>
  <si>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</si>
  <si>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三、乡村建设</t>
  </si>
  <si>
    <t>瓦斜乡永吉村示范村建设</t>
  </si>
  <si>
    <t xml:space="preserve">瓦斜乡永吉村 </t>
  </si>
  <si>
    <t>硬化巷道路400米、维修52米，新修硬化进户路1.778公里，维修排水渠2处，维修道路护坡1处，重点区域实施行道树补植、洼地高台取平整理、道路护坡、道路护坡、清理废旧庄基及树木等农村人居环境整治（项目总投资120万元，已安排100万元）</t>
  </si>
  <si>
    <t>创建乡村建设示范村，为其他村后续开展示范创建工作积累经验、探索路径。</t>
  </si>
  <si>
    <t>乡村</t>
  </si>
  <si>
    <t>焦村镇任村村示范村建设</t>
  </si>
  <si>
    <t>焦村镇任村村</t>
  </si>
  <si>
    <t>新修硬化巷道路3.395公里，硬化进户路1.305公里，新修护坡49米，硬化路肩2336.2米，重点区域实施以排水渠修整、洼地高台取平整理、道路护坡、区域硬化、垃圾收运等为主的农村人居环境整治（项目总投资230万元，已安排120万元）</t>
  </si>
  <si>
    <t>镇村</t>
  </si>
  <si>
    <t>和盛镇屯庄村示范村建设</t>
  </si>
  <si>
    <t>和盛镇屯庄村</t>
  </si>
  <si>
    <t>新修硬化巷道路5.079公里，硬化入户路3.33公里，和盛工业园区周边整治、国道244线实施整修排水渠、洼地高台取平整理、道路护坡建设、区域硬化、垃圾收运等农村人居环境整治（项目总投资330万元，已安排120万元）</t>
  </si>
  <si>
    <t>南义乡马泉村示范村建设</t>
  </si>
  <si>
    <t>南义乡马泉村</t>
  </si>
  <si>
    <t>新修硬化巷道路2.747公里，硬化进户路1.04公里，新修排水渠0.6公里，重点区域实施以洼地高台取平整理、道路护坡、区域硬化、行道树补植、垃圾收运等为主的农村人居环境整治（项目总投资200万元，已安排120万元）</t>
  </si>
  <si>
    <t>盘克镇闫沟村示范村建设</t>
  </si>
  <si>
    <t>盘克镇闫沟村</t>
  </si>
  <si>
    <t>新修硬化巷道路3.086公里，硬化进户路2.748公里，重点区域实施以排水渠修整、洼地高台取平整理、行道树补植、道路护坡、区域硬化、垃圾收运等为主的农村人居环境整治（项目总投资230万元，已安排120万元）</t>
  </si>
  <si>
    <t>中村镇秦店村示范村建设</t>
  </si>
  <si>
    <t>中村镇秦店村</t>
  </si>
  <si>
    <t>新修硬化巷道路3.239公里，硬化进户路4.426公里，购置垃圾清运车5辆等垃圾收运设施，重点区域实施以排水渠修整、洼地高台取平整理、道路护坡、区域硬化、行道树补植等为主的农村人居环境整治（项目总投资300万元，已安排100万元）</t>
  </si>
  <si>
    <t>平子镇平子村示范村建设</t>
  </si>
  <si>
    <t>平子镇平子村</t>
  </si>
  <si>
    <t>新修硬化巷道路3.39公里，硬化进户路2.021公里，重点区域实施以排水渠修整、洼地高台取平整理、道路护坡、区域硬化、垃圾收运等为主的农村人居环境整治（项目总投资230万元，已安排100万元）</t>
  </si>
  <si>
    <t>瓦斜乡庄科村重点村建设</t>
  </si>
  <si>
    <t>瓦斜乡庄科村</t>
  </si>
  <si>
    <t>硬化巷道路1.113公里，硬化入户路1.8公里，西合公路沿线实施以排水渠修整、洼地高台取平整理、道路护坡、区域硬化、行道树补植等为主的农村人居环境整治（项目总投资100万元，本次安排81万元）</t>
  </si>
  <si>
    <t>四.其他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</si>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</sst>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 2 3" xfId="51"/>
    <cellStyle name="常规_2015年互助资金统计台账" xfId="52"/>
    <cellStyle name="常规 2 3 2" xfId="53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tabSelected="1" topLeftCell="A9" workbookViewId="0">
      <selection activeCell="G13" sqref="G13"/>
    </sheetView>
  </sheetViews>
  <sheetFormatPr defaultColWidth="9" defaultRowHeight="13.5"/>
  <cols>
    <col min="1" max="1" width="3.75" style="5" customWidth="1"/>
    <col min="2" max="2" width="9.25" style="5" customWidth="1"/>
    <col min="3" max="3" width="13.25" style="6" customWidth="1"/>
    <col min="4" max="4" width="4.25" style="5" customWidth="1"/>
    <col min="5" max="5" width="5.75" style="5" customWidth="1"/>
    <col min="6" max="6" width="14.375" style="5" customWidth="1"/>
    <col min="7" max="7" width="52.5" style="7" customWidth="1"/>
    <col min="8" max="8" width="8.625" style="8" customWidth="1"/>
    <col min="9" max="9" width="27.625" style="9" customWidth="1"/>
    <col min="10" max="10" width="6.25" style="5" customWidth="1"/>
    <col min="11" max="11" width="7.75" style="10" customWidth="1"/>
    <col min="12" max="12" width="7.875" style="10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1" t="s">
        <v>0</v>
      </c>
      <c r="B1" s="11"/>
      <c r="C1" s="11"/>
      <c r="D1" s="12"/>
      <c r="E1" s="12"/>
      <c r="F1" s="12"/>
      <c r="G1" s="7"/>
      <c r="H1" s="8"/>
      <c r="I1" s="9"/>
      <c r="J1" s="5"/>
      <c r="K1" s="10"/>
      <c r="L1" s="10"/>
      <c r="M1" s="5"/>
      <c r="N1" s="5"/>
    </row>
    <row r="2" s="1" customFormat="1" ht="45" customHeight="1" spans="1:15">
      <c r="A2" s="13" t="s">
        <v>1</v>
      </c>
      <c r="B2" s="13"/>
      <c r="C2" s="14"/>
      <c r="D2" s="13"/>
      <c r="E2" s="13"/>
      <c r="F2" s="13"/>
      <c r="G2" s="15"/>
      <c r="H2" s="13"/>
      <c r="I2" s="14"/>
      <c r="J2" s="13"/>
      <c r="K2" s="13"/>
      <c r="L2" s="13"/>
      <c r="M2" s="13"/>
      <c r="N2" s="13"/>
      <c r="O2" s="13"/>
    </row>
    <row r="3" s="2" customFormat="1" ht="31" customHeight="1" spans="1:15">
      <c r="A3" s="16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20" t="s">
        <v>9</v>
      </c>
      <c r="I3" s="42" t="s">
        <v>10</v>
      </c>
      <c r="J3" s="42"/>
      <c r="K3" s="42"/>
      <c r="L3" s="42"/>
      <c r="M3" s="19" t="s">
        <v>11</v>
      </c>
      <c r="N3" s="43" t="s">
        <v>12</v>
      </c>
      <c r="O3" s="19" t="s">
        <v>13</v>
      </c>
    </row>
    <row r="4" s="2" customFormat="1" ht="20.1" customHeight="1" spans="1:15">
      <c r="A4" s="16"/>
      <c r="B4" s="21"/>
      <c r="C4" s="18"/>
      <c r="D4" s="18"/>
      <c r="E4" s="18"/>
      <c r="F4" s="18"/>
      <c r="G4" s="19"/>
      <c r="H4" s="22"/>
      <c r="I4" s="44" t="s">
        <v>14</v>
      </c>
      <c r="J4" s="19" t="s">
        <v>15</v>
      </c>
      <c r="K4" s="45" t="s">
        <v>16</v>
      </c>
      <c r="L4" s="45" t="s">
        <v>17</v>
      </c>
      <c r="M4" s="19"/>
      <c r="N4" s="46"/>
      <c r="O4" s="19"/>
    </row>
    <row r="5" s="2" customFormat="1" ht="17" customHeight="1" spans="1:15">
      <c r="A5" s="16"/>
      <c r="B5" s="21"/>
      <c r="C5" s="18"/>
      <c r="D5" s="18"/>
      <c r="E5" s="18"/>
      <c r="F5" s="18"/>
      <c r="G5" s="19"/>
      <c r="H5" s="22"/>
      <c r="I5" s="44"/>
      <c r="J5" s="19"/>
      <c r="K5" s="45"/>
      <c r="L5" s="45"/>
      <c r="M5" s="19"/>
      <c r="N5" s="46"/>
      <c r="O5" s="19"/>
    </row>
    <row r="6" s="2" customFormat="1" ht="10" customHeight="1" spans="1:15">
      <c r="A6" s="16"/>
      <c r="B6" s="23"/>
      <c r="C6" s="18"/>
      <c r="D6" s="18"/>
      <c r="E6" s="18"/>
      <c r="F6" s="18"/>
      <c r="G6" s="19"/>
      <c r="H6" s="24"/>
      <c r="I6" s="44"/>
      <c r="J6" s="19"/>
      <c r="K6" s="45"/>
      <c r="L6" s="45"/>
      <c r="M6" s="19"/>
      <c r="N6" s="47"/>
      <c r="O6" s="19"/>
    </row>
    <row r="7" s="2" customFormat="1" ht="42" customHeight="1" spans="1:15">
      <c r="A7" s="25"/>
      <c r="B7" s="23" t="s">
        <v>18</v>
      </c>
      <c r="C7" s="26"/>
      <c r="D7" s="26"/>
      <c r="E7" s="26"/>
      <c r="F7" s="26"/>
      <c r="G7" s="27"/>
      <c r="H7" s="28">
        <f>H8+H14+H16+H25</f>
        <v>3226</v>
      </c>
      <c r="I7" s="28"/>
      <c r="J7" s="48">
        <v>256</v>
      </c>
      <c r="K7" s="28">
        <f>K8+K14+K16+K25</f>
        <v>1.9444</v>
      </c>
      <c r="L7" s="28">
        <f>L8+L14+L16+L25</f>
        <v>7.5626</v>
      </c>
      <c r="M7" s="27"/>
      <c r="N7" s="49"/>
      <c r="O7" s="27"/>
    </row>
    <row r="8" s="3" customFormat="1" ht="42" customHeight="1" spans="1:15">
      <c r="A8" s="29"/>
      <c r="B8" s="30" t="s">
        <v>19</v>
      </c>
      <c r="C8" s="31"/>
      <c r="D8" s="32"/>
      <c r="E8" s="32"/>
      <c r="F8" s="32"/>
      <c r="G8" s="33"/>
      <c r="H8" s="28">
        <f>H9+H10+H11+H12+H13</f>
        <v>1952.74</v>
      </c>
      <c r="I8" s="28"/>
      <c r="J8" s="48">
        <f>J9+J10+J11+J12+J13</f>
        <v>161</v>
      </c>
      <c r="K8" s="28">
        <f>K9+K10+K11+K12+K13</f>
        <v>1.195</v>
      </c>
      <c r="L8" s="28">
        <f>L9+L10+L11+L12+L13</f>
        <v>4.67</v>
      </c>
      <c r="M8" s="34"/>
      <c r="N8" s="34"/>
      <c r="O8" s="50"/>
    </row>
    <row r="9" s="3" customFormat="1" ht="101" customHeight="1" spans="1:15">
      <c r="A9" s="34">
        <v>1</v>
      </c>
      <c r="B9" s="35"/>
      <c r="C9" s="30" t="s">
        <v>20</v>
      </c>
      <c r="D9" s="34" t="s">
        <v>21</v>
      </c>
      <c r="E9" s="34" t="s">
        <v>22</v>
      </c>
      <c r="F9" s="32" t="s">
        <v>23</v>
      </c>
      <c r="G9" s="31" t="s">
        <v>24</v>
      </c>
      <c r="H9" s="28">
        <v>240</v>
      </c>
      <c r="I9" s="51" t="s">
        <v>25</v>
      </c>
      <c r="J9" s="48">
        <v>6</v>
      </c>
      <c r="K9" s="28">
        <v>0.25</v>
      </c>
      <c r="L9" s="28">
        <v>1.22</v>
      </c>
      <c r="M9" s="32" t="s">
        <v>26</v>
      </c>
      <c r="N9" s="32" t="s">
        <v>27</v>
      </c>
      <c r="O9" s="50"/>
    </row>
    <row r="10" s="3" customFormat="1" ht="88" customHeight="1" spans="1:15">
      <c r="A10" s="34">
        <v>2</v>
      </c>
      <c r="B10" s="35"/>
      <c r="C10" s="30" t="s">
        <v>28</v>
      </c>
      <c r="D10" s="34" t="s">
        <v>21</v>
      </c>
      <c r="E10" s="34" t="s">
        <v>22</v>
      </c>
      <c r="F10" s="32" t="s">
        <v>29</v>
      </c>
      <c r="G10" s="31" t="s">
        <v>30</v>
      </c>
      <c r="H10" s="28">
        <v>200</v>
      </c>
      <c r="I10" s="51" t="s">
        <v>31</v>
      </c>
      <c r="J10" s="48">
        <v>3</v>
      </c>
      <c r="K10" s="28">
        <v>0.015</v>
      </c>
      <c r="L10" s="28">
        <v>0.06</v>
      </c>
      <c r="M10" s="32" t="s">
        <v>32</v>
      </c>
      <c r="N10" s="32" t="s">
        <v>27</v>
      </c>
      <c r="O10" s="50"/>
    </row>
    <row r="11" s="4" customFormat="1" ht="49" customHeight="1" spans="1:15">
      <c r="A11" s="34">
        <v>4</v>
      </c>
      <c r="B11" s="35"/>
      <c r="C11" s="30" t="s">
        <v>33</v>
      </c>
      <c r="D11" s="34" t="s">
        <v>21</v>
      </c>
      <c r="E11" s="34" t="s">
        <v>22</v>
      </c>
      <c r="F11" s="32" t="s">
        <v>34</v>
      </c>
      <c r="G11" s="31" t="s">
        <v>35</v>
      </c>
      <c r="H11" s="28">
        <v>819.74</v>
      </c>
      <c r="I11" s="51" t="s">
        <v>36</v>
      </c>
      <c r="J11" s="48">
        <v>120</v>
      </c>
      <c r="K11" s="28">
        <v>0.7</v>
      </c>
      <c r="L11" s="28">
        <v>2.5</v>
      </c>
      <c r="M11" s="32" t="s">
        <v>37</v>
      </c>
      <c r="N11" s="32" t="s">
        <v>38</v>
      </c>
      <c r="O11" s="50"/>
    </row>
    <row r="12" s="4" customFormat="1" ht="96" customHeight="1" spans="1:15">
      <c r="A12" s="34">
        <v>5</v>
      </c>
      <c r="B12" s="35"/>
      <c r="C12" s="30" t="s">
        <v>39</v>
      </c>
      <c r="D12" s="34" t="s">
        <v>21</v>
      </c>
      <c r="E12" s="34" t="s">
        <v>22</v>
      </c>
      <c r="F12" s="32" t="s">
        <v>34</v>
      </c>
      <c r="G12" s="31" t="s">
        <v>40</v>
      </c>
      <c r="H12" s="28">
        <v>218</v>
      </c>
      <c r="I12" s="51" t="s">
        <v>41</v>
      </c>
      <c r="J12" s="48">
        <v>10</v>
      </c>
      <c r="K12" s="28">
        <v>0.1</v>
      </c>
      <c r="L12" s="28">
        <v>0.4</v>
      </c>
      <c r="M12" s="32" t="s">
        <v>26</v>
      </c>
      <c r="N12" s="32" t="s">
        <v>27</v>
      </c>
      <c r="O12" s="50"/>
    </row>
    <row r="13" s="4" customFormat="1" ht="89" customHeight="1" spans="1:15">
      <c r="A13" s="34">
        <v>6</v>
      </c>
      <c r="B13" s="35"/>
      <c r="C13" s="30" t="s">
        <v>42</v>
      </c>
      <c r="D13" s="34" t="s">
        <v>21</v>
      </c>
      <c r="E13" s="34" t="s">
        <v>22</v>
      </c>
      <c r="F13" s="32" t="s">
        <v>34</v>
      </c>
      <c r="G13" s="31" t="s">
        <v>43</v>
      </c>
      <c r="H13" s="28">
        <v>475</v>
      </c>
      <c r="I13" s="51" t="s">
        <v>44</v>
      </c>
      <c r="J13" s="48">
        <v>22</v>
      </c>
      <c r="K13" s="28">
        <v>0.13</v>
      </c>
      <c r="L13" s="28">
        <v>0.49</v>
      </c>
      <c r="M13" s="32" t="s">
        <v>26</v>
      </c>
      <c r="N13" s="32" t="s">
        <v>27</v>
      </c>
      <c r="O13" s="50"/>
    </row>
    <row r="14" s="4" customFormat="1" ht="40" customHeight="1" spans="1:15">
      <c r="A14" s="34"/>
      <c r="B14" s="30" t="s">
        <v>45</v>
      </c>
      <c r="C14" s="36"/>
      <c r="D14" s="34"/>
      <c r="E14" s="34"/>
      <c r="F14" s="32"/>
      <c r="G14" s="31"/>
      <c r="H14" s="28">
        <f>SUM(H15:H15)</f>
        <v>400</v>
      </c>
      <c r="I14" s="28"/>
      <c r="J14" s="48">
        <v>256</v>
      </c>
      <c r="K14" s="28">
        <f>SUM(K15:K15)</f>
        <v>0.26</v>
      </c>
      <c r="L14" s="28">
        <f>SUM(L15:L15)</f>
        <v>1.014</v>
      </c>
      <c r="M14" s="32"/>
      <c r="N14" s="32"/>
      <c r="O14" s="50"/>
    </row>
    <row r="15" s="4" customFormat="1" ht="63" customHeight="1" spans="1:15">
      <c r="A15" s="34">
        <v>7</v>
      </c>
      <c r="B15" s="37"/>
      <c r="C15" s="30" t="s">
        <v>46</v>
      </c>
      <c r="D15" s="34" t="s">
        <v>21</v>
      </c>
      <c r="E15" s="34" t="s">
        <v>22</v>
      </c>
      <c r="F15" s="34" t="s">
        <v>34</v>
      </c>
      <c r="G15" s="31" t="s">
        <v>47</v>
      </c>
      <c r="H15" s="28">
        <v>400</v>
      </c>
      <c r="I15" s="33" t="s">
        <v>48</v>
      </c>
      <c r="J15" s="48">
        <v>256</v>
      </c>
      <c r="K15" s="28">
        <v>0.26</v>
      </c>
      <c r="L15" s="28">
        <v>1.014</v>
      </c>
      <c r="M15" s="32" t="s">
        <v>37</v>
      </c>
      <c r="N15" s="32" t="s">
        <v>27</v>
      </c>
      <c r="O15" s="50"/>
    </row>
    <row r="16" s="4" customFormat="1" ht="39" customHeight="1" spans="1:15">
      <c r="A16" s="34"/>
      <c r="B16" s="30" t="s">
        <v>49</v>
      </c>
      <c r="C16" s="31"/>
      <c r="D16" s="34"/>
      <c r="E16" s="34"/>
      <c r="F16" s="34"/>
      <c r="G16" s="31"/>
      <c r="H16" s="28">
        <f>SUM(H17:H24)</f>
        <v>841</v>
      </c>
      <c r="I16" s="28"/>
      <c r="J16" s="48">
        <f>SUM(J17:J24)</f>
        <v>8</v>
      </c>
      <c r="K16" s="28">
        <f>SUM(K17:K24)</f>
        <v>0.4894</v>
      </c>
      <c r="L16" s="28">
        <f>SUM(L17:L24)</f>
        <v>1.8786</v>
      </c>
      <c r="M16" s="34"/>
      <c r="N16" s="34"/>
      <c r="O16" s="50"/>
    </row>
    <row r="17" s="4" customFormat="1" ht="63" customHeight="1" spans="1:15">
      <c r="A17" s="34">
        <v>8</v>
      </c>
      <c r="B17" s="30"/>
      <c r="C17" s="31" t="s">
        <v>50</v>
      </c>
      <c r="D17" s="34" t="s">
        <v>21</v>
      </c>
      <c r="E17" s="34" t="s">
        <v>22</v>
      </c>
      <c r="F17" s="34" t="s">
        <v>51</v>
      </c>
      <c r="G17" s="31" t="s">
        <v>52</v>
      </c>
      <c r="H17" s="28">
        <v>20</v>
      </c>
      <c r="I17" s="52" t="s">
        <v>53</v>
      </c>
      <c r="J17" s="48">
        <v>1</v>
      </c>
      <c r="K17" s="28">
        <v>0.0326</v>
      </c>
      <c r="L17" s="28">
        <v>0.1327</v>
      </c>
      <c r="M17" s="32" t="s">
        <v>37</v>
      </c>
      <c r="N17" s="34" t="s">
        <v>54</v>
      </c>
      <c r="O17" s="50"/>
    </row>
    <row r="18" s="4" customFormat="1" ht="63" customHeight="1" spans="1:15">
      <c r="A18" s="34">
        <v>9</v>
      </c>
      <c r="B18" s="37"/>
      <c r="C18" s="31" t="s">
        <v>55</v>
      </c>
      <c r="D18" s="34" t="s">
        <v>21</v>
      </c>
      <c r="E18" s="34" t="s">
        <v>22</v>
      </c>
      <c r="F18" s="32" t="s">
        <v>56</v>
      </c>
      <c r="G18" s="31" t="s">
        <v>57</v>
      </c>
      <c r="H18" s="28">
        <v>110</v>
      </c>
      <c r="I18" s="52" t="s">
        <v>53</v>
      </c>
      <c r="J18" s="48">
        <v>1</v>
      </c>
      <c r="K18" s="28">
        <v>0.038</v>
      </c>
      <c r="L18" s="28">
        <v>0.1404</v>
      </c>
      <c r="M18" s="32" t="s">
        <v>37</v>
      </c>
      <c r="N18" s="32" t="s">
        <v>58</v>
      </c>
      <c r="O18" s="50"/>
    </row>
    <row r="19" s="4" customFormat="1" ht="62" customHeight="1" spans="1:15">
      <c r="A19" s="34">
        <v>10</v>
      </c>
      <c r="B19" s="37"/>
      <c r="C19" s="31" t="s">
        <v>59</v>
      </c>
      <c r="D19" s="34" t="s">
        <v>21</v>
      </c>
      <c r="E19" s="34" t="s">
        <v>22</v>
      </c>
      <c r="F19" s="32" t="s">
        <v>60</v>
      </c>
      <c r="G19" s="31" t="s">
        <v>61</v>
      </c>
      <c r="H19" s="28">
        <v>210</v>
      </c>
      <c r="I19" s="52" t="s">
        <v>53</v>
      </c>
      <c r="J19" s="48">
        <v>1</v>
      </c>
      <c r="K19" s="28">
        <v>0.0541</v>
      </c>
      <c r="L19" s="28">
        <v>0.2347</v>
      </c>
      <c r="M19" s="32" t="s">
        <v>37</v>
      </c>
      <c r="N19" s="32" t="s">
        <v>58</v>
      </c>
      <c r="O19" s="50"/>
    </row>
    <row r="20" s="4" customFormat="1" ht="63" customHeight="1" spans="1:15">
      <c r="A20" s="34">
        <v>11</v>
      </c>
      <c r="B20" s="37"/>
      <c r="C20" s="31" t="s">
        <v>62</v>
      </c>
      <c r="D20" s="34" t="s">
        <v>21</v>
      </c>
      <c r="E20" s="34" t="s">
        <v>22</v>
      </c>
      <c r="F20" s="32" t="s">
        <v>63</v>
      </c>
      <c r="G20" s="31" t="s">
        <v>64</v>
      </c>
      <c r="H20" s="28">
        <v>80</v>
      </c>
      <c r="I20" s="52" t="s">
        <v>53</v>
      </c>
      <c r="J20" s="48">
        <v>1</v>
      </c>
      <c r="K20" s="28">
        <v>0.0294</v>
      </c>
      <c r="L20" s="28">
        <v>0.1135</v>
      </c>
      <c r="M20" s="32" t="s">
        <v>37</v>
      </c>
      <c r="N20" s="32" t="s">
        <v>54</v>
      </c>
      <c r="O20" s="50"/>
    </row>
    <row r="21" s="4" customFormat="1" ht="66" customHeight="1" spans="1:15">
      <c r="A21" s="34">
        <v>12</v>
      </c>
      <c r="B21" s="37"/>
      <c r="C21" s="31" t="s">
        <v>65</v>
      </c>
      <c r="D21" s="34" t="s">
        <v>21</v>
      </c>
      <c r="E21" s="34" t="s">
        <v>22</v>
      </c>
      <c r="F21" s="32" t="s">
        <v>66</v>
      </c>
      <c r="G21" s="31" t="s">
        <v>67</v>
      </c>
      <c r="H21" s="28">
        <v>110</v>
      </c>
      <c r="I21" s="52" t="s">
        <v>53</v>
      </c>
      <c r="J21" s="48">
        <v>1</v>
      </c>
      <c r="K21" s="28">
        <v>0.1071</v>
      </c>
      <c r="L21" s="28">
        <v>0.4013</v>
      </c>
      <c r="M21" s="32" t="s">
        <v>37</v>
      </c>
      <c r="N21" s="32" t="s">
        <v>58</v>
      </c>
      <c r="O21" s="50"/>
    </row>
    <row r="22" s="4" customFormat="1" ht="64" customHeight="1" spans="1:15">
      <c r="A22" s="34">
        <v>13</v>
      </c>
      <c r="B22" s="37"/>
      <c r="C22" s="31" t="s">
        <v>68</v>
      </c>
      <c r="D22" s="34" t="s">
        <v>21</v>
      </c>
      <c r="E22" s="34" t="s">
        <v>22</v>
      </c>
      <c r="F22" s="32" t="s">
        <v>69</v>
      </c>
      <c r="G22" s="31" t="s">
        <v>70</v>
      </c>
      <c r="H22" s="28">
        <v>100</v>
      </c>
      <c r="I22" s="52" t="s">
        <v>53</v>
      </c>
      <c r="J22" s="48">
        <v>1</v>
      </c>
      <c r="K22" s="28">
        <v>0.0691</v>
      </c>
      <c r="L22" s="28">
        <v>0.2575</v>
      </c>
      <c r="M22" s="32" t="s">
        <v>37</v>
      </c>
      <c r="N22" s="32" t="s">
        <v>58</v>
      </c>
      <c r="O22" s="50"/>
    </row>
    <row r="23" s="4" customFormat="1" ht="66" customHeight="1" spans="1:15">
      <c r="A23" s="34">
        <v>14</v>
      </c>
      <c r="B23" s="37"/>
      <c r="C23" s="31" t="s">
        <v>71</v>
      </c>
      <c r="D23" s="34" t="s">
        <v>21</v>
      </c>
      <c r="E23" s="34" t="s">
        <v>22</v>
      </c>
      <c r="F23" s="32" t="s">
        <v>72</v>
      </c>
      <c r="G23" s="31" t="s">
        <v>73</v>
      </c>
      <c r="H23" s="28">
        <v>130</v>
      </c>
      <c r="I23" s="52" t="s">
        <v>53</v>
      </c>
      <c r="J23" s="48">
        <v>1</v>
      </c>
      <c r="K23" s="28">
        <v>0.1234</v>
      </c>
      <c r="L23" s="28">
        <v>0.4515</v>
      </c>
      <c r="M23" s="32" t="s">
        <v>37</v>
      </c>
      <c r="N23" s="32" t="s">
        <v>58</v>
      </c>
      <c r="O23" s="50"/>
    </row>
    <row r="24" s="4" customFormat="1" ht="57" customHeight="1" spans="1:15">
      <c r="A24" s="34">
        <v>15</v>
      </c>
      <c r="B24" s="37"/>
      <c r="C24" s="31" t="s">
        <v>74</v>
      </c>
      <c r="D24" s="34" t="s">
        <v>21</v>
      </c>
      <c r="E24" s="34" t="s">
        <v>22</v>
      </c>
      <c r="F24" s="32" t="s">
        <v>75</v>
      </c>
      <c r="G24" s="31" t="s">
        <v>76</v>
      </c>
      <c r="H24" s="28">
        <v>81</v>
      </c>
      <c r="I24" s="52" t="s">
        <v>53</v>
      </c>
      <c r="J24" s="48">
        <v>1</v>
      </c>
      <c r="K24" s="28">
        <v>0.0357</v>
      </c>
      <c r="L24" s="28">
        <v>0.147</v>
      </c>
      <c r="M24" s="32" t="s">
        <v>37</v>
      </c>
      <c r="N24" s="32" t="s">
        <v>54</v>
      </c>
      <c r="O24" s="50"/>
    </row>
    <row r="25" s="4" customFormat="1" ht="36" customHeight="1" spans="1:15">
      <c r="A25" s="34"/>
      <c r="B25" s="30" t="s">
        <v>77</v>
      </c>
      <c r="C25" s="30"/>
      <c r="D25" s="34"/>
      <c r="E25" s="34"/>
      <c r="F25" s="34"/>
      <c r="G25" s="31"/>
      <c r="H25" s="28">
        <f>H26</f>
        <v>32.26</v>
      </c>
      <c r="I25" s="33"/>
      <c r="J25" s="48"/>
      <c r="K25" s="28"/>
      <c r="L25" s="28"/>
      <c r="M25" s="32"/>
      <c r="N25" s="32"/>
      <c r="O25" s="50"/>
    </row>
    <row r="26" s="4" customFormat="1" ht="52" customHeight="1" spans="1:15">
      <c r="A26" s="34">
        <v>16</v>
      </c>
      <c r="B26" s="30"/>
      <c r="C26" s="30" t="s">
        <v>78</v>
      </c>
      <c r="D26" s="34" t="s">
        <v>79</v>
      </c>
      <c r="E26" s="34" t="s">
        <v>22</v>
      </c>
      <c r="F26" s="34" t="s">
        <v>80</v>
      </c>
      <c r="G26" s="31" t="s">
        <v>81</v>
      </c>
      <c r="H26" s="28">
        <v>32.26</v>
      </c>
      <c r="I26" s="33" t="s">
        <v>82</v>
      </c>
      <c r="J26" s="48"/>
      <c r="K26" s="28"/>
      <c r="L26" s="28"/>
      <c r="M26" s="32" t="s">
        <v>37</v>
      </c>
      <c r="N26" s="32" t="s">
        <v>37</v>
      </c>
      <c r="O26" s="50"/>
    </row>
    <row r="27" s="4" customFormat="1" ht="12" spans="1:14">
      <c r="A27" s="38"/>
      <c r="B27" s="38"/>
      <c r="C27" s="39"/>
      <c r="D27" s="38"/>
      <c r="E27" s="38"/>
      <c r="F27" s="38"/>
      <c r="G27" s="40"/>
      <c r="H27" s="41"/>
      <c r="I27" s="53"/>
      <c r="J27" s="41"/>
      <c r="K27" s="54"/>
      <c r="L27" s="54"/>
      <c r="M27" s="38"/>
      <c r="N27" s="38"/>
    </row>
    <row r="28" s="4" customFormat="1" ht="12" spans="1:14">
      <c r="A28" s="38"/>
      <c r="B28" s="38"/>
      <c r="C28" s="39"/>
      <c r="D28" s="38"/>
      <c r="E28" s="38"/>
      <c r="F28" s="38"/>
      <c r="G28" s="40"/>
      <c r="H28" s="41"/>
      <c r="I28" s="53"/>
      <c r="J28" s="41"/>
      <c r="K28" s="54"/>
      <c r="L28" s="54"/>
      <c r="M28" s="38"/>
      <c r="N28" s="38"/>
    </row>
    <row r="29" s="4" customFormat="1" ht="12" spans="1:14">
      <c r="A29" s="38"/>
      <c r="B29" s="38"/>
      <c r="C29" s="39"/>
      <c r="D29" s="38"/>
      <c r="E29" s="38"/>
      <c r="F29" s="38"/>
      <c r="G29" s="40"/>
      <c r="H29" s="41"/>
      <c r="I29" s="53"/>
      <c r="J29" s="41"/>
      <c r="K29" s="54"/>
      <c r="L29" s="54"/>
      <c r="M29" s="38"/>
      <c r="N29" s="38"/>
    </row>
    <row r="30" s="4" customFormat="1" ht="12" spans="1:14">
      <c r="A30" s="38"/>
      <c r="B30" s="38"/>
      <c r="C30" s="39"/>
      <c r="D30" s="38"/>
      <c r="E30" s="38"/>
      <c r="F30" s="38"/>
      <c r="G30" s="40"/>
      <c r="H30" s="41"/>
      <c r="I30" s="53"/>
      <c r="J30" s="41"/>
      <c r="K30" s="54"/>
      <c r="L30" s="54"/>
      <c r="M30" s="38"/>
      <c r="N30" s="38"/>
    </row>
    <row r="31" s="4" customFormat="1" ht="12" spans="1:14">
      <c r="A31" s="38"/>
      <c r="B31" s="38"/>
      <c r="C31" s="39"/>
      <c r="D31" s="38"/>
      <c r="E31" s="38"/>
      <c r="F31" s="38"/>
      <c r="G31" s="40"/>
      <c r="H31" s="41"/>
      <c r="I31" s="53"/>
      <c r="J31" s="41"/>
      <c r="K31" s="54"/>
      <c r="L31" s="54"/>
      <c r="M31" s="38"/>
      <c r="N31" s="38"/>
    </row>
    <row r="32" s="4" customFormat="1" ht="12" spans="1:14">
      <c r="A32" s="38"/>
      <c r="B32" s="38"/>
      <c r="C32" s="39"/>
      <c r="D32" s="38"/>
      <c r="E32" s="38"/>
      <c r="F32" s="38"/>
      <c r="G32" s="40"/>
      <c r="H32" s="41"/>
      <c r="I32" s="53"/>
      <c r="J32" s="41"/>
      <c r="K32" s="54"/>
      <c r="L32" s="54"/>
      <c r="M32" s="38"/>
      <c r="N32" s="38"/>
    </row>
    <row r="33" s="4" customFormat="1" ht="12" spans="1:14">
      <c r="A33" s="38"/>
      <c r="B33" s="38"/>
      <c r="C33" s="39"/>
      <c r="D33" s="38"/>
      <c r="E33" s="38"/>
      <c r="F33" s="38"/>
      <c r="G33" s="40"/>
      <c r="H33" s="41"/>
      <c r="I33" s="53"/>
      <c r="J33" s="38"/>
      <c r="K33" s="54"/>
      <c r="L33" s="54"/>
      <c r="M33" s="38"/>
      <c r="N33" s="38"/>
    </row>
    <row r="34" s="4" customFormat="1" ht="12" spans="1:14">
      <c r="A34" s="38"/>
      <c r="B34" s="38"/>
      <c r="C34" s="39"/>
      <c r="D34" s="38"/>
      <c r="E34" s="38"/>
      <c r="F34" s="38"/>
      <c r="G34" s="40"/>
      <c r="H34" s="41"/>
      <c r="I34" s="53"/>
      <c r="J34" s="38"/>
      <c r="K34" s="54"/>
      <c r="L34" s="54"/>
      <c r="M34" s="38"/>
      <c r="N34" s="38"/>
    </row>
    <row r="35" s="4" customFormat="1" ht="12" spans="1:14">
      <c r="A35" s="38"/>
      <c r="B35" s="38"/>
      <c r="C35" s="39"/>
      <c r="D35" s="38"/>
      <c r="E35" s="38"/>
      <c r="F35" s="38"/>
      <c r="G35" s="40"/>
      <c r="H35" s="41"/>
      <c r="I35" s="53"/>
      <c r="J35" s="38"/>
      <c r="K35" s="54"/>
      <c r="L35" s="54"/>
      <c r="M35" s="38"/>
      <c r="N35" s="38"/>
    </row>
    <row r="36" s="4" customFormat="1" ht="12" spans="1:14">
      <c r="A36" s="38"/>
      <c r="B36" s="38"/>
      <c r="C36" s="39"/>
      <c r="D36" s="38"/>
      <c r="E36" s="38"/>
      <c r="F36" s="38"/>
      <c r="G36" s="40"/>
      <c r="H36" s="41"/>
      <c r="I36" s="53"/>
      <c r="J36" s="38"/>
      <c r="K36" s="54"/>
      <c r="L36" s="54"/>
      <c r="M36" s="38"/>
      <c r="N36" s="38"/>
    </row>
    <row r="37" s="4" customFormat="1" ht="12" spans="1:14">
      <c r="A37" s="38"/>
      <c r="B37" s="38"/>
      <c r="C37" s="39"/>
      <c r="D37" s="38"/>
      <c r="E37" s="38"/>
      <c r="F37" s="38"/>
      <c r="G37" s="40"/>
      <c r="H37" s="41"/>
      <c r="I37" s="53"/>
      <c r="J37" s="38"/>
      <c r="K37" s="54"/>
      <c r="L37" s="54"/>
      <c r="M37" s="38"/>
      <c r="N37" s="38"/>
    </row>
    <row r="38" s="4" customFormat="1" ht="12" spans="1:14">
      <c r="A38" s="38"/>
      <c r="B38" s="38"/>
      <c r="C38" s="39"/>
      <c r="D38" s="38"/>
      <c r="E38" s="38"/>
      <c r="F38" s="38"/>
      <c r="G38" s="40"/>
      <c r="H38" s="41"/>
      <c r="I38" s="53"/>
      <c r="J38" s="38"/>
      <c r="K38" s="54"/>
      <c r="L38" s="54"/>
      <c r="M38" s="38"/>
      <c r="N38" s="38"/>
    </row>
    <row r="39" s="4" customFormat="1" ht="12" spans="1:14">
      <c r="A39" s="38"/>
      <c r="B39" s="38"/>
      <c r="C39" s="39"/>
      <c r="D39" s="38"/>
      <c r="E39" s="38"/>
      <c r="F39" s="38"/>
      <c r="G39" s="40"/>
      <c r="H39" s="41"/>
      <c r="I39" s="53"/>
      <c r="J39" s="38"/>
      <c r="K39" s="54"/>
      <c r="L39" s="54"/>
      <c r="M39" s="38"/>
      <c r="N39" s="38"/>
    </row>
    <row r="40" s="4" customFormat="1" ht="12" spans="1:14">
      <c r="A40" s="38"/>
      <c r="B40" s="38"/>
      <c r="C40" s="39"/>
      <c r="D40" s="38"/>
      <c r="E40" s="38"/>
      <c r="F40" s="38"/>
      <c r="G40" s="40"/>
      <c r="H40" s="41"/>
      <c r="I40" s="53"/>
      <c r="J40" s="38"/>
      <c r="K40" s="54"/>
      <c r="L40" s="54"/>
      <c r="M40" s="38"/>
      <c r="N40" s="38"/>
    </row>
    <row r="41" s="4" customFormat="1" ht="12" spans="1:14">
      <c r="A41" s="38"/>
      <c r="B41" s="38"/>
      <c r="C41" s="39"/>
      <c r="D41" s="38"/>
      <c r="E41" s="38"/>
      <c r="F41" s="38"/>
      <c r="G41" s="40"/>
      <c r="H41" s="41"/>
      <c r="I41" s="53"/>
      <c r="J41" s="38"/>
      <c r="K41" s="54"/>
      <c r="L41" s="54"/>
      <c r="M41" s="38"/>
      <c r="N41" s="38"/>
    </row>
    <row r="42" s="4" customFormat="1" ht="12" spans="1:14">
      <c r="A42" s="38"/>
      <c r="B42" s="38"/>
      <c r="C42" s="39"/>
      <c r="D42" s="38"/>
      <c r="E42" s="38"/>
      <c r="F42" s="38"/>
      <c r="G42" s="40"/>
      <c r="H42" s="41"/>
      <c r="I42" s="53"/>
      <c r="J42" s="38"/>
      <c r="K42" s="54"/>
      <c r="L42" s="54"/>
      <c r="M42" s="38"/>
      <c r="N42" s="38"/>
    </row>
    <row r="43" spans="1:15">
      <c r="A43" s="38"/>
      <c r="B43" s="38"/>
      <c r="C43" s="39"/>
      <c r="D43" s="38"/>
      <c r="E43" s="38"/>
      <c r="F43" s="38"/>
      <c r="G43" s="40"/>
      <c r="H43" s="41"/>
      <c r="I43" s="53"/>
      <c r="J43" s="38"/>
      <c r="K43" s="54"/>
      <c r="L43" s="54"/>
      <c r="M43" s="38"/>
      <c r="N43" s="38"/>
      <c r="O43" s="4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2024-08-06T09:23:40Z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CC92D57D6AD942AFB2347025212FB7E0_13</vt:lpwstr>
  </property>
</Properties>
</file>