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项目计划表" sheetId="21" r:id="rId1"/>
  </sheets>
  <definedNames>
    <definedName name="_xlnm.Print_Titles" localSheetId="0">项目计划表!$2:$6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<sst xmlns="http://schemas.openxmlformats.org/spreadsheetml/2006/main" count="297" uniqueCount="142">
  <si>
    <t>附件</t>
  </si>
  <si>
    <t>宁县2024年省级财政衔接推进乡村振兴补助资金项目计划表</t>
  </si>
  <si>
    <t>序号</t>
  </si>
  <si>
    <t>项目类别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</si>
  <si>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</si>
  <si>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</si>
  <si>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</si>
  <si>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</si>
  <si>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</si>
  <si>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</si>
  <si>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</si>
  <si>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</si>
  <si>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</si>
  <si>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备注</t>
  </si>
  <si>
    <t>项目效益及利益联结机制</t>
  </si>
  <si>
    <t>受益
村数
（个）</t>
  </si>
  <si>
    <t>受益
户数
（万户）</t>
  </si>
  <si>
    <t>受益
人口数
（万人）</t>
  </si>
  <si>
    <t>合计</t>
  </si>
  <si>
    <t>一、农业产业发展</t>
  </si>
  <si>
    <t>1.脱贫户、监测户产业发展</t>
  </si>
  <si>
    <t>新建</t>
  </si>
  <si>
    <t>2024年</t>
  </si>
  <si>
    <t>全县18个乡镇</t>
  </si>
  <si>
    <t>用于脱贫监测户、边缘贫困户、其他低收入群体产业发展、五小产业培育、庭院经济发展补助，巩固脱贫攻坚成果。根据《宁县“五小”产业扶持菜单》（如：露地菜500元/亩；中药材800元/亩；苹果800元/亩等；养殖鸡、鹅、鸽、兔30只以上（含30只），奖补1000元/户；养殖鹌鹑200只以上（含200只），奖补1000元/户；养殖土蜂4箱以上（含4箱），奖补1000元/户）给予补助。</t>
  </si>
  <si>
    <t>种养殖相关行业部门负责技术指导、培训，激发低收入群体自身发展动力，增加收入，励脱贫监测户、边缘贫困户、其他低收入群体发展产业，受益农户年均增收800元以上。</t>
  </si>
  <si>
    <t>县农业农村局</t>
  </si>
  <si>
    <t>乡（镇）村</t>
  </si>
  <si>
    <t>2.金银花产业发展</t>
  </si>
  <si>
    <t>1.当年新栽金银花1.48万亩以上，构建金银花栽植核心产业带。各乡镇组织采购2年生金银花苗、金银花专用有机肥，统一无偿提供给农户，每亩落实物化补贴约700元。
2.种植大户、农户采购金银花采摘机、金银花微耕除草机、柴油微耕除草开沟一体机，按采购价30%予以补贴，补助金额40万元。</t>
  </si>
  <si>
    <t>当年可采花面积达到2万亩以上，产鲜花300万公斤，产值6000万元。为农户提供种苗、肥料，带动257个村6万户15万人受益；带动8万人从事金银花栽植、修剪、采收、加工等务工增加劳务收入。</t>
  </si>
  <si>
    <t>3.北川露地菜示范基地建设项目</t>
  </si>
  <si>
    <t>湘乐镇庞川村、莲池村、湘乐村，
南义乡焦台村、寨河村，
春荣镇昔沟村</t>
  </si>
  <si>
    <t>1.支持湘乐、南义、春荣、瓦斜、新宁等乡镇建设组装式镀锌钢架大棚，按不超过投资额30%的比例予以奖补,计划奖补资金100万元。
2.新型机械设备引进示范推广项目30.47万元。 以宁县建柱、玉瑶、庞川、湘乐等合作社为主，引进蔬菜种植、起垄覆膜、苗木移栽、施肥、北斗导航、打药收获、脱粒、秸秆还田等机械，按不超过投资金额30%奖补，服务期限不低于3年。</t>
  </si>
  <si>
    <t>增加精品蔬菜产量产值，带动周边农户发展产业增收，吸纳附近农户务工，菜农、劳务人员年均增收400元以上。</t>
  </si>
  <si>
    <t>4.草畜产业发展</t>
  </si>
  <si>
    <t>动物防疫100万元。开展动物防疫、动物检疫技能提升培训；购置疫苗冷链储存设施设备和防疫废弃物处理设施设备，提升疫苗冷链储存、防疫废弃物处理能力；组织专业技术人员入场入户开展技术指导服务，保障全县畜禽养殖健康稳定发展。</t>
  </si>
  <si>
    <t>巩固草畜产业，加强动物防疫，增加养殖群众收入，养殖户年均增收1000元以上。</t>
  </si>
  <si>
    <t>县畜牧兽医站</t>
  </si>
  <si>
    <t>6.村集体经济发展</t>
  </si>
  <si>
    <t>中村镇、长庆桥镇
新宁镇、新庄镇、盘克镇、湘乐镇、焦村镇、和盛镇、金村乡、米桥镇、九岘乡、良平镇、早胜镇、平子镇、南义乡、太昌镇</t>
  </si>
  <si>
    <t>在全县范围内选择集体经济薄弱村，中村镇新源村、秦店村，长庆桥镇贺家川村，新宁镇高山堡村、刘塬村、五里铺村，新庄镇白店村、雨落坪村、咀头赵村、牛吴村、郧家村，盘克镇荏掌村、街西村，湘乐镇湘乐村、北仓村，焦村镇西沟村，和盛镇和盛村、显头村，金村乡金村村，米桥镇高仓村、可钦村，九岘乡九岘村，良平镇贾家村、尚洼村，早胜镇曹家村，平子镇蒋邑村、西堡村、修果村，南义乡北庄村、马户村、屯庄村，太昌镇杨咀村、东风村等33个村，其中：太昌镇东风村入股25万元，其余32个村每村入股30万元，入股苹果龙头企业、合作社，按5%保底分红，发展壮大村集体经济，资金收益权和所有权归村集体所有，按合同约定保底分红，村集体按照规定方式、程序确定收益用途，巩固“土地租赁、入园务工、入股分红”的联农带农利益联结机制。</t>
  </si>
  <si>
    <t>发展壮大村集体经济，巩固“土地租赁、入园务工、入股分红”的联农带农利益联结机制，受益农户年均增收500元以上。</t>
  </si>
  <si>
    <t>县果业发展中心</t>
  </si>
  <si>
    <t>7.产业发展配套设施建设</t>
  </si>
  <si>
    <t>产业道路建设</t>
  </si>
  <si>
    <t>焦村镇坳马村</t>
  </si>
  <si>
    <t>建成高产粮食玉米种植产业硬化道路1.296公里</t>
  </si>
  <si>
    <t>解决农村产业发展瓶颈、农产品运输通行难问题</t>
  </si>
  <si>
    <t>县交通局</t>
  </si>
  <si>
    <t>镇村</t>
  </si>
  <si>
    <t>米桥镇常邑村</t>
  </si>
  <si>
    <t>建成猪养殖产业硬化道路2.633公里</t>
  </si>
  <si>
    <t>米桥镇冯堡村</t>
  </si>
  <si>
    <t>建成苹果栽植产业硬化道路1.173公里</t>
  </si>
  <si>
    <t>米桥镇巩雷村</t>
  </si>
  <si>
    <t>建成养殖猪羊产业硬化道路0.806公里</t>
  </si>
  <si>
    <t>焦村镇长官村</t>
  </si>
  <si>
    <t>建设食用菌产业园区硬化道路4.652公里（项目总投资1121万元，已安排444.07万元，本次安排676.93万元）</t>
  </si>
  <si>
    <t>焦村镇街上村</t>
  </si>
  <si>
    <t>养殖屠宰加工产业硬化道路0.5公里</t>
  </si>
  <si>
    <t>解决农村产业发展瓶颈、农产品运输通行难问题，项目建设过程中广泛吸纳低收入群众参与工程建设，带动当地群众就业规模，增加群众务工收入</t>
  </si>
  <si>
    <t>县乡村振兴局</t>
  </si>
  <si>
    <t>以工代赈</t>
  </si>
  <si>
    <t>二、就业扶持</t>
  </si>
  <si>
    <t>1.脱贫人口稳岗就业</t>
  </si>
  <si>
    <t>发放脱贫劳动力外出务工交通费补贴1.3万人以上</t>
  </si>
  <si>
    <t>解决低收入劳动力(含边缘户)外出务工困难问题</t>
  </si>
  <si>
    <t>县就业劳务局</t>
  </si>
  <si>
    <t>乡(镇)村</t>
  </si>
  <si>
    <t>2.高素质农民培育</t>
  </si>
  <si>
    <t>培育高素质农民1000人，主要包括：金银花栽植管理技术骨干、瓜菜产业种植技术推广骨干、苹果技术工、畜牧防疫员、粮油生产技术人员、合作社理事长、农机手、沼气安全生产、农村电商等人员培训。</t>
  </si>
  <si>
    <t>培育高素质农民，带动周边农户共同发展各类增收产业。</t>
  </si>
  <si>
    <t>三、乡村建设</t>
  </si>
  <si>
    <t>瓦斜乡永吉村示范村建设</t>
  </si>
  <si>
    <t xml:space="preserve">瓦斜乡永吉村 </t>
  </si>
  <si>
    <t>硬化巷道路400米、维修52米，新修硬化进户路1.778公里，维修排水渠2处，维修道路护坡1处，重点区域实施行道树补植、洼地高台取平整理、道路护坡、道路护坡、清理废旧庄基及树木等农村人居环境整治（项目总投资120万元，本次安排100万元）</t>
  </si>
  <si>
    <t>创建乡村建设示范村，为其他村后续开展示范创建工作积累经验、探索路径。</t>
  </si>
  <si>
    <t>乡村</t>
  </si>
  <si>
    <t>焦村镇任村村示范村建设</t>
  </si>
  <si>
    <t>焦村镇任村村</t>
  </si>
  <si>
    <t>新修硬化巷道路3.395公里，硬化进户路1.305公里，新修护坡49米，硬化路肩2336.2米，重点区域实施以排水渠修整、洼地高台取平整理、道路护坡、区域硬化、垃圾收运等为主的农村人居环境整治（项目总投资230万元，本次安排120万元）</t>
  </si>
  <si>
    <t>和盛镇屯庄村示范村建设</t>
  </si>
  <si>
    <t>和盛镇屯庄村</t>
  </si>
  <si>
    <t>新修硬化巷道路5.079公里，硬化入户路3.33公里，和盛工业园区周边整治、国道244线实施整修排水渠、洼地高台取平整理、道路护坡建设、区域硬化、垃圾收运等农村人居环境整治（项目总投资330万元，本次安排120万元）</t>
  </si>
  <si>
    <t>南义乡马泉村示范村建设</t>
  </si>
  <si>
    <t>南义乡马泉村</t>
  </si>
  <si>
    <t>新修硬化巷道路2.747公里，硬化进户路1.04公里，新修排水渠0.6公里，重点区域实施以洼地高台取平整理、道路护坡、区域硬化、行道树补植、垃圾收运等为主的农村人居环境整治（项目总投资200万元，本次安排120万元）</t>
  </si>
  <si>
    <t>盘克镇闫沟村示范村建设</t>
  </si>
  <si>
    <t>盘克镇闫沟村</t>
  </si>
  <si>
    <t>新修硬化巷道路3.086公里，硬化进户路2.748公里，重点区域实施以排水渠修整、洼地高台取平整理、行道树补植、道路护坡、区域硬化、垃圾收运等为主的农村人居环境整治（项目总投资230万元，本次安排120万元）</t>
  </si>
  <si>
    <t>中村镇秦店村示范村建设</t>
  </si>
  <si>
    <t>中村镇秦店村</t>
  </si>
  <si>
    <t>新修硬化巷道路3.239公里，硬化进户路4.426公里，购置垃圾清运车5辆等垃圾收运设施，重点区域实施以排水渠修整、洼地高台取平整理、道路护坡、区域硬化、行道树补植等为主的农村人居环境整治（项目总投资300万元，本次安排100万元）</t>
  </si>
  <si>
    <t>平子镇平子村示范村建设</t>
  </si>
  <si>
    <t>平子镇平子村</t>
  </si>
  <si>
    <t>新修硬化巷道路3.39公里，硬化进户路2.021公里，重点区域实施以排水渠修整、洼地高台取平整理、道路护坡、区域硬化、垃圾收运等为主的农村人居环境整治（项目总投资230万元，本次安排100万元）</t>
  </si>
  <si>
    <t>春荣镇三曹村示范村建设</t>
  </si>
  <si>
    <t xml:space="preserve">春荣镇三曹村  </t>
  </si>
  <si>
    <t>硬化巷道路0.421公里，道路塌方维修1处，进户路硬化7.12公里，新修排水设施300米，主路沿线栽植行道树5公里，购置垃圾清运车7辆及垃圾收运设施，重点区域实施以排水渠修整、洼地高台取平整理、道路护坡、区域硬化、垃圾收运等为主的农村人居环境整治（项目总投资300万元，本次安排100万元）</t>
  </si>
  <si>
    <t>米桥镇孟家村示范村建设</t>
  </si>
  <si>
    <t>米桥镇孟家村</t>
  </si>
  <si>
    <t>新修硬化巷道路1.021公里，硬化进户路5.4公里，新修道路护坡0.324公里，维修蒸发池4座，重点区域实施以排水渠修整、洼地高台取平整理、道路护坡、区域硬化、垃圾收运等为主的农村人居环境整治（项目总投资220万元，本次安排100万元）</t>
  </si>
  <si>
    <t>早胜镇西头村示范村建设</t>
  </si>
  <si>
    <t>早胜镇西头村</t>
  </si>
  <si>
    <t>新修硬化巷道路4.389公里，硬化进户路1.669公里，重点区域实施以排水渠修整、洼地高台取平整理、道路护坡、区域硬化等为主的农村人居环境整治（项目总投资230万元，本次安排100万元）</t>
  </si>
  <si>
    <t>新庄镇丁任村示范村建设</t>
  </si>
  <si>
    <t>新庄镇丁任村</t>
  </si>
  <si>
    <t>新修硬化巷道路1.347公里，硬化进户路3.6公里，新修排水渠0.4公里，购置垃圾清车5辆等垃圾收运设施，重点区域实施以排水渠修整、洼地高台取平整理、道路护坡、区域硬化等为主的农村人居环境整治（项目总投资220万元，本次安排100万元）</t>
  </si>
  <si>
    <t>和盛镇公曹村示范村建设</t>
  </si>
  <si>
    <t>和盛镇公曹村</t>
  </si>
  <si>
    <t>硬化巷道路1.565公里，硬化进户路1.528公里，重点区域实施以排水渠修整、洼地高台取平整理、道路护坡、区域硬化、行道树补植等为主的农村人居环境整治（项目总投资100万元，本次安排93万元）</t>
  </si>
  <si>
    <t>焦村镇高尉村重点村建设</t>
  </si>
  <si>
    <t>焦村镇高尉村</t>
  </si>
  <si>
    <t>硬化巷道路1.965公里，维修排水渠0.15公里，重点区域实施以排水渠修整、洼地高台取平整理、道路护坡、区域硬化等为主的农村人居环境整治（项目总投资100万元，本次安排78.5万元）</t>
  </si>
  <si>
    <t>长庆桥镇叶王村重点村建设</t>
  </si>
  <si>
    <t>长庆桥镇叶王村</t>
  </si>
  <si>
    <t>硬化巷道路0.921公里、硬化进户路1.6公里，购置垃圾清运车1辆及垃圾收运设施，维修自来水管线100米，重点区域实施以排水渠修整、洼地高台取平整理、道路护坡、区域硬化等为主的农村人居环境整治（项目总投资100万元，本次安排60万元）</t>
  </si>
  <si>
    <t>太昌镇青牛村重点村建设</t>
  </si>
  <si>
    <t>太昌镇青牛村</t>
  </si>
  <si>
    <t>硬化巷道路0.708公里，硬化进户路3.3公里,重点区域实施以排水渠修整、洼地高台取平整理、道路护坡、区域硬化、行道树补植等为主的农村人居环境整治（项目总投资100万元，本次安排60万元）</t>
  </si>
  <si>
    <t>良平镇屯庄村重点村建设</t>
  </si>
  <si>
    <t>良平镇屯庄村</t>
  </si>
  <si>
    <t>硬化入户路2.783公里，购置垃圾清运车6辆等垃圾收运设施，重点区域实施以排水渠修整、洼地高台取平整理、道路护坡、区域硬化、行道树补植等为主的农村人居环境整治（项目总投资100万元，本次安排60万元）</t>
  </si>
  <si>
    <t>新宁镇井坳村重点村建设</t>
  </si>
  <si>
    <t>新宁镇井坳村</t>
  </si>
  <si>
    <t>硬化巷道路0.7公里，硬化入户道路0.6公里，新修排水管道1公里，重点区域实施以排水渠修整、洼地高台取平整理、道路护坡、区域硬化等为主的农村人居环境整治（项目总投资100万元，本次安排60万元）</t>
  </si>
  <si>
    <t>湘乐镇于家村重点村建设</t>
  </si>
  <si>
    <t>湘乐镇于家村</t>
  </si>
  <si>
    <t>硬化道路维修0.802公里同，硬化进户路2.44公里同，重点区域实施以排水渠修整、洼地高台取平整理、道路护坡、区域硬化为主的农村人居环境整治（项目总投资100万元，本次安排60万元）</t>
  </si>
  <si>
    <t>金村乡金村村重点村建设</t>
  </si>
  <si>
    <t>金村乡金村村</t>
  </si>
  <si>
    <t>硬化巷道路0.82公里，新修排水设施0.857公里，新建垃圾中转站1座，重点区域实施以排水渠修整、洼地高台取平整理、行道树补植、道路护坡、区域硬化等为主的农村人居环境整治（项目总投资100万元，本次安排60万元）</t>
  </si>
  <si>
    <t>九岘乡九岘村重点村建设</t>
  </si>
  <si>
    <t>九岘乡九岘村</t>
  </si>
  <si>
    <t>新修硬化人行道4003平方米，新栽路沿石669米，混凝土挡块400米，硬化入户路1.603公里，重点区域实施以排水渠修整、洼地高台取平整理、道路护坡、区域硬化、行道树补植、垃圾收运等为主的农村人居环境整治（项目总投资100万元，本次安排60万元）</t>
  </si>
  <si>
    <t>四.其他</t>
  </si>
  <si>
    <t>项目管理费</t>
  </si>
  <si>
    <t>新</t>
  </si>
  <si>
    <t>宁县</t>
  </si>
  <si>
    <t>用于项目的前期设计、评审、招标、监理及验收等与项目管理相关的支出。</t>
  </si>
  <si>
    <t>解决脱贫攻坚巩固和乡村振兴项目管理费用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</si>
</sst>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3">
    <font>
      <sz val="12"/>
      <name val="宋体"/>
      <charset val="134"/>
    </font>
    <font>
      <sz val="11"/>
      <name val="宋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方正报宋简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 applyFill="0" applyBorder="0">
      <alignment vertical="center" wrapText="1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2" fillId="0" borderId="0"/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正文数据" xfId="49"/>
    <cellStyle name="常规 2 2" xfId="50"/>
    <cellStyle name="常规 2 3" xfId="51"/>
    <cellStyle name="常规_2015年互助资金统计台账" xfId="52"/>
    <cellStyle name="常规 2 3 2" xfId="53"/>
    <cellStyle name="常规 2" xfId="54"/>
    <cellStyle name="常规 3" xfId="55"/>
    <cellStyle name="常规 5" xfId="56"/>
    <cellStyle name="常规_张义镇整乡推进项目计划表2(1)" xfId="57"/>
  </cellStyles>
  <tableStyles count="0" defaultTableStyle="TableStyleMedium2" defaultPivotStyle="PivotStyleLight16"/>
  <colors>
    <mruColors>
      <color rgb="009999FF"/>
      <color rgb="0000B0F0"/>
      <color rgb="009BC2E6"/>
      <color rgb="0081FBFF"/>
      <color rgb="00FFFF00"/>
      <color rgb="0092D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3"/>
  <sheetViews>
    <sheetView tabSelected="1" topLeftCell="A37" workbookViewId="0">
      <selection activeCell="G45" sqref="G45"/>
    </sheetView>
  </sheetViews>
  <sheetFormatPr defaultColWidth="9" defaultRowHeight="13.5"/>
  <cols>
    <col min="1" max="1" width="3.75" style="5" customWidth="1"/>
    <col min="2" max="2" width="9.25" style="5" customWidth="1"/>
    <col min="3" max="3" width="13.25" style="6" customWidth="1"/>
    <col min="4" max="4" width="4.25" style="5" customWidth="1"/>
    <col min="5" max="5" width="5.75" style="5" customWidth="1"/>
    <col min="6" max="6" width="14.375" style="5" customWidth="1"/>
    <col min="7" max="7" width="52.5" style="6" customWidth="1"/>
    <col min="8" max="8" width="8.625" style="7" customWidth="1"/>
    <col min="9" max="9" width="27.625" style="8" customWidth="1"/>
    <col min="10" max="10" width="6.25" style="5" customWidth="1"/>
    <col min="11" max="11" width="7.75" style="9" customWidth="1"/>
    <col min="12" max="12" width="7.875" style="9" customWidth="1"/>
    <col min="13" max="13" width="7" style="5" customWidth="1"/>
    <col min="14" max="14" width="7.125" style="5" customWidth="1"/>
    <col min="15" max="15" width="4.5" style="1" customWidth="1"/>
    <col min="16" max="16384" width="9" style="1"/>
  </cols>
  <sheetData>
    <row r="1" s="1" customFormat="1" ht="25.5" customHeight="1" spans="1:14">
      <c r="A1" s="10" t="s">
        <v>0</v>
      </c>
      <c r="B1" s="10"/>
      <c r="C1" s="10"/>
      <c r="D1" s="11"/>
      <c r="E1" s="11"/>
      <c r="F1" s="11"/>
      <c r="G1" s="6"/>
      <c r="H1" s="7"/>
      <c r="I1" s="8"/>
      <c r="J1" s="5"/>
      <c r="K1" s="9"/>
      <c r="L1" s="9"/>
      <c r="M1" s="5"/>
      <c r="N1" s="5"/>
    </row>
    <row r="2" s="1" customFormat="1" ht="45" customHeight="1" spans="1:15">
      <c r="A2" s="12" t="s">
        <v>1</v>
      </c>
      <c r="B2" s="12"/>
      <c r="C2" s="13"/>
      <c r="D2" s="12"/>
      <c r="E2" s="12"/>
      <c r="F2" s="12"/>
      <c r="G2" s="13"/>
      <c r="H2" s="12"/>
      <c r="I2" s="13"/>
      <c r="J2" s="12"/>
      <c r="K2" s="12"/>
      <c r="L2" s="12"/>
      <c r="M2" s="12"/>
      <c r="N2" s="12"/>
      <c r="O2" s="12"/>
    </row>
    <row r="3" s="2" customFormat="1" ht="31" customHeight="1" spans="1:15">
      <c r="A3" s="14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8" t="s">
        <v>9</v>
      </c>
      <c r="I3" s="45" t="s">
        <v>10</v>
      </c>
      <c r="J3" s="45"/>
      <c r="K3" s="45"/>
      <c r="L3" s="45"/>
      <c r="M3" s="17" t="s">
        <v>11</v>
      </c>
      <c r="N3" s="46" t="s">
        <v>12</v>
      </c>
      <c r="O3" s="17" t="s">
        <v>13</v>
      </c>
    </row>
    <row r="4" s="2" customFormat="1" ht="20.1" customHeight="1" spans="1:15">
      <c r="A4" s="14"/>
      <c r="B4" s="19"/>
      <c r="C4" s="16"/>
      <c r="D4" s="16"/>
      <c r="E4" s="16"/>
      <c r="F4" s="16"/>
      <c r="G4" s="17"/>
      <c r="H4" s="20"/>
      <c r="I4" s="47" t="s">
        <v>14</v>
      </c>
      <c r="J4" s="17" t="s">
        <v>15</v>
      </c>
      <c r="K4" s="48" t="s">
        <v>16</v>
      </c>
      <c r="L4" s="48" t="s">
        <v>17</v>
      </c>
      <c r="M4" s="17"/>
      <c r="N4" s="49"/>
      <c r="O4" s="17"/>
    </row>
    <row r="5" s="2" customFormat="1" ht="17" customHeight="1" spans="1:15">
      <c r="A5" s="14"/>
      <c r="B5" s="19"/>
      <c r="C5" s="16"/>
      <c r="D5" s="16"/>
      <c r="E5" s="16"/>
      <c r="F5" s="16"/>
      <c r="G5" s="17"/>
      <c r="H5" s="20"/>
      <c r="I5" s="47"/>
      <c r="J5" s="17"/>
      <c r="K5" s="48"/>
      <c r="L5" s="48"/>
      <c r="M5" s="17"/>
      <c r="N5" s="49"/>
      <c r="O5" s="17"/>
    </row>
    <row r="6" s="2" customFormat="1" ht="10" customHeight="1" spans="1:15">
      <c r="A6" s="14"/>
      <c r="B6" s="21"/>
      <c r="C6" s="16"/>
      <c r="D6" s="16"/>
      <c r="E6" s="16"/>
      <c r="F6" s="16"/>
      <c r="G6" s="17"/>
      <c r="H6" s="22"/>
      <c r="I6" s="47"/>
      <c r="J6" s="17"/>
      <c r="K6" s="48"/>
      <c r="L6" s="48"/>
      <c r="M6" s="17"/>
      <c r="N6" s="50"/>
      <c r="O6" s="17"/>
    </row>
    <row r="7" s="2" customFormat="1" ht="42" customHeight="1" spans="1:15">
      <c r="A7" s="23"/>
      <c r="B7" s="21" t="s">
        <v>18</v>
      </c>
      <c r="C7" s="24"/>
      <c r="D7" s="24"/>
      <c r="E7" s="24"/>
      <c r="F7" s="24"/>
      <c r="G7" s="25"/>
      <c r="H7" s="26">
        <f>H8+H21+H24+H45</f>
        <v>5446</v>
      </c>
      <c r="I7" s="26"/>
      <c r="J7" s="51">
        <v>256</v>
      </c>
      <c r="K7" s="26">
        <f>K8+K21+K24+K45</f>
        <v>3.9055</v>
      </c>
      <c r="L7" s="26">
        <f>L8+L21+L24+L45</f>
        <v>15.1266</v>
      </c>
      <c r="M7" s="25"/>
      <c r="N7" s="52"/>
      <c r="O7" s="25"/>
    </row>
    <row r="8" s="3" customFormat="1" ht="42" customHeight="1" spans="1:15">
      <c r="A8" s="27"/>
      <c r="B8" s="28" t="s">
        <v>19</v>
      </c>
      <c r="C8" s="29"/>
      <c r="D8" s="30"/>
      <c r="E8" s="30"/>
      <c r="F8" s="30"/>
      <c r="G8" s="31"/>
      <c r="H8" s="26">
        <f>H9+H10+H11+H12+H13+H14</f>
        <v>3270.04</v>
      </c>
      <c r="I8" s="26"/>
      <c r="J8" s="51">
        <v>256</v>
      </c>
      <c r="K8" s="26">
        <f>K10+K11+K12+K13+K14</f>
        <v>1.71</v>
      </c>
      <c r="L8" s="26">
        <f>L10+L11+L12+L13+L14</f>
        <v>6.8969</v>
      </c>
      <c r="M8" s="32"/>
      <c r="N8" s="32"/>
      <c r="O8" s="53"/>
    </row>
    <row r="9" s="3" customFormat="1" ht="96" customHeight="1" spans="1:15">
      <c r="A9" s="32">
        <v>1</v>
      </c>
      <c r="C9" s="28" t="s">
        <v>20</v>
      </c>
      <c r="D9" s="32" t="s">
        <v>21</v>
      </c>
      <c r="E9" s="32" t="s">
        <v>22</v>
      </c>
      <c r="F9" s="30" t="s">
        <v>23</v>
      </c>
      <c r="G9" s="29" t="s">
        <v>24</v>
      </c>
      <c r="H9" s="26">
        <v>78</v>
      </c>
      <c r="I9" s="31" t="s">
        <v>25</v>
      </c>
      <c r="J9" s="51">
        <v>240</v>
      </c>
      <c r="K9" s="26">
        <v>0.065</v>
      </c>
      <c r="L9" s="26">
        <v>0.247</v>
      </c>
      <c r="M9" s="30" t="s">
        <v>26</v>
      </c>
      <c r="N9" s="30" t="s">
        <v>27</v>
      </c>
      <c r="O9" s="53"/>
    </row>
    <row r="10" s="3" customFormat="1" ht="87" customHeight="1" spans="1:15">
      <c r="A10" s="32">
        <v>2</v>
      </c>
      <c r="B10" s="33"/>
      <c r="C10" s="28" t="s">
        <v>28</v>
      </c>
      <c r="D10" s="32" t="s">
        <v>21</v>
      </c>
      <c r="E10" s="32" t="s">
        <v>22</v>
      </c>
      <c r="F10" s="32" t="s">
        <v>23</v>
      </c>
      <c r="G10" s="29" t="s">
        <v>29</v>
      </c>
      <c r="H10" s="26">
        <v>1080</v>
      </c>
      <c r="I10" s="54" t="s">
        <v>30</v>
      </c>
      <c r="J10" s="51">
        <v>200</v>
      </c>
      <c r="K10" s="26">
        <v>0.81</v>
      </c>
      <c r="L10" s="26">
        <v>3.216</v>
      </c>
      <c r="M10" s="30" t="s">
        <v>26</v>
      </c>
      <c r="N10" s="30" t="s">
        <v>27</v>
      </c>
      <c r="O10" s="53"/>
    </row>
    <row r="11" s="3" customFormat="1" ht="100" customHeight="1" spans="1:15">
      <c r="A11" s="32">
        <v>3</v>
      </c>
      <c r="B11" s="33"/>
      <c r="C11" s="28" t="s">
        <v>31</v>
      </c>
      <c r="D11" s="32" t="s">
        <v>21</v>
      </c>
      <c r="E11" s="32" t="s">
        <v>22</v>
      </c>
      <c r="F11" s="30" t="s">
        <v>32</v>
      </c>
      <c r="G11" s="29" t="s">
        <v>33</v>
      </c>
      <c r="H11" s="26">
        <v>130.47</v>
      </c>
      <c r="I11" s="54" t="s">
        <v>34</v>
      </c>
      <c r="J11" s="51">
        <v>6</v>
      </c>
      <c r="K11" s="26">
        <v>0.25</v>
      </c>
      <c r="L11" s="26">
        <v>1.22</v>
      </c>
      <c r="M11" s="30" t="s">
        <v>26</v>
      </c>
      <c r="N11" s="30" t="s">
        <v>27</v>
      </c>
      <c r="O11" s="53"/>
    </row>
    <row r="12" s="3" customFormat="1" ht="65" customHeight="1" spans="1:15">
      <c r="A12" s="32">
        <v>4</v>
      </c>
      <c r="B12" s="33"/>
      <c r="C12" s="28" t="s">
        <v>35</v>
      </c>
      <c r="D12" s="32" t="s">
        <v>21</v>
      </c>
      <c r="E12" s="32" t="s">
        <v>22</v>
      </c>
      <c r="F12" s="30" t="s">
        <v>23</v>
      </c>
      <c r="G12" s="29" t="s">
        <v>36</v>
      </c>
      <c r="H12" s="26">
        <v>100</v>
      </c>
      <c r="I12" s="54" t="s">
        <v>37</v>
      </c>
      <c r="J12" s="51">
        <v>86</v>
      </c>
      <c r="K12" s="26">
        <v>0.4</v>
      </c>
      <c r="L12" s="26">
        <v>1.53</v>
      </c>
      <c r="M12" s="30" t="s">
        <v>38</v>
      </c>
      <c r="N12" s="30" t="s">
        <v>27</v>
      </c>
      <c r="O12" s="53"/>
    </row>
    <row r="13" s="4" customFormat="1" ht="156" customHeight="1" spans="1:15">
      <c r="A13" s="32">
        <v>5</v>
      </c>
      <c r="B13" s="33"/>
      <c r="C13" s="28" t="s">
        <v>39</v>
      </c>
      <c r="D13" s="32" t="s">
        <v>21</v>
      </c>
      <c r="E13" s="32" t="s">
        <v>22</v>
      </c>
      <c r="F13" s="30" t="s">
        <v>40</v>
      </c>
      <c r="G13" s="29" t="s">
        <v>41</v>
      </c>
      <c r="H13" s="26">
        <v>985</v>
      </c>
      <c r="I13" s="54" t="s">
        <v>42</v>
      </c>
      <c r="J13" s="51">
        <v>33</v>
      </c>
      <c r="K13" s="26">
        <v>0.12</v>
      </c>
      <c r="L13" s="26">
        <v>0.46</v>
      </c>
      <c r="M13" s="30" t="s">
        <v>43</v>
      </c>
      <c r="N13" s="30" t="s">
        <v>27</v>
      </c>
      <c r="O13" s="53"/>
    </row>
    <row r="14" s="4" customFormat="1" ht="41" customHeight="1" spans="1:15">
      <c r="A14" s="32"/>
      <c r="B14" s="32"/>
      <c r="C14" s="28" t="s">
        <v>44</v>
      </c>
      <c r="D14" s="32"/>
      <c r="E14" s="32"/>
      <c r="F14" s="32"/>
      <c r="G14" s="29"/>
      <c r="H14" s="26">
        <f>SUM(H15:H20)</f>
        <v>896.57</v>
      </c>
      <c r="I14" s="26"/>
      <c r="J14" s="51">
        <f>SUM(J15:J19)</f>
        <v>7</v>
      </c>
      <c r="K14" s="26">
        <f>SUM(K15:K19)</f>
        <v>0.13</v>
      </c>
      <c r="L14" s="26">
        <f>SUM(L15:L19)</f>
        <v>0.4709</v>
      </c>
      <c r="M14" s="30"/>
      <c r="N14" s="30"/>
      <c r="O14" s="53"/>
    </row>
    <row r="15" s="4" customFormat="1" ht="36" customHeight="1" spans="1:15">
      <c r="A15" s="32">
        <v>6</v>
      </c>
      <c r="B15" s="34"/>
      <c r="C15" s="29" t="s">
        <v>45</v>
      </c>
      <c r="D15" s="32" t="s">
        <v>21</v>
      </c>
      <c r="E15" s="32" t="s">
        <v>22</v>
      </c>
      <c r="F15" s="30" t="s">
        <v>46</v>
      </c>
      <c r="G15" s="29" t="s">
        <v>47</v>
      </c>
      <c r="H15" s="26">
        <v>44.49</v>
      </c>
      <c r="I15" s="55" t="s">
        <v>48</v>
      </c>
      <c r="J15" s="51">
        <v>1</v>
      </c>
      <c r="K15" s="26">
        <v>0.01</v>
      </c>
      <c r="L15" s="26">
        <v>0.036</v>
      </c>
      <c r="M15" s="30" t="s">
        <v>49</v>
      </c>
      <c r="N15" s="30" t="s">
        <v>50</v>
      </c>
      <c r="O15" s="53"/>
    </row>
    <row r="16" s="4" customFormat="1" ht="36" customHeight="1" spans="1:15">
      <c r="A16" s="32">
        <v>7</v>
      </c>
      <c r="B16" s="34"/>
      <c r="C16" s="29" t="s">
        <v>45</v>
      </c>
      <c r="D16" s="32" t="s">
        <v>21</v>
      </c>
      <c r="E16" s="32" t="s">
        <v>22</v>
      </c>
      <c r="F16" s="30" t="s">
        <v>51</v>
      </c>
      <c r="G16" s="29" t="s">
        <v>52</v>
      </c>
      <c r="H16" s="26">
        <v>82.26</v>
      </c>
      <c r="I16" s="55" t="s">
        <v>48</v>
      </c>
      <c r="J16" s="51">
        <v>1</v>
      </c>
      <c r="K16" s="26">
        <v>0.01</v>
      </c>
      <c r="L16" s="26">
        <v>0.036</v>
      </c>
      <c r="M16" s="30" t="s">
        <v>49</v>
      </c>
      <c r="N16" s="30" t="s">
        <v>50</v>
      </c>
      <c r="O16" s="53"/>
    </row>
    <row r="17" s="4" customFormat="1" ht="36" customHeight="1" spans="1:15">
      <c r="A17" s="32">
        <v>8</v>
      </c>
      <c r="B17" s="34"/>
      <c r="C17" s="29" t="s">
        <v>45</v>
      </c>
      <c r="D17" s="32" t="s">
        <v>21</v>
      </c>
      <c r="E17" s="32" t="s">
        <v>22</v>
      </c>
      <c r="F17" s="30" t="s">
        <v>53</v>
      </c>
      <c r="G17" s="29" t="s">
        <v>54</v>
      </c>
      <c r="H17" s="26">
        <v>36.21</v>
      </c>
      <c r="I17" s="55" t="s">
        <v>48</v>
      </c>
      <c r="J17" s="51">
        <v>1</v>
      </c>
      <c r="K17" s="26">
        <v>0.01</v>
      </c>
      <c r="L17" s="26">
        <v>0.036</v>
      </c>
      <c r="M17" s="30" t="s">
        <v>49</v>
      </c>
      <c r="N17" s="30" t="s">
        <v>50</v>
      </c>
      <c r="O17" s="53"/>
    </row>
    <row r="18" s="4" customFormat="1" ht="36" customHeight="1" spans="1:15">
      <c r="A18" s="32">
        <v>9</v>
      </c>
      <c r="B18" s="34"/>
      <c r="C18" s="29" t="s">
        <v>45</v>
      </c>
      <c r="D18" s="32" t="s">
        <v>21</v>
      </c>
      <c r="E18" s="32" t="s">
        <v>22</v>
      </c>
      <c r="F18" s="30" t="s">
        <v>55</v>
      </c>
      <c r="G18" s="29" t="s">
        <v>56</v>
      </c>
      <c r="H18" s="26">
        <v>25.18</v>
      </c>
      <c r="I18" s="55" t="s">
        <v>48</v>
      </c>
      <c r="J18" s="51">
        <v>1</v>
      </c>
      <c r="K18" s="26">
        <v>0.01</v>
      </c>
      <c r="L18" s="26">
        <v>0.036</v>
      </c>
      <c r="M18" s="30" t="s">
        <v>49</v>
      </c>
      <c r="N18" s="30" t="s">
        <v>50</v>
      </c>
      <c r="O18" s="53"/>
    </row>
    <row r="19" s="4" customFormat="1" ht="48" customHeight="1" spans="1:15">
      <c r="A19" s="32">
        <v>10</v>
      </c>
      <c r="B19" s="34"/>
      <c r="C19" s="29" t="s">
        <v>45</v>
      </c>
      <c r="D19" s="32" t="s">
        <v>21</v>
      </c>
      <c r="E19" s="32" t="s">
        <v>22</v>
      </c>
      <c r="F19" s="30" t="s">
        <v>57</v>
      </c>
      <c r="G19" s="29" t="s">
        <v>58</v>
      </c>
      <c r="H19" s="26">
        <v>676.93</v>
      </c>
      <c r="I19" s="55" t="s">
        <v>48</v>
      </c>
      <c r="J19" s="51">
        <v>3</v>
      </c>
      <c r="K19" s="26">
        <v>0.09</v>
      </c>
      <c r="L19" s="26">
        <v>0.3269</v>
      </c>
      <c r="M19" s="30" t="s">
        <v>49</v>
      </c>
      <c r="N19" s="30" t="s">
        <v>50</v>
      </c>
      <c r="O19" s="53"/>
    </row>
    <row r="20" s="4" customFormat="1" ht="66" customHeight="1" spans="1:15">
      <c r="A20" s="32">
        <v>11</v>
      </c>
      <c r="B20" s="35"/>
      <c r="C20" s="29" t="s">
        <v>45</v>
      </c>
      <c r="D20" s="36" t="s">
        <v>21</v>
      </c>
      <c r="E20" s="36" t="s">
        <v>22</v>
      </c>
      <c r="F20" s="37" t="s">
        <v>59</v>
      </c>
      <c r="G20" s="38" t="s">
        <v>60</v>
      </c>
      <c r="H20" s="39">
        <v>31.5</v>
      </c>
      <c r="I20" s="56" t="s">
        <v>61</v>
      </c>
      <c r="J20" s="57">
        <v>1</v>
      </c>
      <c r="K20" s="39">
        <v>0.012</v>
      </c>
      <c r="L20" s="39">
        <v>0.05</v>
      </c>
      <c r="M20" s="37" t="s">
        <v>62</v>
      </c>
      <c r="N20" s="37" t="s">
        <v>50</v>
      </c>
      <c r="O20" s="37" t="s">
        <v>63</v>
      </c>
    </row>
    <row r="21" s="4" customFormat="1" ht="48" customHeight="1" spans="1:15">
      <c r="A21" s="32"/>
      <c r="B21" s="28" t="s">
        <v>64</v>
      </c>
      <c r="C21" s="40"/>
      <c r="D21" s="32"/>
      <c r="E21" s="32"/>
      <c r="F21" s="30"/>
      <c r="G21" s="29"/>
      <c r="H21" s="26">
        <f>SUM(H22:H23)</f>
        <v>350</v>
      </c>
      <c r="I21" s="26"/>
      <c r="J21" s="51">
        <v>256</v>
      </c>
      <c r="K21" s="26">
        <f>SUM(K22:K23)</f>
        <v>1.1</v>
      </c>
      <c r="L21" s="26">
        <f>SUM(L22:L23)</f>
        <v>4.05</v>
      </c>
      <c r="M21" s="30"/>
      <c r="N21" s="30"/>
      <c r="O21" s="53"/>
    </row>
    <row r="22" s="4" customFormat="1" ht="58" customHeight="1" spans="1:15">
      <c r="A22" s="32">
        <v>12</v>
      </c>
      <c r="B22" s="34"/>
      <c r="C22" s="40" t="s">
        <v>65</v>
      </c>
      <c r="D22" s="32" t="s">
        <v>21</v>
      </c>
      <c r="E22" s="32" t="s">
        <v>22</v>
      </c>
      <c r="F22" s="30" t="s">
        <v>23</v>
      </c>
      <c r="G22" s="29" t="s">
        <v>66</v>
      </c>
      <c r="H22" s="26">
        <v>300</v>
      </c>
      <c r="I22" s="55" t="s">
        <v>67</v>
      </c>
      <c r="J22" s="51">
        <v>256</v>
      </c>
      <c r="K22" s="26">
        <v>0.8</v>
      </c>
      <c r="L22" s="26">
        <v>3.16</v>
      </c>
      <c r="M22" s="30" t="s">
        <v>68</v>
      </c>
      <c r="N22" s="30" t="s">
        <v>69</v>
      </c>
      <c r="O22" s="53"/>
    </row>
    <row r="23" s="4" customFormat="1" ht="57" customHeight="1" spans="1:15">
      <c r="A23" s="32">
        <v>13</v>
      </c>
      <c r="B23" s="34"/>
      <c r="C23" s="40" t="s">
        <v>70</v>
      </c>
      <c r="D23" s="32" t="s">
        <v>21</v>
      </c>
      <c r="E23" s="32" t="s">
        <v>22</v>
      </c>
      <c r="F23" s="32" t="s">
        <v>23</v>
      </c>
      <c r="G23" s="29" t="s">
        <v>71</v>
      </c>
      <c r="H23" s="26">
        <v>50</v>
      </c>
      <c r="I23" s="54" t="s">
        <v>72</v>
      </c>
      <c r="J23" s="51">
        <v>256</v>
      </c>
      <c r="K23" s="26">
        <v>0.3</v>
      </c>
      <c r="L23" s="26">
        <v>0.89</v>
      </c>
      <c r="M23" s="30" t="s">
        <v>26</v>
      </c>
      <c r="N23" s="30" t="s">
        <v>69</v>
      </c>
      <c r="O23" s="53"/>
    </row>
    <row r="24" s="4" customFormat="1" ht="41" customHeight="1" spans="1:15">
      <c r="A24" s="32"/>
      <c r="B24" s="28" t="s">
        <v>73</v>
      </c>
      <c r="C24" s="29"/>
      <c r="D24" s="32"/>
      <c r="E24" s="32"/>
      <c r="F24" s="32"/>
      <c r="G24" s="41"/>
      <c r="H24" s="26">
        <f>SUM(H25:H44)</f>
        <v>1771.5</v>
      </c>
      <c r="I24" s="26"/>
      <c r="J24" s="51">
        <f>SUM(J25:J44)</f>
        <v>20</v>
      </c>
      <c r="K24" s="26">
        <f>SUM(K25:K44)</f>
        <v>1.0955</v>
      </c>
      <c r="L24" s="26">
        <f>SUM(L25:L44)</f>
        <v>4.1797</v>
      </c>
      <c r="M24" s="32"/>
      <c r="N24" s="32"/>
      <c r="O24" s="53"/>
    </row>
    <row r="25" s="4" customFormat="1" ht="64" customHeight="1" spans="1:15">
      <c r="A25" s="32">
        <v>14</v>
      </c>
      <c r="B25" s="34"/>
      <c r="C25" s="29" t="s">
        <v>74</v>
      </c>
      <c r="D25" s="32" t="s">
        <v>21</v>
      </c>
      <c r="E25" s="32" t="s">
        <v>22</v>
      </c>
      <c r="F25" s="30" t="s">
        <v>75</v>
      </c>
      <c r="G25" s="29" t="s">
        <v>76</v>
      </c>
      <c r="H25" s="26">
        <v>100</v>
      </c>
      <c r="I25" s="55" t="s">
        <v>77</v>
      </c>
      <c r="J25" s="51">
        <v>1</v>
      </c>
      <c r="K25" s="26">
        <v>0.0326</v>
      </c>
      <c r="L25" s="26">
        <v>0.1327</v>
      </c>
      <c r="M25" s="30" t="s">
        <v>62</v>
      </c>
      <c r="N25" s="30" t="s">
        <v>78</v>
      </c>
      <c r="O25" s="53"/>
    </row>
    <row r="26" s="4" customFormat="1" ht="66" customHeight="1" spans="1:15">
      <c r="A26" s="32">
        <v>15</v>
      </c>
      <c r="B26" s="34"/>
      <c r="C26" s="29" t="s">
        <v>79</v>
      </c>
      <c r="D26" s="32" t="s">
        <v>21</v>
      </c>
      <c r="E26" s="32" t="s">
        <v>22</v>
      </c>
      <c r="F26" s="30" t="s">
        <v>80</v>
      </c>
      <c r="G26" s="29" t="s">
        <v>81</v>
      </c>
      <c r="H26" s="26">
        <v>120</v>
      </c>
      <c r="I26" s="55" t="s">
        <v>77</v>
      </c>
      <c r="J26" s="51">
        <v>1</v>
      </c>
      <c r="K26" s="26">
        <v>0.038</v>
      </c>
      <c r="L26" s="26">
        <v>0.1404</v>
      </c>
      <c r="M26" s="30" t="s">
        <v>62</v>
      </c>
      <c r="N26" s="30" t="s">
        <v>50</v>
      </c>
      <c r="O26" s="53"/>
    </row>
    <row r="27" s="4" customFormat="1" ht="64" customHeight="1" spans="1:15">
      <c r="A27" s="32">
        <v>16</v>
      </c>
      <c r="B27" s="34"/>
      <c r="C27" s="29" t="s">
        <v>82</v>
      </c>
      <c r="D27" s="32" t="s">
        <v>21</v>
      </c>
      <c r="E27" s="32" t="s">
        <v>22</v>
      </c>
      <c r="F27" s="30" t="s">
        <v>83</v>
      </c>
      <c r="G27" s="29" t="s">
        <v>84</v>
      </c>
      <c r="H27" s="26">
        <v>120</v>
      </c>
      <c r="I27" s="55" t="s">
        <v>77</v>
      </c>
      <c r="J27" s="51">
        <v>1</v>
      </c>
      <c r="K27" s="26">
        <v>0.0541</v>
      </c>
      <c r="L27" s="26">
        <v>0.2347</v>
      </c>
      <c r="M27" s="30" t="s">
        <v>62</v>
      </c>
      <c r="N27" s="30" t="s">
        <v>50</v>
      </c>
      <c r="O27" s="53"/>
    </row>
    <row r="28" s="4" customFormat="1" ht="63" customHeight="1" spans="1:15">
      <c r="A28" s="32">
        <v>17</v>
      </c>
      <c r="B28" s="34"/>
      <c r="C28" s="29" t="s">
        <v>85</v>
      </c>
      <c r="D28" s="32" t="s">
        <v>21</v>
      </c>
      <c r="E28" s="32" t="s">
        <v>22</v>
      </c>
      <c r="F28" s="30" t="s">
        <v>86</v>
      </c>
      <c r="G28" s="29" t="s">
        <v>87</v>
      </c>
      <c r="H28" s="26">
        <v>120</v>
      </c>
      <c r="I28" s="55" t="s">
        <v>77</v>
      </c>
      <c r="J28" s="51">
        <v>1</v>
      </c>
      <c r="K28" s="26">
        <v>0.0294</v>
      </c>
      <c r="L28" s="26">
        <v>0.1135</v>
      </c>
      <c r="M28" s="30" t="s">
        <v>62</v>
      </c>
      <c r="N28" s="30" t="s">
        <v>78</v>
      </c>
      <c r="O28" s="53"/>
    </row>
    <row r="29" s="4" customFormat="1" ht="66" customHeight="1" spans="1:15">
      <c r="A29" s="32">
        <v>18</v>
      </c>
      <c r="B29" s="34"/>
      <c r="C29" s="29" t="s">
        <v>88</v>
      </c>
      <c r="D29" s="32" t="s">
        <v>21</v>
      </c>
      <c r="E29" s="32" t="s">
        <v>22</v>
      </c>
      <c r="F29" s="30" t="s">
        <v>89</v>
      </c>
      <c r="G29" s="29" t="s">
        <v>90</v>
      </c>
      <c r="H29" s="26">
        <v>120</v>
      </c>
      <c r="I29" s="55" t="s">
        <v>77</v>
      </c>
      <c r="J29" s="51">
        <v>1</v>
      </c>
      <c r="K29" s="26">
        <v>0.1071</v>
      </c>
      <c r="L29" s="26">
        <v>0.4013</v>
      </c>
      <c r="M29" s="30" t="s">
        <v>62</v>
      </c>
      <c r="N29" s="30" t="s">
        <v>50</v>
      </c>
      <c r="O29" s="53"/>
    </row>
    <row r="30" s="4" customFormat="1" ht="66" customHeight="1" spans="1:15">
      <c r="A30" s="32">
        <v>19</v>
      </c>
      <c r="B30" s="34"/>
      <c r="C30" s="29" t="s">
        <v>91</v>
      </c>
      <c r="D30" s="32" t="s">
        <v>21</v>
      </c>
      <c r="E30" s="32" t="s">
        <v>22</v>
      </c>
      <c r="F30" s="30" t="s">
        <v>92</v>
      </c>
      <c r="G30" s="29" t="s">
        <v>93</v>
      </c>
      <c r="H30" s="26">
        <v>100</v>
      </c>
      <c r="I30" s="55" t="s">
        <v>77</v>
      </c>
      <c r="J30" s="51">
        <v>1</v>
      </c>
      <c r="K30" s="26">
        <v>0.0691</v>
      </c>
      <c r="L30" s="26">
        <v>0.2575</v>
      </c>
      <c r="M30" s="30" t="s">
        <v>62</v>
      </c>
      <c r="N30" s="30" t="s">
        <v>50</v>
      </c>
      <c r="O30" s="53"/>
    </row>
    <row r="31" s="4" customFormat="1" ht="60" customHeight="1" spans="1:15">
      <c r="A31" s="32">
        <v>20</v>
      </c>
      <c r="B31" s="34"/>
      <c r="C31" s="29" t="s">
        <v>94</v>
      </c>
      <c r="D31" s="32" t="s">
        <v>21</v>
      </c>
      <c r="E31" s="32" t="s">
        <v>22</v>
      </c>
      <c r="F31" s="30" t="s">
        <v>95</v>
      </c>
      <c r="G31" s="29" t="s">
        <v>96</v>
      </c>
      <c r="H31" s="26">
        <v>100</v>
      </c>
      <c r="I31" s="55" t="s">
        <v>77</v>
      </c>
      <c r="J31" s="51">
        <v>1</v>
      </c>
      <c r="K31" s="26">
        <v>0.1234</v>
      </c>
      <c r="L31" s="26">
        <v>0.4515</v>
      </c>
      <c r="M31" s="30" t="s">
        <v>62</v>
      </c>
      <c r="N31" s="30" t="s">
        <v>50</v>
      </c>
      <c r="O31" s="53"/>
    </row>
    <row r="32" s="4" customFormat="1" ht="72" customHeight="1" spans="1:15">
      <c r="A32" s="32">
        <v>21</v>
      </c>
      <c r="B32" s="34"/>
      <c r="C32" s="29" t="s">
        <v>97</v>
      </c>
      <c r="D32" s="32" t="s">
        <v>21</v>
      </c>
      <c r="E32" s="32" t="s">
        <v>22</v>
      </c>
      <c r="F32" s="30" t="s">
        <v>98</v>
      </c>
      <c r="G32" s="29" t="s">
        <v>99</v>
      </c>
      <c r="H32" s="26">
        <v>100</v>
      </c>
      <c r="I32" s="55" t="s">
        <v>77</v>
      </c>
      <c r="J32" s="51">
        <v>1</v>
      </c>
      <c r="K32" s="26">
        <v>0.0805</v>
      </c>
      <c r="L32" s="26">
        <v>0.3236</v>
      </c>
      <c r="M32" s="30" t="s">
        <v>62</v>
      </c>
      <c r="N32" s="30" t="s">
        <v>50</v>
      </c>
      <c r="O32" s="53"/>
    </row>
    <row r="33" s="4" customFormat="1" ht="61" customHeight="1" spans="1:15">
      <c r="A33" s="32">
        <v>22</v>
      </c>
      <c r="B33" s="34"/>
      <c r="C33" s="29" t="s">
        <v>100</v>
      </c>
      <c r="D33" s="32" t="s">
        <v>21</v>
      </c>
      <c r="E33" s="32" t="s">
        <v>22</v>
      </c>
      <c r="F33" s="30" t="s">
        <v>101</v>
      </c>
      <c r="G33" s="29" t="s">
        <v>102</v>
      </c>
      <c r="H33" s="26">
        <v>100</v>
      </c>
      <c r="I33" s="55" t="s">
        <v>77</v>
      </c>
      <c r="J33" s="51">
        <v>1</v>
      </c>
      <c r="K33" s="26">
        <v>0.0584</v>
      </c>
      <c r="L33" s="26">
        <v>0.2226</v>
      </c>
      <c r="M33" s="30" t="s">
        <v>62</v>
      </c>
      <c r="N33" s="30" t="s">
        <v>50</v>
      </c>
      <c r="O33" s="53"/>
    </row>
    <row r="34" s="4" customFormat="1" ht="56" customHeight="1" spans="1:15">
      <c r="A34" s="32">
        <v>23</v>
      </c>
      <c r="B34" s="34"/>
      <c r="C34" s="29" t="s">
        <v>103</v>
      </c>
      <c r="D34" s="32" t="s">
        <v>21</v>
      </c>
      <c r="E34" s="32" t="s">
        <v>22</v>
      </c>
      <c r="F34" s="30" t="s">
        <v>104</v>
      </c>
      <c r="G34" s="29" t="s">
        <v>105</v>
      </c>
      <c r="H34" s="26">
        <v>100</v>
      </c>
      <c r="I34" s="55" t="s">
        <v>77</v>
      </c>
      <c r="J34" s="51">
        <v>1</v>
      </c>
      <c r="K34" s="26">
        <v>0.0554</v>
      </c>
      <c r="L34" s="26">
        <v>0.203</v>
      </c>
      <c r="M34" s="30" t="s">
        <v>62</v>
      </c>
      <c r="N34" s="30" t="s">
        <v>50</v>
      </c>
      <c r="O34" s="53"/>
    </row>
    <row r="35" s="4" customFormat="1" ht="59" customHeight="1" spans="1:15">
      <c r="A35" s="32">
        <v>24</v>
      </c>
      <c r="B35" s="34"/>
      <c r="C35" s="29" t="s">
        <v>106</v>
      </c>
      <c r="D35" s="32" t="s">
        <v>21</v>
      </c>
      <c r="E35" s="32" t="s">
        <v>22</v>
      </c>
      <c r="F35" s="30" t="s">
        <v>107</v>
      </c>
      <c r="G35" s="29" t="s">
        <v>108</v>
      </c>
      <c r="H35" s="26">
        <v>100</v>
      </c>
      <c r="I35" s="55" t="s">
        <v>77</v>
      </c>
      <c r="J35" s="51">
        <v>1</v>
      </c>
      <c r="K35" s="26">
        <v>0.0451</v>
      </c>
      <c r="L35" s="26">
        <v>0.1578</v>
      </c>
      <c r="M35" s="30" t="s">
        <v>62</v>
      </c>
      <c r="N35" s="30" t="s">
        <v>50</v>
      </c>
      <c r="O35" s="53"/>
    </row>
    <row r="36" s="4" customFormat="1" ht="55" customHeight="1" spans="1:15">
      <c r="A36" s="32">
        <v>25</v>
      </c>
      <c r="B36" s="34"/>
      <c r="C36" s="29" t="s">
        <v>109</v>
      </c>
      <c r="D36" s="32" t="s">
        <v>21</v>
      </c>
      <c r="E36" s="32" t="s">
        <v>22</v>
      </c>
      <c r="F36" s="30" t="s">
        <v>110</v>
      </c>
      <c r="G36" s="29" t="s">
        <v>111</v>
      </c>
      <c r="H36" s="26">
        <v>93</v>
      </c>
      <c r="I36" s="55" t="s">
        <v>77</v>
      </c>
      <c r="J36" s="51">
        <v>1</v>
      </c>
      <c r="K36" s="26">
        <v>0.0376</v>
      </c>
      <c r="L36" s="26">
        <v>0.134</v>
      </c>
      <c r="M36" s="30" t="s">
        <v>62</v>
      </c>
      <c r="N36" s="30" t="s">
        <v>50</v>
      </c>
      <c r="O36" s="53"/>
    </row>
    <row r="37" s="4" customFormat="1" ht="57" customHeight="1" spans="1:15">
      <c r="A37" s="32">
        <v>26</v>
      </c>
      <c r="B37" s="34"/>
      <c r="C37" s="29" t="s">
        <v>112</v>
      </c>
      <c r="D37" s="32" t="s">
        <v>21</v>
      </c>
      <c r="E37" s="32" t="s">
        <v>22</v>
      </c>
      <c r="F37" s="30" t="s">
        <v>113</v>
      </c>
      <c r="G37" s="29" t="s">
        <v>114</v>
      </c>
      <c r="H37" s="26">
        <v>78.5</v>
      </c>
      <c r="I37" s="55" t="s">
        <v>77</v>
      </c>
      <c r="J37" s="51">
        <v>1</v>
      </c>
      <c r="K37" s="26">
        <v>0.0468</v>
      </c>
      <c r="L37" s="26">
        <v>0.1965</v>
      </c>
      <c r="M37" s="30" t="s">
        <v>62</v>
      </c>
      <c r="N37" s="30" t="s">
        <v>50</v>
      </c>
      <c r="O37" s="53"/>
    </row>
    <row r="38" s="4" customFormat="1" ht="55" customHeight="1" spans="1:15">
      <c r="A38" s="32">
        <v>27</v>
      </c>
      <c r="B38" s="34"/>
      <c r="C38" s="29" t="s">
        <v>115</v>
      </c>
      <c r="D38" s="32" t="s">
        <v>21</v>
      </c>
      <c r="E38" s="32" t="s">
        <v>22</v>
      </c>
      <c r="F38" s="30" t="s">
        <v>116</v>
      </c>
      <c r="G38" s="29" t="s">
        <v>117</v>
      </c>
      <c r="H38" s="26">
        <v>60</v>
      </c>
      <c r="I38" s="55" t="s">
        <v>77</v>
      </c>
      <c r="J38" s="51">
        <v>1</v>
      </c>
      <c r="K38" s="26">
        <v>0.0349</v>
      </c>
      <c r="L38" s="26">
        <v>0.1395</v>
      </c>
      <c r="M38" s="30" t="s">
        <v>62</v>
      </c>
      <c r="N38" s="30" t="s">
        <v>50</v>
      </c>
      <c r="O38" s="53"/>
    </row>
    <row r="39" s="4" customFormat="1" ht="54" customHeight="1" spans="1:15">
      <c r="A39" s="32">
        <v>28</v>
      </c>
      <c r="B39" s="34"/>
      <c r="C39" s="29" t="s">
        <v>118</v>
      </c>
      <c r="D39" s="32" t="s">
        <v>21</v>
      </c>
      <c r="E39" s="32" t="s">
        <v>22</v>
      </c>
      <c r="F39" s="30" t="s">
        <v>119</v>
      </c>
      <c r="G39" s="29" t="s">
        <v>120</v>
      </c>
      <c r="H39" s="26">
        <v>60</v>
      </c>
      <c r="I39" s="55" t="s">
        <v>77</v>
      </c>
      <c r="J39" s="51">
        <v>1</v>
      </c>
      <c r="K39" s="26">
        <v>0.0379</v>
      </c>
      <c r="L39" s="26">
        <v>0.1372</v>
      </c>
      <c r="M39" s="30" t="s">
        <v>62</v>
      </c>
      <c r="N39" s="30" t="s">
        <v>50</v>
      </c>
      <c r="O39" s="53"/>
    </row>
    <row r="40" s="4" customFormat="1" ht="59" customHeight="1" spans="1:15">
      <c r="A40" s="32">
        <v>29</v>
      </c>
      <c r="B40" s="34"/>
      <c r="C40" s="29" t="s">
        <v>121</v>
      </c>
      <c r="D40" s="32" t="s">
        <v>21</v>
      </c>
      <c r="E40" s="32" t="s">
        <v>22</v>
      </c>
      <c r="F40" s="30" t="s">
        <v>122</v>
      </c>
      <c r="G40" s="29" t="s">
        <v>123</v>
      </c>
      <c r="H40" s="26">
        <v>60</v>
      </c>
      <c r="I40" s="55" t="s">
        <v>77</v>
      </c>
      <c r="J40" s="51">
        <v>1</v>
      </c>
      <c r="K40" s="26">
        <v>0.0685</v>
      </c>
      <c r="L40" s="26">
        <v>0.2451</v>
      </c>
      <c r="M40" s="30" t="s">
        <v>62</v>
      </c>
      <c r="N40" s="30" t="s">
        <v>50</v>
      </c>
      <c r="O40" s="53"/>
    </row>
    <row r="41" s="4" customFormat="1" ht="56" customHeight="1" spans="1:15">
      <c r="A41" s="32">
        <v>30</v>
      </c>
      <c r="B41" s="34"/>
      <c r="C41" s="29" t="s">
        <v>124</v>
      </c>
      <c r="D41" s="32" t="s">
        <v>21</v>
      </c>
      <c r="E41" s="32" t="s">
        <v>22</v>
      </c>
      <c r="F41" s="30" t="s">
        <v>125</v>
      </c>
      <c r="G41" s="29" t="s">
        <v>126</v>
      </c>
      <c r="H41" s="26">
        <v>60</v>
      </c>
      <c r="I41" s="55" t="s">
        <v>77</v>
      </c>
      <c r="J41" s="51">
        <v>1</v>
      </c>
      <c r="K41" s="26">
        <v>0.0282</v>
      </c>
      <c r="L41" s="26">
        <v>0.1086</v>
      </c>
      <c r="M41" s="30" t="s">
        <v>62</v>
      </c>
      <c r="N41" s="30" t="s">
        <v>50</v>
      </c>
      <c r="O41" s="53"/>
    </row>
    <row r="42" s="4" customFormat="1" ht="62" customHeight="1" spans="1:15">
      <c r="A42" s="32">
        <v>31</v>
      </c>
      <c r="B42" s="34"/>
      <c r="C42" s="29" t="s">
        <v>127</v>
      </c>
      <c r="D42" s="32" t="s">
        <v>21</v>
      </c>
      <c r="E42" s="32" t="s">
        <v>22</v>
      </c>
      <c r="F42" s="30" t="s">
        <v>128</v>
      </c>
      <c r="G42" s="29" t="s">
        <v>129</v>
      </c>
      <c r="H42" s="26">
        <v>60</v>
      </c>
      <c r="I42" s="55" t="s">
        <v>77</v>
      </c>
      <c r="J42" s="51">
        <v>1</v>
      </c>
      <c r="K42" s="26">
        <v>0.051</v>
      </c>
      <c r="L42" s="26">
        <v>0.1977</v>
      </c>
      <c r="M42" s="30" t="s">
        <v>62</v>
      </c>
      <c r="N42" s="30" t="s">
        <v>50</v>
      </c>
      <c r="O42" s="53"/>
    </row>
    <row r="43" s="4" customFormat="1" ht="63" customHeight="1" spans="1:15">
      <c r="A43" s="32">
        <v>32</v>
      </c>
      <c r="B43" s="34"/>
      <c r="C43" s="29" t="s">
        <v>130</v>
      </c>
      <c r="D43" s="32" t="s">
        <v>21</v>
      </c>
      <c r="E43" s="32" t="s">
        <v>22</v>
      </c>
      <c r="F43" s="30" t="s">
        <v>131</v>
      </c>
      <c r="G43" s="29" t="s">
        <v>132</v>
      </c>
      <c r="H43" s="26">
        <v>60</v>
      </c>
      <c r="I43" s="55" t="s">
        <v>77</v>
      </c>
      <c r="J43" s="51">
        <v>1</v>
      </c>
      <c r="K43" s="26">
        <v>0.0618</v>
      </c>
      <c r="L43" s="26">
        <v>0.2355</v>
      </c>
      <c r="M43" s="30" t="s">
        <v>62</v>
      </c>
      <c r="N43" s="30" t="s">
        <v>78</v>
      </c>
      <c r="O43" s="53"/>
    </row>
    <row r="44" s="4" customFormat="1" ht="60" customHeight="1" spans="1:15">
      <c r="A44" s="32">
        <v>33</v>
      </c>
      <c r="B44" s="34"/>
      <c r="C44" s="29" t="s">
        <v>133</v>
      </c>
      <c r="D44" s="32" t="s">
        <v>21</v>
      </c>
      <c r="E44" s="32" t="s">
        <v>22</v>
      </c>
      <c r="F44" s="30" t="s">
        <v>134</v>
      </c>
      <c r="G44" s="29" t="s">
        <v>135</v>
      </c>
      <c r="H44" s="26">
        <v>60</v>
      </c>
      <c r="I44" s="55" t="s">
        <v>77</v>
      </c>
      <c r="J44" s="51">
        <v>1</v>
      </c>
      <c r="K44" s="26">
        <v>0.0357</v>
      </c>
      <c r="L44" s="26">
        <v>0.147</v>
      </c>
      <c r="M44" s="30" t="s">
        <v>62</v>
      </c>
      <c r="N44" s="30" t="s">
        <v>78</v>
      </c>
      <c r="O44" s="53"/>
    </row>
    <row r="45" s="4" customFormat="1" ht="49" customHeight="1" spans="1:15">
      <c r="A45" s="32"/>
      <c r="B45" s="28" t="s">
        <v>136</v>
      </c>
      <c r="C45" s="28"/>
      <c r="D45" s="32"/>
      <c r="E45" s="32"/>
      <c r="F45" s="32"/>
      <c r="G45" s="29"/>
      <c r="H45" s="26">
        <f>H46</f>
        <v>54.46</v>
      </c>
      <c r="I45" s="31"/>
      <c r="J45" s="51"/>
      <c r="K45" s="26"/>
      <c r="L45" s="26"/>
      <c r="M45" s="30"/>
      <c r="N45" s="30"/>
      <c r="O45" s="53"/>
    </row>
    <row r="46" s="4" customFormat="1" ht="41" customHeight="1" spans="1:15">
      <c r="A46" s="32">
        <v>34</v>
      </c>
      <c r="B46" s="28"/>
      <c r="C46" s="28" t="s">
        <v>137</v>
      </c>
      <c r="D46" s="32" t="s">
        <v>138</v>
      </c>
      <c r="E46" s="32" t="s">
        <v>22</v>
      </c>
      <c r="F46" s="32" t="s">
        <v>139</v>
      </c>
      <c r="G46" s="29" t="s">
        <v>140</v>
      </c>
      <c r="H46" s="26">
        <v>54.46</v>
      </c>
      <c r="I46" s="31" t="s">
        <v>141</v>
      </c>
      <c r="J46" s="51"/>
      <c r="K46" s="26"/>
      <c r="L46" s="26"/>
      <c r="M46" s="30" t="s">
        <v>62</v>
      </c>
      <c r="N46" s="30" t="s">
        <v>62</v>
      </c>
      <c r="O46" s="53"/>
    </row>
    <row r="47" s="4" customFormat="1" ht="12" spans="1:14">
      <c r="A47" s="42"/>
      <c r="B47" s="42"/>
      <c r="C47" s="43"/>
      <c r="D47" s="42"/>
      <c r="E47" s="42"/>
      <c r="F47" s="42"/>
      <c r="G47" s="43"/>
      <c r="H47" s="44"/>
      <c r="I47" s="58"/>
      <c r="J47" s="44"/>
      <c r="K47" s="59"/>
      <c r="L47" s="59"/>
      <c r="M47" s="42"/>
      <c r="N47" s="42"/>
    </row>
    <row r="48" s="4" customFormat="1" ht="12" spans="1:14">
      <c r="A48" s="42"/>
      <c r="B48" s="42"/>
      <c r="C48" s="43"/>
      <c r="D48" s="42"/>
      <c r="E48" s="42"/>
      <c r="F48" s="42"/>
      <c r="G48" s="43"/>
      <c r="H48" s="44"/>
      <c r="I48" s="58"/>
      <c r="J48" s="44"/>
      <c r="K48" s="59"/>
      <c r="L48" s="59"/>
      <c r="M48" s="42"/>
      <c r="N48" s="42"/>
    </row>
    <row r="49" s="4" customFormat="1" ht="12" spans="1:14">
      <c r="A49" s="42"/>
      <c r="B49" s="42"/>
      <c r="C49" s="43"/>
      <c r="D49" s="42"/>
      <c r="E49" s="42"/>
      <c r="F49" s="42"/>
      <c r="G49" s="43"/>
      <c r="H49" s="44"/>
      <c r="I49" s="58"/>
      <c r="J49" s="44"/>
      <c r="K49" s="59"/>
      <c r="L49" s="59"/>
      <c r="M49" s="42"/>
      <c r="N49" s="42"/>
    </row>
    <row r="50" s="4" customFormat="1" ht="12" spans="1:14">
      <c r="A50" s="42"/>
      <c r="B50" s="42"/>
      <c r="C50" s="43"/>
      <c r="D50" s="42"/>
      <c r="E50" s="42"/>
      <c r="F50" s="42"/>
      <c r="G50" s="43"/>
      <c r="H50" s="44"/>
      <c r="I50" s="58"/>
      <c r="J50" s="44"/>
      <c r="K50" s="59"/>
      <c r="L50" s="59"/>
      <c r="M50" s="42"/>
      <c r="N50" s="42"/>
    </row>
    <row r="51" s="4" customFormat="1" ht="12" spans="1:14">
      <c r="A51" s="42"/>
      <c r="B51" s="42"/>
      <c r="C51" s="43"/>
      <c r="D51" s="42"/>
      <c r="E51" s="42"/>
      <c r="F51" s="42"/>
      <c r="G51" s="43"/>
      <c r="H51" s="44"/>
      <c r="I51" s="58"/>
      <c r="J51" s="44"/>
      <c r="K51" s="59"/>
      <c r="L51" s="59"/>
      <c r="M51" s="42"/>
      <c r="N51" s="42"/>
    </row>
    <row r="52" s="4" customFormat="1" ht="12" spans="1:14">
      <c r="A52" s="42"/>
      <c r="B52" s="42"/>
      <c r="C52" s="43"/>
      <c r="D52" s="42"/>
      <c r="E52" s="42"/>
      <c r="F52" s="42"/>
      <c r="G52" s="43"/>
      <c r="H52" s="44"/>
      <c r="I52" s="58"/>
      <c r="J52" s="44"/>
      <c r="K52" s="59"/>
      <c r="L52" s="59"/>
      <c r="M52" s="42"/>
      <c r="N52" s="42"/>
    </row>
    <row r="53" s="4" customFormat="1" ht="12" spans="1:14">
      <c r="A53" s="42"/>
      <c r="B53" s="42"/>
      <c r="C53" s="43"/>
      <c r="D53" s="42"/>
      <c r="E53" s="42"/>
      <c r="F53" s="42"/>
      <c r="G53" s="43"/>
      <c r="H53" s="44"/>
      <c r="I53" s="58"/>
      <c r="J53" s="42"/>
      <c r="K53" s="59"/>
      <c r="L53" s="59"/>
      <c r="M53" s="42"/>
      <c r="N53" s="42"/>
    </row>
    <row r="54" s="4" customFormat="1" ht="12" spans="1:14">
      <c r="A54" s="42"/>
      <c r="B54" s="42"/>
      <c r="C54" s="43"/>
      <c r="D54" s="42"/>
      <c r="E54" s="42"/>
      <c r="F54" s="42"/>
      <c r="G54" s="43"/>
      <c r="H54" s="44"/>
      <c r="I54" s="58"/>
      <c r="J54" s="42"/>
      <c r="K54" s="59"/>
      <c r="L54" s="59"/>
      <c r="M54" s="42"/>
      <c r="N54" s="42"/>
    </row>
    <row r="55" s="4" customFormat="1" ht="12" spans="1:14">
      <c r="A55" s="42"/>
      <c r="B55" s="42"/>
      <c r="C55" s="43"/>
      <c r="D55" s="42"/>
      <c r="E55" s="42"/>
      <c r="F55" s="42"/>
      <c r="G55" s="43"/>
      <c r="H55" s="44"/>
      <c r="I55" s="58"/>
      <c r="J55" s="42"/>
      <c r="K55" s="59"/>
      <c r="L55" s="59"/>
      <c r="M55" s="42"/>
      <c r="N55" s="42"/>
    </row>
    <row r="56" s="4" customFormat="1" ht="12" spans="1:14">
      <c r="A56" s="42"/>
      <c r="B56" s="42"/>
      <c r="C56" s="43"/>
      <c r="D56" s="42"/>
      <c r="E56" s="42"/>
      <c r="F56" s="42"/>
      <c r="G56" s="43"/>
      <c r="H56" s="44"/>
      <c r="I56" s="58"/>
      <c r="J56" s="42"/>
      <c r="K56" s="59"/>
      <c r="L56" s="59"/>
      <c r="M56" s="42"/>
      <c r="N56" s="42"/>
    </row>
    <row r="57" s="4" customFormat="1" ht="12" spans="1:14">
      <c r="A57" s="42"/>
      <c r="B57" s="42"/>
      <c r="C57" s="43"/>
      <c r="D57" s="42"/>
      <c r="E57" s="42"/>
      <c r="F57" s="42"/>
      <c r="G57" s="43"/>
      <c r="H57" s="44"/>
      <c r="I57" s="58"/>
      <c r="J57" s="42"/>
      <c r="K57" s="59"/>
      <c r="L57" s="59"/>
      <c r="M57" s="42"/>
      <c r="N57" s="42"/>
    </row>
    <row r="58" s="4" customFormat="1" ht="12" spans="1:14">
      <c r="A58" s="42"/>
      <c r="B58" s="42"/>
      <c r="C58" s="43"/>
      <c r="D58" s="42"/>
      <c r="E58" s="42"/>
      <c r="F58" s="42"/>
      <c r="G58" s="43"/>
      <c r="H58" s="44"/>
      <c r="I58" s="58"/>
      <c r="J58" s="42"/>
      <c r="K58" s="59"/>
      <c r="L58" s="59"/>
      <c r="M58" s="42"/>
      <c r="N58" s="42"/>
    </row>
    <row r="59" s="4" customFormat="1" ht="12" spans="1:14">
      <c r="A59" s="42"/>
      <c r="B59" s="42"/>
      <c r="C59" s="43"/>
      <c r="D59" s="42"/>
      <c r="E59" s="42"/>
      <c r="F59" s="42"/>
      <c r="G59" s="43"/>
      <c r="H59" s="44"/>
      <c r="I59" s="58"/>
      <c r="J59" s="42"/>
      <c r="K59" s="59"/>
      <c r="L59" s="59"/>
      <c r="M59" s="42"/>
      <c r="N59" s="42"/>
    </row>
    <row r="60" s="4" customFormat="1" ht="12" spans="1:14">
      <c r="A60" s="42"/>
      <c r="B60" s="42"/>
      <c r="C60" s="43"/>
      <c r="D60" s="42"/>
      <c r="E60" s="42"/>
      <c r="F60" s="42"/>
      <c r="G60" s="43"/>
      <c r="H60" s="44"/>
      <c r="I60" s="58"/>
      <c r="J60" s="42"/>
      <c r="K60" s="59"/>
      <c r="L60" s="59"/>
      <c r="M60" s="42"/>
      <c r="N60" s="42"/>
    </row>
    <row r="61" s="4" customFormat="1" ht="12" spans="1:14">
      <c r="A61" s="42"/>
      <c r="B61" s="42"/>
      <c r="C61" s="43"/>
      <c r="D61" s="42"/>
      <c r="E61" s="42"/>
      <c r="F61" s="42"/>
      <c r="G61" s="43"/>
      <c r="H61" s="44"/>
      <c r="I61" s="58"/>
      <c r="J61" s="42"/>
      <c r="K61" s="59"/>
      <c r="L61" s="59"/>
      <c r="M61" s="42"/>
      <c r="N61" s="42"/>
    </row>
    <row r="62" spans="1:15">
      <c r="A62" s="42"/>
      <c r="B62" s="42"/>
      <c r="C62" s="43"/>
      <c r="D62" s="42"/>
      <c r="E62" s="42"/>
      <c r="F62" s="42"/>
      <c r="G62" s="43"/>
      <c r="H62" s="44"/>
      <c r="I62" s="58"/>
      <c r="J62" s="42"/>
      <c r="K62" s="59"/>
      <c r="L62" s="59"/>
      <c r="M62" s="42"/>
      <c r="N62" s="42"/>
      <c r="O62" s="4"/>
    </row>
    <row r="63" spans="1:15">
      <c r="A63" s="42"/>
      <c r="B63" s="42"/>
      <c r="C63" s="43"/>
      <c r="D63" s="42"/>
      <c r="E63" s="42"/>
      <c r="F63" s="42"/>
      <c r="G63" s="43"/>
      <c r="H63" s="44"/>
      <c r="I63" s="58"/>
      <c r="J63" s="42"/>
      <c r="K63" s="59"/>
      <c r="L63" s="59"/>
      <c r="M63" s="42"/>
      <c r="N63" s="42"/>
      <c r="O63" s="4"/>
    </row>
  </sheetData>
  <mergeCells count="18">
    <mergeCell ref="A1:C1"/>
    <mergeCell ref="A2:O2"/>
    <mergeCell ref="I3:L3"/>
    <mergeCell ref="A3:A6"/>
    <mergeCell ref="B3:B6"/>
    <mergeCell ref="C3:C6"/>
    <mergeCell ref="D3:D6"/>
    <mergeCell ref="E3:E6"/>
    <mergeCell ref="F3:F6"/>
    <mergeCell ref="G3:G6"/>
    <mergeCell ref="H3:H6"/>
    <mergeCell ref="I4:I6"/>
    <mergeCell ref="J4:J6"/>
    <mergeCell ref="K4:K6"/>
    <mergeCell ref="L4:L6"/>
    <mergeCell ref="M3:M6"/>
    <mergeCell ref="N3:N6"/>
    <mergeCell ref="O3:O6"/>
  </mergeCells>
  <pageMargins left="0.751388888888889" right="0.751388888888889" top="1" bottom="0.865972222222222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漫</cp:lastModifiedBy>
  <cp:revision>1</cp:revision>
  <dcterms:created xsi:type="dcterms:W3CDTF">2013-09-30T07:13:00Z</dcterms:created>
  <cp:lastPrinted>2018-12-03T13:02:00Z</cp:lastPrinted>
  <dcterms:modified xsi:type="dcterms:W3CDTF">2024-09-10T07:23:11Z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262546296954416D9BF14346A9B98D7C_13</vt:lpwstr>
  </property>
</Properties>
</file>