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项目计划表" sheetId="21" r:id="rId1"/>
  </sheets>
  <definedNames>
    <definedName name="_xlnm.Print_Titles" localSheetId="0">项目计划表!$2:$6</definedName>
  </definedNames>
  <calcPr calcId="144525"/>
</workbook>
</file>

<file path=xl/sharedStrings.xml><?xml version="1.0" encoding="utf-8"?>
<sst xmlns="http://schemas.openxmlformats.org/spreadsheetml/2006/main" count="225" uniqueCount="115">
  <si>
    <t>附件</t>
  </si>
  <si>
    <t>宁县2023年中央财政衔接推进乡村振兴补助资金项目计划表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</si>
  <si>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</si>
  <si>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</si>
  <si>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</si>
  <si>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</si>
  <si>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</si>
  <si>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</si>
  <si>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</si>
  <si>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</si>
  <si>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</si>
  <si>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</si>
  <si>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</si>
  <si>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</si>
  <si>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项目效益</t>
  </si>
  <si>
    <t>受益
村数
（个）</t>
  </si>
  <si>
    <t>受益
户数
（万户）</t>
  </si>
  <si>
    <t>受益
人口数
（万人）</t>
  </si>
  <si>
    <t>合计</t>
  </si>
  <si>
    <t>一、农业产业发展</t>
  </si>
  <si>
    <t>1.脱贫户、监测户产业发展</t>
  </si>
  <si>
    <t>新建</t>
  </si>
  <si>
    <t>2023年</t>
  </si>
  <si>
    <t>全县18个乡镇</t>
  </si>
  <si>
    <t>脱贫监测户、边缘贫困户、其他低收入群体增收产业发展、五小产业培育、庭院经济发展补助，巩固脱贫攻坚成果。根据《宁县“五小”产业扶持菜单》给予补助</t>
  </si>
  <si>
    <t>引导培育农户发展产业，增加农户收入，巩固脱贫成果</t>
  </si>
  <si>
    <t>农业农村局</t>
  </si>
  <si>
    <t>乡（镇）村</t>
  </si>
  <si>
    <t>2.脱贫户小额贷款贴息</t>
  </si>
  <si>
    <t>脱贫户、脱贫监测户、边缘贫困户、其他低收入群体有贷款需求的农户产业发展贷款，按照年息4.75%贴息。</t>
  </si>
  <si>
    <t>解决农户产业发展资金短缺问题。</t>
  </si>
  <si>
    <t>乡村振兴局</t>
  </si>
  <si>
    <t>3.村集体经济发展</t>
  </si>
  <si>
    <t>选择43个脱贫村，每村投入村集体经济发展资金100万元，用于入股食用菌龙头企业，扩大生产规模，增强带动农户发展能力，资金收益权和所有权归村集体所有，按5%保底分红。村集体按照规定方式、程序确定收益用途。龙头企业吸纳脱贫劳动力务工增加劳务收入。</t>
  </si>
  <si>
    <t>采用“企业+合作社+农户”模式，企业自产培养料在满足自身产销需求后，面向合作社及农户出售菌棒，通过技术指导、原料供应、销售渠道共享等方式，实施社会化生产，带动县内外合作社及农户发展草腐食用菌，龙头企业、合作社通过吸纳务工增加劳务收入和带动菇农发展产业，实现脱贫人口增收</t>
  </si>
  <si>
    <t>镇村</t>
  </si>
  <si>
    <t>4.产业发展配套设施建设</t>
  </si>
  <si>
    <t>产业道路建设</t>
  </si>
  <si>
    <t>瓦斜乡瓦斜村</t>
  </si>
  <si>
    <t>养殖产业基地新修硬化道路3.297公里（项目总投资197.82万元，本次安排136.95万元）</t>
  </si>
  <si>
    <t>解决农村产业发展瓶颈、农产品运输通行难问题</t>
  </si>
  <si>
    <t>交通局</t>
  </si>
  <si>
    <t>乡村</t>
  </si>
  <si>
    <t>盘克镇罗卜咀</t>
  </si>
  <si>
    <t>养殖产业基地新修硬化道路3.5公里</t>
  </si>
  <si>
    <t>二、就业扶持</t>
  </si>
  <si>
    <t>“两后生”培训</t>
  </si>
  <si>
    <t>扶持3333人（次）接受中等职业教育（含普通中专、成人中专、职业高中、技工院校）、高等职业教育（含各类大专学校、高职以及已改制为职业院校的三本院校）的脱贫人口、监测帮扶对象，每人每学期补助1500元。</t>
  </si>
  <si>
    <t>使农村低收入家庭新生劳动力掌握就业技能，实现脱贫稳定。</t>
  </si>
  <si>
    <t>三、基础设施建设</t>
  </si>
  <si>
    <t>1.农村安全饮水</t>
  </si>
  <si>
    <t>米桥高仓供水站水源补充工程</t>
  </si>
  <si>
    <t>米桥镇</t>
  </si>
  <si>
    <t>新打220m深机井1眼，配套安装200QJ20-186/14（18.5kw）潜水泵1台，安装自耦降压配电控制柜（30kw）1台。铺设Dn90PE(1.0Mpa)上水管道1000m，上水管道穿路2处，共12m。安装铁艺围栏120m。新建配电房(9m2）1间。输变电线路：安装50KVA变压器1台，高压计量器1台，10KV高压线路0.70km；低压线路0.05km</t>
  </si>
  <si>
    <t>解决农村人口安全饮水问题</t>
  </si>
  <si>
    <t>水务局</t>
  </si>
  <si>
    <t>金村乡崔庄供水站维修工程</t>
  </si>
  <si>
    <t>金村乡</t>
  </si>
  <si>
    <t>维修850m深机井1眼，安装200QJ32-559/43型（90kw）潜水泵1台；安装Dg108上水钢管（无缝钢管δ=6mm）650m；更换铜芯聚氯乙烯绝缘电缆（3×150mm2）650m。更换水塔Dg108上水、供水钢管（涂塑钢管δ=6mm）60m。净化车间更换精密过滤器1台，屋面防水120m2。排水工程：铺设Dn110Pvc管（1.0Mpa）300m</t>
  </si>
  <si>
    <t>盘克街东供水站水源补充工程</t>
  </si>
  <si>
    <t>盘克镇</t>
  </si>
  <si>
    <t>新打220m深机井1眼，配套安装200QJ20-186/14（18.5kw）潜水泵1台，安装自耦降压配电控制柜（30kw）1台。铺设Dn90PE(1.0Mpa)上水管道650m，上水管道穿路2处，共12m。安装铁艺围栏120m。新建配电房(9m2）1间。输变电线路：安装50KVA变压器1台，高压计量器1台，10KV高压线路0.60km；低压线路0.05km</t>
  </si>
  <si>
    <t>南义供水站补充水源工程</t>
  </si>
  <si>
    <t>南义乡</t>
  </si>
  <si>
    <t>①水源工程：新打850m深机井1眼，安装200QJ32-559/43型（90kw）潜水泵1台；铺设Dn125PE(1.0Mpa)上水管道500m，上水管道穿路2处，共12m；新建200m3矩形地下原水池1座；配电房(9m2）1间；铁艺围栏120m；安装机井自控设备及监控设备1套。②净水车间扩建工程：扩建钢结构净水车间41.04m2；安装水处理设备（30m³/h）1套。③加压泵站工程：新建加压泵房（57.20m2）1座；安装DFGL16-60型管道泵（20m3/h，58m扬程）2台，DFGL16-50型管道泵（10m3/h，67m扬程）2台。铺设Dn110PE管（1.0Mpa）供水管道12204m；供水管道穿路13处，共104m；新建闸阀井6座</t>
  </si>
  <si>
    <t>瓦斜乡供水站水源补充工程</t>
  </si>
  <si>
    <t>瓦斜乡</t>
  </si>
  <si>
    <t>新打850m深机井1眼，安装200QJ32-559/43型（90kw）潜水泵1台；铺设Dn125PE(1.0Mpa)上水管道500m；铁艺围栏120m；架设低压线路0.20km</t>
  </si>
  <si>
    <t>焦村镇樊浩供水站水源补充工程</t>
  </si>
  <si>
    <t>焦村镇</t>
  </si>
  <si>
    <t>新打220m深机井1眼，配套安装200QJ20-186/14（18.5kw）潜水泵1台，安装自耦降压配电控制柜（30kw）1台。铺设Dn90PE(1.0Mpa)上水管道650m，上水管道穿路2处，共12m。安装铁艺围栏120m。架设低压线路0.65km。②水源管网联通：铺设Dn75Pe（1.0MPa）管350m；新建闸阀井2座，供水管线穿路2处，共12m</t>
  </si>
  <si>
    <t>中村供水站供水管线改造工程</t>
  </si>
  <si>
    <t>中村镇</t>
  </si>
  <si>
    <t>①供水站管道改造工程：铺设100级Pe管线2380m，其中：Dn110PE(1.6Mpa)管道1580m，Dn75PE(1.0Mpa)管道800m。新建闸阀井3座；定向钻施工1580m。②孙安村供水管道更换：铺设100级Pe管线8236m，其中：Dn90PE(1.0Mpa)管道1200m，Dn75PE(1.0Mpa)管道2148m，Dn63PE(1.6Mpa)管道4888m。新建闸阀井8座；定向钻施工10处，共100m</t>
  </si>
  <si>
    <t>中村乔家泵站扬水维修工程</t>
  </si>
  <si>
    <t>铺设Dg50无缝钢管（壁厚δ=5mm）500m；上水管道穿路1处，12m；新建C20镇墩4座；安装200QJ10-248/16（18.5kw）潜水泵1台。新建12m30m3水塔1座；新建闸阀井1座，配电房维修1间。输变电线路:架设低压线路0.46km</t>
  </si>
  <si>
    <t>早胜镇南庄村水源补充工程</t>
  </si>
  <si>
    <t>早胜镇</t>
  </si>
  <si>
    <t>新打220m深机井1眼，配套安装200QJ20-186/14（18.5kw）潜水泵1台，安装自耦降压配电控制柜（30kw）1台。铺设Dn90PE（1.0Mpa）上水管道500m。架设低压线路0.50km</t>
  </si>
  <si>
    <t>老旧供水设施及管网更新改造工程及零星管道改造工程</t>
  </si>
  <si>
    <t>早胜镇、良平镇、春荣镇、和盛镇、新庄镇、南义乡、长庆桥镇</t>
  </si>
  <si>
    <t>1、早胜镇供水管网改造工程：田屯庄-葡萄沟供水管网改造工程：铺设100级Pe管线1300m，其中：Dn90PE(1.0Mpa)管道1300m。新建闸阀井2座；管线穿路2处，12m。史家城至尚家村供水管网改造工程：铺设100级Pe管线2000m，其中：Dn75PE(1.0Mpa)管道2000m。新建闸阀井3座；管线穿路2处，12m。2、早胜镇西头村供水站维修：水毁院坪拆除与恢复：拆除砖围墙39m3，砼拆除15m3，土方外运54m3，3:7灰土夯填7.8m3，C20砼院坪15m3，M7.5水泥砂浆砌砖墙39m3。3、良平镇南站维修工程:维修围墙15m。4、春荣镇石鼓村供水站维修工程：铺设各类管线350m，其中：Dn75PE(1.0Mpa)管道150m，Dn110PE（1.0Mpa）管道150m， Dg108连接钢管（无缝钢管δ=6mm）含保温50m。管线穿路2处，42m。5、春荣镇水站维修：维修300m3蓄水池1座。6、和盛镇塬区供水站维修：500m3蓄水池保温墙1座，管理房踏步维修（5间），大门墩1座，铁艺围墙40m。7、新庄供水站维修：维修100m3蓄水池1座。8、新庄镇邵家至雨落坪供水管道维修:铺设100级Pe管线2000m，其中：Dn50PE(1.0Mpa)管道2000m。管线穿路2处，12m。新建闸阀井2座。9、春荣镇万塬村九组泵站维修工程：铺设Dg76无缝钢管（含防腐）1800m，新建镇墩6座，管线穿路2处，12m；安装200QJ10-248/16（18.5kw）潜水泵1台。10、南义乡刘寨、高仓、五里坡管网维修工程：铺设100级Pe管线2000m，其中：Dn50PE(1.6Mpa)管道2000m。管线穿路2处，12m。新建闸阀井4座。11、长庆桥镇供水管网维修工程：铺设100级Pe管线600m，其中：Dn50PE(1.6Mpa)管道600m。100级Pe管线26.043km，其中：Dn110PE管（1.0Mpa）2580m，Dn90PE管（1.0Mpa）2460m，Dn75PE管（1.0Mpa）3150m，Dn63PE管（1.25Mpa）3551m,Dn50PE管（1.6Mpa）3500m,Dn40PE管（1.6Mpa）4950m,Dn32PE管（1.6Mpa）5852m</t>
  </si>
  <si>
    <t>新宁镇供水站配电改造工程</t>
  </si>
  <si>
    <t>新宁镇</t>
  </si>
  <si>
    <t>更换10kv高压线路1.6km</t>
  </si>
  <si>
    <t>早胜供水站水源补充工程</t>
  </si>
  <si>
    <t>良平镇</t>
  </si>
  <si>
    <t>新打240m深机井1眼，配套安装200QJ20-218/14（18.5kw）潜水泵1台，安装自耦降压配电控制柜（30kw）1台。铺设Dn90PE(1.0Mpa)上水管道650m，上水管道穿路2处，共12m。安装铁艺围栏120m。架设低压线路0.85km</t>
  </si>
  <si>
    <t>焦村镇下个村供水工程</t>
  </si>
  <si>
    <t>新建高位水塔1座</t>
  </si>
  <si>
    <t>和盛镇供水站水源补充工程</t>
  </si>
  <si>
    <t>和盛镇</t>
  </si>
  <si>
    <t>新打240m深机井1眼，配套安装200QJ20-218/14（18.5kw）潜水泵1台，安装自耦降压配电控制柜（30kw）1台。铺设Dn90PE(1.0Mpa)上水管道850m，上水管道穿路4处，共24m。安装铁艺围栏120m。架设低压线路0.75km</t>
  </si>
  <si>
    <t>基层供水站反渗透设备更换</t>
  </si>
  <si>
    <t>湘乐镇、金村乡、九岘乡</t>
  </si>
  <si>
    <t>更换湘乐镇宇村供水站、金村乡供水站、九岘乡供水站反渗透膜元件及相关配件各1套</t>
  </si>
  <si>
    <t>2.村组道路建设</t>
  </si>
  <si>
    <t>南义乡刘寨村</t>
  </si>
  <si>
    <t>以工代赈方式新修硬化道路4.012公里</t>
  </si>
  <si>
    <t>解决农村人口、农产品运输通行难问题，增加农村低收入人口收入</t>
  </si>
  <si>
    <t>发改局</t>
  </si>
  <si>
    <t>3.易地扶贫搬迁贷款贴息</t>
  </si>
  <si>
    <t>续建</t>
  </si>
  <si>
    <t>安排易地扶贫搬迁贴息资金305万元，省级审核确定到县额度后，由县区据实结算支付。</t>
  </si>
  <si>
    <t>解决农户易地扶贫搬迁资金不足问题</t>
  </si>
  <si>
    <t>金融办</t>
  </si>
  <si>
    <t>4.易地扶贫搬迁政府债券贴息</t>
  </si>
  <si>
    <t>易地扶贫搬迁一般政府债券利息补贴</t>
  </si>
  <si>
    <t>财政局</t>
  </si>
  <si>
    <t>四.项目管理费</t>
  </si>
  <si>
    <t>项目管理费</t>
  </si>
  <si>
    <t>新</t>
  </si>
  <si>
    <t>宁县</t>
  </si>
  <si>
    <t>用于项目的前期设计、评审、招标、监理及验收等与项目管理相关的支出。</t>
  </si>
  <si>
    <t>解决脱贫攻坚巩固和乡村振兴项目管理费用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</si>
</sst>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34">
    <font>
      <sz val="12"/>
      <name val="宋体"/>
      <charset val="134"/>
    </font>
    <font>
      <sz val="10"/>
      <color indexed="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2"/>
      <color indexed="8"/>
      <name val="方正小标宋简体"/>
      <charset val="134"/>
    </font>
    <font>
      <sz val="10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8"/>
      <name val="方正报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13" fillId="0" borderId="0" applyFill="0" applyBorder="0">
      <alignment vertical="center" wrapText="1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/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</cellXfs>
  <cellStyles count="56">
    <cellStyle name="常规" xfId="0" builtinId="0"/>
    <cellStyle name="正文数据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常规 2 3 2" xfId="51"/>
    <cellStyle name="60% - 强调文字颜色 6" xfId="52" builtinId="52"/>
    <cellStyle name="常规 2" xfId="53"/>
    <cellStyle name="常规 3" xfId="54"/>
    <cellStyle name="常规 5" xfId="55"/>
  </cellStyles>
  <tableStyles count="0" defaultTableStyle="TableStyleMedium2" defaultPivotStyle="PivotStyleLight16"/>
  <colors>
    <mruColors>
      <color rgb="009999FF"/>
      <color rgb="0000B0F0"/>
      <color rgb="00FF0000"/>
      <color rgb="009BC2E6"/>
      <color rgb="0081FBFF"/>
      <color rgb="0092D05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6"/>
  <sheetViews>
    <sheetView tabSelected="1" workbookViewId="0">
      <selection activeCell="C3" sqref="C3:C6"/>
    </sheetView>
  </sheetViews>
  <sheetFormatPr defaultColWidth="9" defaultRowHeight="13.5"/>
  <cols>
    <col min="1" max="1" width="3.75" style="4" customWidth="1"/>
    <col min="2" max="2" width="9.25" style="4" customWidth="1"/>
    <col min="3" max="3" width="14.375" style="5" customWidth="1"/>
    <col min="4" max="4" width="4.25" style="4" customWidth="1"/>
    <col min="5" max="5" width="5.75" style="4" customWidth="1"/>
    <col min="6" max="6" width="14.375" style="4" customWidth="1"/>
    <col min="7" max="7" width="46.25" style="5" customWidth="1"/>
    <col min="8" max="8" width="8.5" style="6" customWidth="1"/>
    <col min="9" max="9" width="31.75" style="7" customWidth="1"/>
    <col min="10" max="10" width="6.25" style="4" customWidth="1"/>
    <col min="11" max="11" width="7.75" style="6" customWidth="1"/>
    <col min="12" max="12" width="7.875" style="6" customWidth="1"/>
    <col min="13" max="13" width="7" style="4" customWidth="1"/>
    <col min="14" max="14" width="7.125" style="4" customWidth="1"/>
    <col min="15" max="15" width="4.5" style="8" customWidth="1"/>
    <col min="16" max="16384" width="9" style="8"/>
  </cols>
  <sheetData>
    <row r="1" ht="25.5" customHeight="1" spans="1:6">
      <c r="A1" s="9" t="s">
        <v>0</v>
      </c>
      <c r="B1" s="9"/>
      <c r="C1" s="9"/>
      <c r="D1" s="10"/>
      <c r="E1" s="10"/>
      <c r="F1" s="10"/>
    </row>
    <row r="2" ht="46" customHeight="1" spans="1:15">
      <c r="A2" s="11" t="s">
        <v>1</v>
      </c>
      <c r="B2" s="11"/>
      <c r="C2" s="12"/>
      <c r="D2" s="11"/>
      <c r="E2" s="11"/>
      <c r="F2" s="11"/>
      <c r="G2" s="12"/>
      <c r="H2" s="13"/>
      <c r="I2" s="12"/>
      <c r="J2" s="11"/>
      <c r="K2" s="11"/>
      <c r="L2" s="11"/>
      <c r="M2" s="11"/>
      <c r="N2" s="11"/>
      <c r="O2" s="11"/>
    </row>
    <row r="3" s="1" customFormat="1" ht="34" customHeight="1" spans="1:15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40" t="s">
        <v>10</v>
      </c>
      <c r="J3" s="40"/>
      <c r="K3" s="40"/>
      <c r="L3" s="40"/>
      <c r="M3" s="17" t="s">
        <v>11</v>
      </c>
      <c r="N3" s="41" t="s">
        <v>12</v>
      </c>
      <c r="O3" s="17" t="s">
        <v>13</v>
      </c>
    </row>
    <row r="4" s="1" customFormat="1" ht="20.1" customHeight="1" spans="1:15">
      <c r="A4" s="14"/>
      <c r="B4" s="19"/>
      <c r="C4" s="16"/>
      <c r="D4" s="16"/>
      <c r="E4" s="16"/>
      <c r="F4" s="16"/>
      <c r="G4" s="17"/>
      <c r="H4" s="20"/>
      <c r="I4" s="42" t="s">
        <v>14</v>
      </c>
      <c r="J4" s="17" t="s">
        <v>15</v>
      </c>
      <c r="K4" s="43" t="s">
        <v>16</v>
      </c>
      <c r="L4" s="43" t="s">
        <v>17</v>
      </c>
      <c r="M4" s="17"/>
      <c r="N4" s="44"/>
      <c r="O4" s="17"/>
    </row>
    <row r="5" s="1" customFormat="1" ht="17.1" customHeight="1" spans="1:15">
      <c r="A5" s="14"/>
      <c r="B5" s="19"/>
      <c r="C5" s="16"/>
      <c r="D5" s="16"/>
      <c r="E5" s="16"/>
      <c r="F5" s="16"/>
      <c r="G5" s="17"/>
      <c r="H5" s="20"/>
      <c r="I5" s="42"/>
      <c r="J5" s="17"/>
      <c r="K5" s="43"/>
      <c r="L5" s="43"/>
      <c r="M5" s="17"/>
      <c r="N5" s="44"/>
      <c r="O5" s="17"/>
    </row>
    <row r="6" s="1" customFormat="1" ht="17" customHeight="1" spans="1:15">
      <c r="A6" s="14"/>
      <c r="B6" s="21"/>
      <c r="C6" s="16"/>
      <c r="D6" s="16"/>
      <c r="E6" s="16"/>
      <c r="F6" s="16"/>
      <c r="G6" s="17"/>
      <c r="H6" s="22"/>
      <c r="I6" s="42"/>
      <c r="J6" s="17"/>
      <c r="K6" s="43"/>
      <c r="L6" s="43"/>
      <c r="M6" s="17"/>
      <c r="N6" s="45"/>
      <c r="O6" s="17"/>
    </row>
    <row r="7" s="1" customFormat="1" ht="58" customHeight="1" spans="1:15">
      <c r="A7" s="23"/>
      <c r="B7" s="21" t="s">
        <v>18</v>
      </c>
      <c r="C7" s="24"/>
      <c r="D7" s="24"/>
      <c r="E7" s="24"/>
      <c r="F7" s="24"/>
      <c r="G7" s="25"/>
      <c r="H7" s="26">
        <f>H8+H15+H16+H36</f>
        <v>9294</v>
      </c>
      <c r="I7" s="46"/>
      <c r="J7" s="46">
        <v>256</v>
      </c>
      <c r="K7" s="26">
        <f>K8+K16</f>
        <v>3.518</v>
      </c>
      <c r="L7" s="26">
        <f>L8+L16</f>
        <v>12.1784</v>
      </c>
      <c r="M7" s="25"/>
      <c r="N7" s="47"/>
      <c r="O7" s="25"/>
    </row>
    <row r="8" s="2" customFormat="1" ht="58" customHeight="1" spans="1:15">
      <c r="A8" s="27"/>
      <c r="B8" s="28" t="s">
        <v>19</v>
      </c>
      <c r="C8" s="29"/>
      <c r="D8" s="30"/>
      <c r="E8" s="30"/>
      <c r="F8" s="30"/>
      <c r="G8" s="31"/>
      <c r="H8" s="26">
        <f>+H9+H10+H11+H12</f>
        <v>6046.95</v>
      </c>
      <c r="I8" s="26"/>
      <c r="J8" s="46">
        <v>256</v>
      </c>
      <c r="K8" s="26">
        <f>+K9+K10+K11+K12</f>
        <v>1.41</v>
      </c>
      <c r="L8" s="26">
        <f>+L9+L10+L11+L12</f>
        <v>4.982</v>
      </c>
      <c r="M8" s="32"/>
      <c r="N8" s="32"/>
      <c r="O8" s="48"/>
    </row>
    <row r="9" s="2" customFormat="1" ht="58" customHeight="1" spans="1:15">
      <c r="A9" s="32">
        <v>1</v>
      </c>
      <c r="C9" s="33" t="s">
        <v>20</v>
      </c>
      <c r="D9" s="32" t="s">
        <v>21</v>
      </c>
      <c r="E9" s="32" t="s">
        <v>22</v>
      </c>
      <c r="F9" s="30" t="s">
        <v>23</v>
      </c>
      <c r="G9" s="34" t="s">
        <v>24</v>
      </c>
      <c r="H9" s="26">
        <v>500</v>
      </c>
      <c r="I9" s="49" t="s">
        <v>25</v>
      </c>
      <c r="J9" s="46">
        <v>240</v>
      </c>
      <c r="K9" s="26">
        <v>0.26</v>
      </c>
      <c r="L9" s="26">
        <v>0.88</v>
      </c>
      <c r="M9" s="30" t="s">
        <v>26</v>
      </c>
      <c r="N9" s="30" t="s">
        <v>27</v>
      </c>
      <c r="O9" s="48"/>
    </row>
    <row r="10" s="2" customFormat="1" ht="58" customHeight="1" spans="1:15">
      <c r="A10" s="32">
        <v>2</v>
      </c>
      <c r="B10" s="32"/>
      <c r="C10" s="33" t="s">
        <v>28</v>
      </c>
      <c r="D10" s="30" t="s">
        <v>21</v>
      </c>
      <c r="E10" s="30" t="s">
        <v>22</v>
      </c>
      <c r="F10" s="30" t="s">
        <v>23</v>
      </c>
      <c r="G10" s="29" t="s">
        <v>29</v>
      </c>
      <c r="H10" s="35">
        <v>900</v>
      </c>
      <c r="I10" s="35" t="s">
        <v>30</v>
      </c>
      <c r="J10" s="50">
        <v>120</v>
      </c>
      <c r="K10" s="35">
        <v>0.7</v>
      </c>
      <c r="L10" s="35">
        <v>2.5</v>
      </c>
      <c r="M10" s="30" t="s">
        <v>31</v>
      </c>
      <c r="N10" s="30" t="s">
        <v>31</v>
      </c>
      <c r="O10" s="51"/>
    </row>
    <row r="11" s="2" customFormat="1" ht="114" customHeight="1" spans="1:15">
      <c r="A11" s="32">
        <v>3</v>
      </c>
      <c r="B11" s="32"/>
      <c r="C11" s="33" t="s">
        <v>32</v>
      </c>
      <c r="D11" s="32" t="s">
        <v>21</v>
      </c>
      <c r="E11" s="32" t="s">
        <v>22</v>
      </c>
      <c r="F11" s="30" t="s">
        <v>23</v>
      </c>
      <c r="G11" s="29" t="s">
        <v>33</v>
      </c>
      <c r="H11" s="26">
        <v>4300</v>
      </c>
      <c r="I11" s="52" t="s">
        <v>34</v>
      </c>
      <c r="J11" s="46">
        <v>43</v>
      </c>
      <c r="K11" s="26">
        <v>0.43</v>
      </c>
      <c r="L11" s="26">
        <v>1.53</v>
      </c>
      <c r="M11" s="53" t="s">
        <v>26</v>
      </c>
      <c r="N11" s="53" t="s">
        <v>35</v>
      </c>
      <c r="O11" s="48"/>
    </row>
    <row r="12" s="2" customFormat="1" ht="58" customHeight="1" spans="1:15">
      <c r="A12" s="32"/>
      <c r="B12" s="32"/>
      <c r="C12" s="33" t="s">
        <v>36</v>
      </c>
      <c r="D12" s="32"/>
      <c r="E12" s="32"/>
      <c r="F12" s="32"/>
      <c r="G12" s="29"/>
      <c r="H12" s="26">
        <f>SUM(H13:H14)</f>
        <v>346.95</v>
      </c>
      <c r="I12" s="26"/>
      <c r="J12" s="46">
        <f>SUM(J13:J14)</f>
        <v>2</v>
      </c>
      <c r="K12" s="26">
        <f>SUM(K13:K14)</f>
        <v>0.02</v>
      </c>
      <c r="L12" s="26">
        <f>SUM(L13:L14)</f>
        <v>0.072</v>
      </c>
      <c r="M12" s="30"/>
      <c r="N12" s="30"/>
      <c r="O12" s="48"/>
    </row>
    <row r="13" s="2" customFormat="1" ht="58" customHeight="1" spans="1:15">
      <c r="A13" s="32">
        <v>4</v>
      </c>
      <c r="B13" s="28"/>
      <c r="C13" s="29" t="s">
        <v>37</v>
      </c>
      <c r="D13" s="32" t="s">
        <v>21</v>
      </c>
      <c r="E13" s="32" t="s">
        <v>22</v>
      </c>
      <c r="F13" s="30" t="s">
        <v>38</v>
      </c>
      <c r="G13" s="29" t="s">
        <v>39</v>
      </c>
      <c r="H13" s="26">
        <v>136.95</v>
      </c>
      <c r="I13" s="54" t="s">
        <v>40</v>
      </c>
      <c r="J13" s="46">
        <v>1</v>
      </c>
      <c r="K13" s="26">
        <v>0.01</v>
      </c>
      <c r="L13" s="26">
        <v>0.036</v>
      </c>
      <c r="M13" s="53" t="s">
        <v>41</v>
      </c>
      <c r="N13" s="30" t="s">
        <v>42</v>
      </c>
      <c r="O13" s="48"/>
    </row>
    <row r="14" s="3" customFormat="1" ht="58" customHeight="1" spans="1:15">
      <c r="A14" s="32">
        <v>5</v>
      </c>
      <c r="B14" s="28"/>
      <c r="C14" s="29" t="s">
        <v>37</v>
      </c>
      <c r="D14" s="32" t="s">
        <v>21</v>
      </c>
      <c r="E14" s="32" t="s">
        <v>22</v>
      </c>
      <c r="F14" s="30" t="s">
        <v>43</v>
      </c>
      <c r="G14" s="29" t="s">
        <v>44</v>
      </c>
      <c r="H14" s="26">
        <v>210</v>
      </c>
      <c r="I14" s="54" t="s">
        <v>40</v>
      </c>
      <c r="J14" s="46">
        <v>1</v>
      </c>
      <c r="K14" s="26">
        <v>0.01</v>
      </c>
      <c r="L14" s="26">
        <v>0.036</v>
      </c>
      <c r="M14" s="53" t="s">
        <v>41</v>
      </c>
      <c r="N14" s="30" t="s">
        <v>35</v>
      </c>
      <c r="O14" s="48"/>
    </row>
    <row r="15" s="3" customFormat="1" ht="75" customHeight="1" spans="1:15">
      <c r="A15" s="32">
        <v>6</v>
      </c>
      <c r="B15" s="28" t="s">
        <v>45</v>
      </c>
      <c r="C15" s="33" t="s">
        <v>46</v>
      </c>
      <c r="D15" s="32" t="s">
        <v>21</v>
      </c>
      <c r="E15" s="32" t="s">
        <v>22</v>
      </c>
      <c r="F15" s="32" t="s">
        <v>23</v>
      </c>
      <c r="G15" s="29" t="s">
        <v>47</v>
      </c>
      <c r="H15" s="26">
        <v>500</v>
      </c>
      <c r="I15" s="49" t="s">
        <v>48</v>
      </c>
      <c r="J15" s="46">
        <v>256</v>
      </c>
      <c r="K15" s="26">
        <v>0.3</v>
      </c>
      <c r="L15" s="26">
        <v>0.3066</v>
      </c>
      <c r="M15" s="53" t="s">
        <v>31</v>
      </c>
      <c r="N15" s="30" t="s">
        <v>27</v>
      </c>
      <c r="O15" s="48"/>
    </row>
    <row r="16" s="3" customFormat="1" ht="58" customHeight="1" spans="1:15">
      <c r="A16" s="32"/>
      <c r="B16" s="28" t="s">
        <v>49</v>
      </c>
      <c r="C16" s="29"/>
      <c r="D16" s="32"/>
      <c r="E16" s="32"/>
      <c r="F16" s="32"/>
      <c r="G16" s="36"/>
      <c r="H16" s="26">
        <f>H17+H34+H33+H35</f>
        <v>2654.11</v>
      </c>
      <c r="I16" s="26"/>
      <c r="J16" s="46">
        <v>256</v>
      </c>
      <c r="K16" s="26">
        <f>K17+K34+K33+K35</f>
        <v>2.108</v>
      </c>
      <c r="L16" s="26">
        <f>L17+L34+L33+L35</f>
        <v>7.1964</v>
      </c>
      <c r="M16" s="32"/>
      <c r="N16" s="32"/>
      <c r="O16" s="48"/>
    </row>
    <row r="17" s="3" customFormat="1" ht="58" customHeight="1" spans="1:15">
      <c r="A17" s="32"/>
      <c r="B17" s="28"/>
      <c r="C17" s="33" t="s">
        <v>50</v>
      </c>
      <c r="D17" s="32"/>
      <c r="E17" s="32"/>
      <c r="F17" s="32"/>
      <c r="G17" s="29"/>
      <c r="H17" s="26">
        <f>SUM(H18:H32)</f>
        <v>1200</v>
      </c>
      <c r="I17" s="26"/>
      <c r="J17" s="46">
        <f>SUM(J18:J32)</f>
        <v>61</v>
      </c>
      <c r="K17" s="26">
        <f>SUM(K18:K32)</f>
        <v>1.708</v>
      </c>
      <c r="L17" s="26">
        <f>SUM(L18:L32)</f>
        <v>5.6364</v>
      </c>
      <c r="M17" s="32"/>
      <c r="N17" s="30"/>
      <c r="O17" s="48"/>
    </row>
    <row r="18" s="3" customFormat="1" ht="87" customHeight="1" spans="1:15">
      <c r="A18" s="32">
        <v>7</v>
      </c>
      <c r="B18" s="28"/>
      <c r="C18" s="29" t="s">
        <v>51</v>
      </c>
      <c r="D18" s="32" t="s">
        <v>21</v>
      </c>
      <c r="E18" s="32" t="s">
        <v>22</v>
      </c>
      <c r="F18" s="32" t="s">
        <v>52</v>
      </c>
      <c r="G18" s="29" t="s">
        <v>53</v>
      </c>
      <c r="H18" s="26">
        <v>55.43</v>
      </c>
      <c r="I18" s="54" t="s">
        <v>54</v>
      </c>
      <c r="J18" s="46">
        <v>6</v>
      </c>
      <c r="K18" s="26">
        <v>0.168</v>
      </c>
      <c r="L18" s="26">
        <v>0.5544</v>
      </c>
      <c r="M18" s="32" t="s">
        <v>55</v>
      </c>
      <c r="N18" s="30" t="s">
        <v>35</v>
      </c>
      <c r="O18" s="48"/>
    </row>
    <row r="19" s="3" customFormat="1" ht="86" customHeight="1" spans="1:15">
      <c r="A19" s="32">
        <v>8</v>
      </c>
      <c r="B19" s="28"/>
      <c r="C19" s="29" t="s">
        <v>56</v>
      </c>
      <c r="D19" s="32" t="s">
        <v>21</v>
      </c>
      <c r="E19" s="32" t="s">
        <v>22</v>
      </c>
      <c r="F19" s="32" t="s">
        <v>57</v>
      </c>
      <c r="G19" s="29" t="s">
        <v>58</v>
      </c>
      <c r="H19" s="26">
        <v>54.6</v>
      </c>
      <c r="I19" s="54" t="s">
        <v>54</v>
      </c>
      <c r="J19" s="46">
        <v>4</v>
      </c>
      <c r="K19" s="26">
        <v>0.112</v>
      </c>
      <c r="L19" s="26">
        <v>0.3696</v>
      </c>
      <c r="M19" s="32" t="s">
        <v>55</v>
      </c>
      <c r="N19" s="30" t="s">
        <v>42</v>
      </c>
      <c r="O19" s="48"/>
    </row>
    <row r="20" s="3" customFormat="1" ht="91" customHeight="1" spans="1:15">
      <c r="A20" s="32">
        <v>9</v>
      </c>
      <c r="B20" s="28"/>
      <c r="C20" s="29" t="s">
        <v>59</v>
      </c>
      <c r="D20" s="32" t="s">
        <v>21</v>
      </c>
      <c r="E20" s="32" t="s">
        <v>22</v>
      </c>
      <c r="F20" s="32" t="s">
        <v>60</v>
      </c>
      <c r="G20" s="29" t="s">
        <v>61</v>
      </c>
      <c r="H20" s="26">
        <v>48.07</v>
      </c>
      <c r="I20" s="54" t="s">
        <v>54</v>
      </c>
      <c r="J20" s="46">
        <v>1</v>
      </c>
      <c r="K20" s="26">
        <v>0.028</v>
      </c>
      <c r="L20" s="26">
        <v>0.0924</v>
      </c>
      <c r="M20" s="32" t="s">
        <v>55</v>
      </c>
      <c r="N20" s="30" t="s">
        <v>35</v>
      </c>
      <c r="O20" s="48"/>
    </row>
    <row r="21" s="3" customFormat="1" ht="141" customHeight="1" spans="1:15">
      <c r="A21" s="32">
        <v>10</v>
      </c>
      <c r="B21" s="28"/>
      <c r="C21" s="29" t="s">
        <v>62</v>
      </c>
      <c r="D21" s="32" t="s">
        <v>21</v>
      </c>
      <c r="E21" s="32" t="s">
        <v>22</v>
      </c>
      <c r="F21" s="32" t="s">
        <v>63</v>
      </c>
      <c r="G21" s="29" t="s">
        <v>64</v>
      </c>
      <c r="H21" s="26">
        <v>398.8</v>
      </c>
      <c r="I21" s="54" t="s">
        <v>54</v>
      </c>
      <c r="J21" s="46">
        <v>5</v>
      </c>
      <c r="K21" s="26">
        <v>0.14</v>
      </c>
      <c r="L21" s="26">
        <v>0.462</v>
      </c>
      <c r="M21" s="32" t="s">
        <v>55</v>
      </c>
      <c r="N21" s="30" t="s">
        <v>42</v>
      </c>
      <c r="O21" s="48"/>
    </row>
    <row r="22" s="3" customFormat="1" ht="54" customHeight="1" spans="1:15">
      <c r="A22" s="32">
        <v>11</v>
      </c>
      <c r="B22" s="28"/>
      <c r="C22" s="29" t="s">
        <v>65</v>
      </c>
      <c r="D22" s="32" t="s">
        <v>21</v>
      </c>
      <c r="E22" s="32" t="s">
        <v>22</v>
      </c>
      <c r="F22" s="32" t="s">
        <v>66</v>
      </c>
      <c r="G22" s="29" t="s">
        <v>67</v>
      </c>
      <c r="H22" s="26">
        <v>129.3</v>
      </c>
      <c r="I22" s="54" t="s">
        <v>54</v>
      </c>
      <c r="J22" s="46">
        <v>6</v>
      </c>
      <c r="K22" s="26">
        <v>0.168</v>
      </c>
      <c r="L22" s="26">
        <v>0.5544</v>
      </c>
      <c r="M22" s="32" t="s">
        <v>55</v>
      </c>
      <c r="N22" s="30" t="s">
        <v>42</v>
      </c>
      <c r="O22" s="48"/>
    </row>
    <row r="23" s="3" customFormat="1" ht="88" customHeight="1" spans="1:15">
      <c r="A23" s="32">
        <v>12</v>
      </c>
      <c r="B23" s="28"/>
      <c r="C23" s="29" t="s">
        <v>68</v>
      </c>
      <c r="D23" s="32" t="s">
        <v>21</v>
      </c>
      <c r="E23" s="32" t="s">
        <v>22</v>
      </c>
      <c r="F23" s="32" t="s">
        <v>69</v>
      </c>
      <c r="G23" s="29" t="s">
        <v>70</v>
      </c>
      <c r="H23" s="26">
        <v>41.63</v>
      </c>
      <c r="I23" s="54" t="s">
        <v>54</v>
      </c>
      <c r="J23" s="46">
        <v>3</v>
      </c>
      <c r="K23" s="26">
        <v>0.084</v>
      </c>
      <c r="L23" s="26">
        <v>0.2772</v>
      </c>
      <c r="M23" s="32" t="s">
        <v>55</v>
      </c>
      <c r="N23" s="30" t="s">
        <v>35</v>
      </c>
      <c r="O23" s="48"/>
    </row>
    <row r="24" s="3" customFormat="1" ht="88" customHeight="1" spans="1:15">
      <c r="A24" s="32">
        <v>13</v>
      </c>
      <c r="B24" s="28"/>
      <c r="C24" s="29" t="s">
        <v>71</v>
      </c>
      <c r="D24" s="32" t="s">
        <v>21</v>
      </c>
      <c r="E24" s="32" t="s">
        <v>22</v>
      </c>
      <c r="F24" s="32" t="s">
        <v>72</v>
      </c>
      <c r="G24" s="29" t="s">
        <v>73</v>
      </c>
      <c r="H24" s="26">
        <v>92.82</v>
      </c>
      <c r="I24" s="54" t="s">
        <v>54</v>
      </c>
      <c r="J24" s="46">
        <v>3</v>
      </c>
      <c r="K24" s="26">
        <v>0.084</v>
      </c>
      <c r="L24" s="26">
        <v>0.2772</v>
      </c>
      <c r="M24" s="32" t="s">
        <v>55</v>
      </c>
      <c r="N24" s="30" t="s">
        <v>35</v>
      </c>
      <c r="O24" s="48"/>
    </row>
    <row r="25" s="3" customFormat="1" ht="67" customHeight="1" spans="1:15">
      <c r="A25" s="32">
        <v>14</v>
      </c>
      <c r="B25" s="28"/>
      <c r="C25" s="29" t="s">
        <v>74</v>
      </c>
      <c r="D25" s="32" t="s">
        <v>21</v>
      </c>
      <c r="E25" s="32" t="s">
        <v>22</v>
      </c>
      <c r="F25" s="32" t="s">
        <v>72</v>
      </c>
      <c r="G25" s="29" t="s">
        <v>75</v>
      </c>
      <c r="H25" s="26">
        <v>31.7</v>
      </c>
      <c r="I25" s="54" t="s">
        <v>54</v>
      </c>
      <c r="J25" s="46">
        <v>1</v>
      </c>
      <c r="K25" s="26">
        <v>0.028</v>
      </c>
      <c r="L25" s="26">
        <v>0.0924</v>
      </c>
      <c r="M25" s="32" t="s">
        <v>55</v>
      </c>
      <c r="N25" s="30" t="s">
        <v>35</v>
      </c>
      <c r="O25" s="48"/>
    </row>
    <row r="26" s="3" customFormat="1" ht="54" customHeight="1" spans="1:15">
      <c r="A26" s="32">
        <v>15</v>
      </c>
      <c r="B26" s="28"/>
      <c r="C26" s="29" t="s">
        <v>76</v>
      </c>
      <c r="D26" s="32" t="s">
        <v>21</v>
      </c>
      <c r="E26" s="32" t="s">
        <v>22</v>
      </c>
      <c r="F26" s="32" t="s">
        <v>77</v>
      </c>
      <c r="G26" s="29" t="s">
        <v>78</v>
      </c>
      <c r="H26" s="26">
        <v>33.1</v>
      </c>
      <c r="I26" s="54" t="s">
        <v>54</v>
      </c>
      <c r="J26" s="46">
        <v>1</v>
      </c>
      <c r="K26" s="26">
        <v>0.028</v>
      </c>
      <c r="L26" s="26">
        <v>0.0924</v>
      </c>
      <c r="M26" s="32" t="s">
        <v>55</v>
      </c>
      <c r="N26" s="30" t="s">
        <v>35</v>
      </c>
      <c r="O26" s="48"/>
    </row>
    <row r="27" s="3" customFormat="1" ht="365" customHeight="1" spans="1:15">
      <c r="A27" s="32">
        <v>16</v>
      </c>
      <c r="B27" s="28"/>
      <c r="C27" s="29" t="s">
        <v>79</v>
      </c>
      <c r="D27" s="32" t="s">
        <v>21</v>
      </c>
      <c r="E27" s="32" t="s">
        <v>22</v>
      </c>
      <c r="F27" s="30" t="s">
        <v>80</v>
      </c>
      <c r="G27" s="29" t="s">
        <v>81</v>
      </c>
      <c r="H27" s="26">
        <v>130.02</v>
      </c>
      <c r="I27" s="54" t="s">
        <v>54</v>
      </c>
      <c r="J27" s="46">
        <v>11</v>
      </c>
      <c r="K27" s="26">
        <v>0.308</v>
      </c>
      <c r="L27" s="26">
        <v>1.0164</v>
      </c>
      <c r="M27" s="32" t="s">
        <v>55</v>
      </c>
      <c r="N27" s="30" t="s">
        <v>27</v>
      </c>
      <c r="O27" s="48"/>
    </row>
    <row r="28" s="3" customFormat="1" ht="45" customHeight="1" spans="1:15">
      <c r="A28" s="32">
        <v>17</v>
      </c>
      <c r="B28" s="28"/>
      <c r="C28" s="29" t="s">
        <v>82</v>
      </c>
      <c r="D28" s="32" t="s">
        <v>21</v>
      </c>
      <c r="E28" s="32" t="s">
        <v>22</v>
      </c>
      <c r="F28" s="32" t="s">
        <v>83</v>
      </c>
      <c r="G28" s="29" t="s">
        <v>84</v>
      </c>
      <c r="H28" s="26">
        <v>19</v>
      </c>
      <c r="I28" s="54" t="s">
        <v>54</v>
      </c>
      <c r="J28" s="46">
        <v>1</v>
      </c>
      <c r="K28" s="26">
        <v>0.028</v>
      </c>
      <c r="L28" s="26">
        <v>0.0924</v>
      </c>
      <c r="M28" s="32" t="s">
        <v>55</v>
      </c>
      <c r="N28" s="30" t="s">
        <v>35</v>
      </c>
      <c r="O28" s="48"/>
    </row>
    <row r="29" s="3" customFormat="1" ht="72" customHeight="1" spans="1:15">
      <c r="A29" s="32">
        <v>18</v>
      </c>
      <c r="B29" s="28"/>
      <c r="C29" s="29" t="s">
        <v>85</v>
      </c>
      <c r="D29" s="32" t="s">
        <v>21</v>
      </c>
      <c r="E29" s="32" t="s">
        <v>22</v>
      </c>
      <c r="F29" s="32" t="s">
        <v>86</v>
      </c>
      <c r="G29" s="29" t="s">
        <v>87</v>
      </c>
      <c r="H29" s="26">
        <v>36.5</v>
      </c>
      <c r="I29" s="54" t="s">
        <v>54</v>
      </c>
      <c r="J29" s="46">
        <v>3</v>
      </c>
      <c r="K29" s="26">
        <v>0.084</v>
      </c>
      <c r="L29" s="26">
        <v>0.2772</v>
      </c>
      <c r="M29" s="32" t="s">
        <v>55</v>
      </c>
      <c r="N29" s="30" t="s">
        <v>35</v>
      </c>
      <c r="O29" s="48"/>
    </row>
    <row r="30" s="3" customFormat="1" ht="45" customHeight="1" spans="1:15">
      <c r="A30" s="32">
        <v>19</v>
      </c>
      <c r="B30" s="28"/>
      <c r="C30" s="29" t="s">
        <v>88</v>
      </c>
      <c r="D30" s="32" t="s">
        <v>21</v>
      </c>
      <c r="E30" s="32" t="s">
        <v>22</v>
      </c>
      <c r="F30" s="32" t="s">
        <v>69</v>
      </c>
      <c r="G30" s="29" t="s">
        <v>89</v>
      </c>
      <c r="H30" s="26">
        <v>19.6</v>
      </c>
      <c r="I30" s="54" t="s">
        <v>54</v>
      </c>
      <c r="J30" s="46">
        <v>1</v>
      </c>
      <c r="K30" s="26">
        <v>0.028</v>
      </c>
      <c r="L30" s="26">
        <v>0.0924</v>
      </c>
      <c r="M30" s="32" t="s">
        <v>55</v>
      </c>
      <c r="N30" s="30" t="s">
        <v>35</v>
      </c>
      <c r="O30" s="48"/>
    </row>
    <row r="31" s="3" customFormat="1" ht="73" customHeight="1" spans="1:15">
      <c r="A31" s="32">
        <v>20</v>
      </c>
      <c r="B31" s="28"/>
      <c r="C31" s="29" t="s">
        <v>90</v>
      </c>
      <c r="D31" s="32" t="s">
        <v>21</v>
      </c>
      <c r="E31" s="32" t="s">
        <v>22</v>
      </c>
      <c r="F31" s="32" t="s">
        <v>91</v>
      </c>
      <c r="G31" s="29" t="s">
        <v>92</v>
      </c>
      <c r="H31" s="26">
        <v>41.43</v>
      </c>
      <c r="I31" s="54" t="s">
        <v>54</v>
      </c>
      <c r="J31" s="46">
        <v>3</v>
      </c>
      <c r="K31" s="26">
        <v>0.084</v>
      </c>
      <c r="L31" s="26">
        <v>0.2772</v>
      </c>
      <c r="M31" s="32" t="s">
        <v>55</v>
      </c>
      <c r="N31" s="30" t="s">
        <v>35</v>
      </c>
      <c r="O31" s="48"/>
    </row>
    <row r="32" s="3" customFormat="1" ht="58" customHeight="1" spans="1:15">
      <c r="A32" s="32">
        <v>21</v>
      </c>
      <c r="B32" s="28"/>
      <c r="C32" s="29" t="s">
        <v>93</v>
      </c>
      <c r="D32" s="32" t="s">
        <v>21</v>
      </c>
      <c r="E32" s="32" t="s">
        <v>22</v>
      </c>
      <c r="F32" s="30" t="s">
        <v>94</v>
      </c>
      <c r="G32" s="29" t="s">
        <v>95</v>
      </c>
      <c r="H32" s="26">
        <v>68</v>
      </c>
      <c r="I32" s="54" t="s">
        <v>54</v>
      </c>
      <c r="J32" s="46">
        <v>12</v>
      </c>
      <c r="K32" s="26">
        <v>0.336</v>
      </c>
      <c r="L32" s="26">
        <v>1.1088</v>
      </c>
      <c r="M32" s="32" t="s">
        <v>55</v>
      </c>
      <c r="N32" s="30" t="s">
        <v>27</v>
      </c>
      <c r="O32" s="48"/>
    </row>
    <row r="33" s="3" customFormat="1" ht="58" customHeight="1" spans="1:15">
      <c r="A33" s="32">
        <v>22</v>
      </c>
      <c r="B33" s="28"/>
      <c r="C33" s="33" t="s">
        <v>96</v>
      </c>
      <c r="D33" s="32" t="s">
        <v>21</v>
      </c>
      <c r="E33" s="32" t="s">
        <v>22</v>
      </c>
      <c r="F33" s="30" t="s">
        <v>97</v>
      </c>
      <c r="G33" s="29" t="s">
        <v>98</v>
      </c>
      <c r="H33" s="26">
        <v>400</v>
      </c>
      <c r="I33" s="54" t="s">
        <v>99</v>
      </c>
      <c r="J33" s="46">
        <v>1</v>
      </c>
      <c r="K33" s="26">
        <v>0.02</v>
      </c>
      <c r="L33" s="26">
        <v>0.08</v>
      </c>
      <c r="M33" s="32" t="s">
        <v>100</v>
      </c>
      <c r="N33" s="30" t="s">
        <v>42</v>
      </c>
      <c r="O33" s="48"/>
    </row>
    <row r="34" s="3" customFormat="1" ht="58" customHeight="1" spans="1:15">
      <c r="A34" s="32">
        <v>23</v>
      </c>
      <c r="B34" s="28"/>
      <c r="C34" s="33" t="s">
        <v>101</v>
      </c>
      <c r="D34" s="32" t="s">
        <v>102</v>
      </c>
      <c r="E34" s="32" t="s">
        <v>22</v>
      </c>
      <c r="F34" s="32" t="s">
        <v>23</v>
      </c>
      <c r="G34" s="29" t="s">
        <v>103</v>
      </c>
      <c r="H34" s="26">
        <v>305</v>
      </c>
      <c r="I34" s="52" t="s">
        <v>104</v>
      </c>
      <c r="J34" s="46">
        <v>170</v>
      </c>
      <c r="K34" s="26">
        <v>0.19</v>
      </c>
      <c r="L34" s="26">
        <v>0.74</v>
      </c>
      <c r="M34" s="53" t="s">
        <v>105</v>
      </c>
      <c r="N34" s="53" t="s">
        <v>105</v>
      </c>
      <c r="O34" s="48"/>
    </row>
    <row r="35" s="3" customFormat="1" ht="58" customHeight="1" spans="1:15">
      <c r="A35" s="32">
        <v>24</v>
      </c>
      <c r="B35" s="28"/>
      <c r="C35" s="33" t="s">
        <v>106</v>
      </c>
      <c r="D35" s="32" t="s">
        <v>102</v>
      </c>
      <c r="E35" s="32" t="s">
        <v>22</v>
      </c>
      <c r="F35" s="32" t="s">
        <v>23</v>
      </c>
      <c r="G35" s="29" t="s">
        <v>107</v>
      </c>
      <c r="H35" s="26">
        <v>749.11</v>
      </c>
      <c r="I35" s="52" t="s">
        <v>104</v>
      </c>
      <c r="J35" s="46">
        <v>170</v>
      </c>
      <c r="K35" s="26">
        <v>0.19</v>
      </c>
      <c r="L35" s="26">
        <v>0.74</v>
      </c>
      <c r="M35" s="53" t="s">
        <v>108</v>
      </c>
      <c r="N35" s="53" t="s">
        <v>108</v>
      </c>
      <c r="O35" s="48"/>
    </row>
    <row r="36" s="3" customFormat="1" ht="58" customHeight="1" spans="1:15">
      <c r="A36" s="32">
        <v>25</v>
      </c>
      <c r="B36" s="33" t="s">
        <v>109</v>
      </c>
      <c r="C36" s="33" t="s">
        <v>110</v>
      </c>
      <c r="D36" s="32" t="s">
        <v>111</v>
      </c>
      <c r="E36" s="32" t="s">
        <v>22</v>
      </c>
      <c r="F36" s="32" t="s">
        <v>112</v>
      </c>
      <c r="G36" s="29" t="s">
        <v>113</v>
      </c>
      <c r="H36" s="26">
        <v>92.94</v>
      </c>
      <c r="I36" s="49" t="s">
        <v>114</v>
      </c>
      <c r="J36" s="46"/>
      <c r="K36" s="26"/>
      <c r="L36" s="26"/>
      <c r="M36" s="30" t="s">
        <v>31</v>
      </c>
      <c r="N36" s="30" t="s">
        <v>31</v>
      </c>
      <c r="O36" s="48"/>
    </row>
    <row r="37" s="3" customFormat="1" ht="12" spans="1:14">
      <c r="A37" s="37"/>
      <c r="B37" s="37"/>
      <c r="C37" s="38"/>
      <c r="D37" s="37"/>
      <c r="E37" s="37"/>
      <c r="F37" s="37"/>
      <c r="G37" s="38"/>
      <c r="H37" s="39"/>
      <c r="I37" s="55"/>
      <c r="J37" s="56"/>
      <c r="K37" s="39"/>
      <c r="L37" s="39"/>
      <c r="M37" s="37"/>
      <c r="N37" s="37"/>
    </row>
    <row r="38" s="3" customFormat="1" ht="12" spans="1:14">
      <c r="A38" s="37"/>
      <c r="B38" s="37"/>
      <c r="C38" s="38"/>
      <c r="D38" s="37"/>
      <c r="E38" s="37"/>
      <c r="F38" s="37"/>
      <c r="G38" s="38"/>
      <c r="H38" s="39"/>
      <c r="I38" s="55"/>
      <c r="J38" s="56"/>
      <c r="K38" s="39"/>
      <c r="L38" s="39"/>
      <c r="M38" s="37"/>
      <c r="N38" s="37"/>
    </row>
    <row r="39" s="3" customFormat="1" ht="12" spans="1:14">
      <c r="A39" s="37"/>
      <c r="B39" s="37"/>
      <c r="C39" s="38"/>
      <c r="D39" s="37"/>
      <c r="E39" s="37"/>
      <c r="F39" s="37"/>
      <c r="G39" s="38"/>
      <c r="H39" s="39"/>
      <c r="I39" s="55"/>
      <c r="J39" s="56"/>
      <c r="K39" s="39"/>
      <c r="L39" s="39"/>
      <c r="M39" s="37"/>
      <c r="N39" s="37"/>
    </row>
    <row r="40" s="3" customFormat="1" ht="12" spans="1:14">
      <c r="A40" s="37"/>
      <c r="B40" s="37"/>
      <c r="C40" s="38"/>
      <c r="D40" s="37"/>
      <c r="E40" s="37"/>
      <c r="F40" s="37"/>
      <c r="G40" s="38"/>
      <c r="H40" s="39"/>
      <c r="I40" s="55"/>
      <c r="J40" s="56"/>
      <c r="K40" s="39"/>
      <c r="L40" s="39"/>
      <c r="M40" s="37"/>
      <c r="N40" s="37"/>
    </row>
    <row r="41" s="3" customFormat="1" ht="12" spans="1:14">
      <c r="A41" s="37"/>
      <c r="B41" s="37"/>
      <c r="C41" s="38"/>
      <c r="D41" s="37"/>
      <c r="E41" s="37"/>
      <c r="F41" s="37"/>
      <c r="G41" s="38"/>
      <c r="H41" s="39"/>
      <c r="I41" s="55"/>
      <c r="J41" s="56"/>
      <c r="K41" s="39"/>
      <c r="L41" s="39"/>
      <c r="M41" s="37"/>
      <c r="N41" s="37"/>
    </row>
    <row r="42" s="3" customFormat="1" ht="12" spans="1:14">
      <c r="A42" s="37"/>
      <c r="B42" s="37"/>
      <c r="C42" s="38"/>
      <c r="D42" s="37"/>
      <c r="E42" s="37"/>
      <c r="F42" s="37"/>
      <c r="G42" s="38"/>
      <c r="H42" s="39"/>
      <c r="I42" s="55"/>
      <c r="J42" s="56"/>
      <c r="K42" s="39"/>
      <c r="L42" s="39"/>
      <c r="M42" s="37"/>
      <c r="N42" s="37"/>
    </row>
    <row r="43" s="3" customFormat="1" ht="12" spans="1:14">
      <c r="A43" s="37"/>
      <c r="B43" s="37"/>
      <c r="C43" s="38"/>
      <c r="D43" s="37"/>
      <c r="E43" s="37"/>
      <c r="F43" s="37"/>
      <c r="G43" s="38"/>
      <c r="H43" s="39"/>
      <c r="I43" s="55"/>
      <c r="J43" s="56"/>
      <c r="K43" s="39"/>
      <c r="L43" s="39"/>
      <c r="M43" s="37"/>
      <c r="N43" s="37"/>
    </row>
    <row r="44" s="3" customFormat="1" ht="12" spans="1:14">
      <c r="A44" s="37"/>
      <c r="B44" s="37"/>
      <c r="C44" s="38"/>
      <c r="D44" s="37"/>
      <c r="E44" s="37"/>
      <c r="F44" s="37"/>
      <c r="G44" s="38"/>
      <c r="H44" s="39"/>
      <c r="I44" s="55"/>
      <c r="J44" s="56"/>
      <c r="K44" s="39"/>
      <c r="L44" s="39"/>
      <c r="M44" s="37"/>
      <c r="N44" s="37"/>
    </row>
    <row r="45" s="3" customFormat="1" ht="12" spans="1:14">
      <c r="A45" s="37"/>
      <c r="B45" s="37"/>
      <c r="C45" s="38"/>
      <c r="D45" s="37"/>
      <c r="E45" s="37"/>
      <c r="F45" s="37"/>
      <c r="G45" s="38"/>
      <c r="H45" s="39"/>
      <c r="I45" s="55"/>
      <c r="J45" s="56"/>
      <c r="K45" s="39"/>
      <c r="L45" s="39"/>
      <c r="M45" s="37"/>
      <c r="N45" s="37"/>
    </row>
    <row r="46" s="3" customFormat="1" ht="12" spans="1:14">
      <c r="A46" s="37"/>
      <c r="B46" s="37"/>
      <c r="C46" s="38"/>
      <c r="D46" s="37"/>
      <c r="E46" s="37"/>
      <c r="F46" s="37"/>
      <c r="G46" s="38"/>
      <c r="H46" s="39"/>
      <c r="I46" s="55"/>
      <c r="J46" s="56"/>
      <c r="K46" s="39"/>
      <c r="L46" s="39"/>
      <c r="M46" s="37"/>
      <c r="N46" s="37"/>
    </row>
    <row r="47" s="3" customFormat="1" ht="12" spans="1:14">
      <c r="A47" s="37"/>
      <c r="B47" s="37"/>
      <c r="C47" s="38"/>
      <c r="D47" s="37"/>
      <c r="E47" s="37"/>
      <c r="F47" s="37"/>
      <c r="G47" s="38"/>
      <c r="H47" s="39"/>
      <c r="I47" s="55"/>
      <c r="J47" s="56"/>
      <c r="K47" s="39"/>
      <c r="L47" s="39"/>
      <c r="M47" s="37"/>
      <c r="N47" s="37"/>
    </row>
    <row r="48" s="3" customFormat="1" ht="12" spans="1:14">
      <c r="A48" s="37"/>
      <c r="B48" s="37"/>
      <c r="C48" s="38"/>
      <c r="D48" s="37"/>
      <c r="E48" s="37"/>
      <c r="F48" s="37"/>
      <c r="G48" s="38"/>
      <c r="H48" s="39"/>
      <c r="I48" s="55"/>
      <c r="J48" s="56"/>
      <c r="K48" s="39"/>
      <c r="L48" s="39"/>
      <c r="M48" s="37"/>
      <c r="N48" s="37"/>
    </row>
    <row r="49" s="3" customFormat="1" ht="12" spans="1:14">
      <c r="A49" s="37"/>
      <c r="B49" s="37"/>
      <c r="C49" s="38"/>
      <c r="D49" s="37"/>
      <c r="E49" s="37"/>
      <c r="F49" s="37"/>
      <c r="G49" s="38"/>
      <c r="H49" s="39"/>
      <c r="I49" s="55"/>
      <c r="J49" s="56"/>
      <c r="K49" s="39"/>
      <c r="L49" s="39"/>
      <c r="M49" s="37"/>
      <c r="N49" s="37"/>
    </row>
    <row r="50" s="3" customFormat="1" ht="12" spans="1:14">
      <c r="A50" s="37"/>
      <c r="B50" s="37"/>
      <c r="C50" s="38"/>
      <c r="D50" s="37"/>
      <c r="E50" s="37"/>
      <c r="F50" s="37"/>
      <c r="G50" s="38"/>
      <c r="H50" s="39"/>
      <c r="I50" s="55"/>
      <c r="J50" s="56"/>
      <c r="K50" s="39"/>
      <c r="L50" s="39"/>
      <c r="M50" s="37"/>
      <c r="N50" s="37"/>
    </row>
    <row r="51" s="3" customFormat="1" ht="12" spans="1:14">
      <c r="A51" s="37"/>
      <c r="B51" s="37"/>
      <c r="C51" s="38"/>
      <c r="D51" s="37"/>
      <c r="E51" s="37"/>
      <c r="F51" s="37"/>
      <c r="G51" s="38"/>
      <c r="H51" s="39"/>
      <c r="I51" s="55"/>
      <c r="J51" s="56"/>
      <c r="K51" s="39"/>
      <c r="L51" s="39"/>
      <c r="M51" s="37"/>
      <c r="N51" s="37"/>
    </row>
    <row r="52" spans="10:10">
      <c r="J52" s="57"/>
    </row>
    <row r="53" spans="10:10">
      <c r="J53" s="57"/>
    </row>
    <row r="54" spans="10:10">
      <c r="J54" s="57"/>
    </row>
    <row r="55" spans="10:10">
      <c r="J55" s="57"/>
    </row>
    <row r="56" spans="10:10">
      <c r="J56" s="57"/>
    </row>
    <row r="57" spans="10:10">
      <c r="J57" s="57"/>
    </row>
    <row r="58" spans="10:10">
      <c r="J58" s="57"/>
    </row>
    <row r="59" spans="10:10">
      <c r="J59" s="57"/>
    </row>
    <row r="60" spans="10:10">
      <c r="J60" s="57"/>
    </row>
    <row r="61" spans="10:10">
      <c r="J61" s="57"/>
    </row>
    <row r="62" spans="10:10">
      <c r="J62" s="57"/>
    </row>
    <row r="63" spans="10:10">
      <c r="J63" s="57"/>
    </row>
    <row r="64" spans="10:10">
      <c r="J64" s="57"/>
    </row>
    <row r="65" spans="10:10">
      <c r="J65" s="57"/>
    </row>
    <row r="66" spans="10:10">
      <c r="J66" s="57"/>
    </row>
    <row r="67" spans="10:10">
      <c r="J67" s="57"/>
    </row>
    <row r="68" spans="10:10">
      <c r="J68" s="57"/>
    </row>
    <row r="69" spans="10:10">
      <c r="J69" s="57"/>
    </row>
    <row r="70" spans="10:10">
      <c r="J70" s="57"/>
    </row>
    <row r="71" spans="10:10">
      <c r="J71" s="57"/>
    </row>
    <row r="72" spans="10:10">
      <c r="J72" s="57"/>
    </row>
    <row r="73" spans="10:10">
      <c r="J73" s="57"/>
    </row>
    <row r="74" spans="10:10">
      <c r="J74" s="57"/>
    </row>
    <row r="75" spans="10:10">
      <c r="J75" s="57"/>
    </row>
    <row r="76" spans="10:10">
      <c r="J76" s="57"/>
    </row>
  </sheetData>
  <mergeCells count="18">
    <mergeCell ref="A1:C1"/>
    <mergeCell ref="A2:O2"/>
    <mergeCell ref="I3:L3"/>
    <mergeCell ref="A3:A6"/>
    <mergeCell ref="B3:B6"/>
    <mergeCell ref="C3:C6"/>
    <mergeCell ref="D3:D6"/>
    <mergeCell ref="E3:E6"/>
    <mergeCell ref="F3:F6"/>
    <mergeCell ref="G3:G6"/>
    <mergeCell ref="H3:H6"/>
    <mergeCell ref="I4:I6"/>
    <mergeCell ref="J4:J6"/>
    <mergeCell ref="K4:K6"/>
    <mergeCell ref="L4:L6"/>
    <mergeCell ref="M3:M6"/>
    <mergeCell ref="N3:N6"/>
    <mergeCell ref="O3:O6"/>
  </mergeCells>
  <pageMargins left="0.751388888888889" right="0.751388888888889" top="1" bottom="0.865972222222222" header="0.5" footer="0.5"/>
  <pageSetup paperSize="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漫</cp:lastModifiedBy>
  <cp:revision>1</cp:revision>
  <dcterms:created xsi:type="dcterms:W3CDTF">2013-09-30T07:13:00Z</dcterms:created>
  <cp:lastPrinted>2018-12-03T13:02:00Z</cp:lastPrinted>
  <dcterms:modified xsi:type="dcterms:W3CDTF">2023-01-29T09:27:48Z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4E0109266016439FAB89ECD78B2ACE66</vt:lpwstr>
  </property>
</Properties>
</file>