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<sst xmlns="http://schemas.openxmlformats.org/spreadsheetml/2006/main" count="242" uniqueCount="112">
  <si>
    <t>附件</t>
  </si>
  <si>
    <t>宁县2022年中央财政衔接推进乡村振兴补助资金项目计划表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</si>
  <si>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</si>
  <si>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</si>
  <si>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</si>
  <si>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</si>
  <si>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</si>
  <si>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</si>
  <si>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</si>
  <si>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</si>
  <si>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</si>
  <si>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</si>
  <si>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</si>
  <si>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</si>
  <si>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</si>
  <si>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</si>
  <si>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</si>
  <si>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</si>
  <si>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</si>
  <si>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</si>
  <si>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1.绿色标准化蔬菜基地建设</t>
  </si>
  <si>
    <t>续建</t>
  </si>
  <si>
    <t>2022年</t>
  </si>
  <si>
    <t>湘乐镇、春荣镇、南义乡、太昌镇、新庄镇</t>
  </si>
  <si>
    <t>南义乡寨河村、春荣镇昔沟村、湘乐镇庞川村维修日光温室114座160万元。南义乡种植彩椒基地5000亩250万元，建成千亩绿色标准化设施瓜菜基地。鼓励农户、合作社发展瓜菜产业，按标准予以奖补。</t>
  </si>
  <si>
    <t>通过新建和维修瓜菜基地生产设施，延伸完善瓜菜产业链，增加当地群众瓜菜收入和务工收入。</t>
  </si>
  <si>
    <t>农业农村局</t>
  </si>
  <si>
    <t>镇村</t>
  </si>
  <si>
    <t>2.贷款贴息</t>
  </si>
  <si>
    <t>精准扶贫专项贷款贴息</t>
  </si>
  <si>
    <t>新建</t>
  </si>
  <si>
    <t>全县18个乡镇</t>
  </si>
  <si>
    <t>精准扶贫贷款贴息资金125.55万元。</t>
  </si>
  <si>
    <t>解决农户产业发展资金短缺问题。</t>
  </si>
  <si>
    <t>金融办</t>
  </si>
  <si>
    <t>脱贫户小额贷款贴息</t>
  </si>
  <si>
    <t>2713户有一定劳动力在本地打零工的贫困户产业扶贫贷款，按照年息4.75%贴息。</t>
  </si>
  <si>
    <t>果业发展中心</t>
  </si>
  <si>
    <t>脱贫户、脱贫监测户、边缘贫困户、其他低收入群体有贷款需求的农户产业发展贷款，按照年息4.75%贴息。</t>
  </si>
  <si>
    <t>乡村振兴局</t>
  </si>
  <si>
    <t>3.食用菌产业发展</t>
  </si>
  <si>
    <t>和盛镇杨庄村、焦村镇长官村</t>
  </si>
  <si>
    <t>扶持食用菌产业重点村发展，用于食用菌种植户奖补</t>
  </si>
  <si>
    <t>鼓励合作社、农户发展增收产业</t>
  </si>
  <si>
    <t>4.村集体经济发展</t>
  </si>
  <si>
    <t>焦村镇、和盛镇、太昌镇、长庆桥镇</t>
  </si>
  <si>
    <t>焦村镇三里塬村、下个村、王咀村、吝店村、宫刘村、半个城村，和盛镇东乐村、惠家村、庙花村，太昌镇申明村、苟家村，长庆桥镇西塬村等12个脱贫村，每村投入村集体经济发展资金100万元，用于入股食用菌龙头企业，扩大生产规模，增强带动农户发展能力，资金收益权和所有权归村集体所有，按5%保底分红。村集体按照规定方式、程序确定收益用途。龙头企业吸纳脱贫劳动力务工增加劳务收入。</t>
  </si>
  <si>
    <t>发展当地优势特色产业，增加脱贫村集体经济收入，带动农户增收</t>
  </si>
  <si>
    <t>5.产业发展配套设施建设</t>
  </si>
  <si>
    <t>产业道路建设</t>
  </si>
  <si>
    <t>长庆桥镇叶王村</t>
  </si>
  <si>
    <t>苗林产业新修维修砂石道路4.72公里</t>
  </si>
  <si>
    <t>解决农村产业发展瓶颈、农产品运输通行难问题</t>
  </si>
  <si>
    <t>新庄镇郧家村</t>
  </si>
  <si>
    <t>苗林产业新修维修砂石道路2.85公里</t>
  </si>
  <si>
    <t>盘克镇前渠村</t>
  </si>
  <si>
    <t>中药材产业新修砂石道路1.7公里</t>
  </si>
  <si>
    <t>盘克镇罗卜咀村</t>
  </si>
  <si>
    <t>养殖产业新修硬化道路0.471公里</t>
  </si>
  <si>
    <t>和盛镇惠家村</t>
  </si>
  <si>
    <t>苗林产业新修维修砂石道路1公里，新修土岘子1处</t>
  </si>
  <si>
    <t>中村镇乔家村</t>
  </si>
  <si>
    <t>养殖产业新修硬化道路1公里</t>
  </si>
  <si>
    <t>春荣镇雷畔村</t>
  </si>
  <si>
    <t>养殖产业新修砂石道路0.47公里</t>
  </si>
  <si>
    <t>平子镇下塬村</t>
  </si>
  <si>
    <t>苗林产业新修砂石道路5.03公里</t>
  </si>
  <si>
    <t>二、就业扶持</t>
  </si>
  <si>
    <t>“两后生”培训</t>
  </si>
  <si>
    <t>扶持4667人（次）接受中等职业教育（含普通中专、成人中专、职业高中、技工院校）、高等职业教育（含各类大专学校、高职以及已改制为职业院校的三本院校）的脱贫人口、监测帮扶对象，每人每学期补助1500元。</t>
  </si>
  <si>
    <t>使农村低收入家庭新生劳动力掌握就业技能，实现脱贫稳定。</t>
  </si>
  <si>
    <t>乡（镇）村</t>
  </si>
  <si>
    <t>三、基础设施建设</t>
  </si>
  <si>
    <t>1.农村安全饮水</t>
  </si>
  <si>
    <t>新庄供水站供水工程</t>
  </si>
  <si>
    <t>新庄镇</t>
  </si>
  <si>
    <t>新铺设管道15000米，新建闸阀井6座，减压阀2套，更换反渗透净化设备1台并配套相关设施</t>
  </si>
  <si>
    <t>解决农村人口安全饮水问题</t>
  </si>
  <si>
    <t>水务局</t>
  </si>
  <si>
    <t>平子供水站供水工程</t>
  </si>
  <si>
    <t>平子镇</t>
  </si>
  <si>
    <t>新打850米机井1眼，新建50立方米废水池1座，安装机井自控设备1套，监控系统1套，配套安装潜水泵和供电设施及上水管道，新建水处理设备反渗透车间1间并配套相关设施。仙灵供水站新铺设管道3000米，新建闸阀井2座。</t>
  </si>
  <si>
    <t>新宁供水站供水工程</t>
  </si>
  <si>
    <t>新宁镇</t>
  </si>
  <si>
    <t>更换原有反渗透多介质过滤器2套，阻垢剂加药系统，高压泵2台，反渗透清洗系统2套，清洗精密过滤器2台，反渗透主机机架2套，管路系统2套，更换安装潜水泵5台并配套供电上水设施</t>
  </si>
  <si>
    <t>老旧供水设施及管网更新改造工程</t>
  </si>
  <si>
    <t>和盛、良平、春荣、九岘、瓦斜、新宁、中村</t>
  </si>
  <si>
    <t>1.湫包头机井供水工程：新建高位水塔1座，安装机井自动控制1套；2.惠家村管道供水工程：新铺设管道1500米，新建闸阀井2座；3.尚洼村管道供水工程：新铺设管道500米，新建闸阀井1座；4.九岘乡马洼村南咀咀供水工程：新铺设管材3500米，新建闸阀井2座，安装潜水泵1台并配套相关供电设施；5.苏城村机井供水工程：新铺设管道5820米，新建闸阀井8座，大闸阀井1座，穿公路4处，增压变频泵1台，低压线路50m，配电柜1面；6.庄科村管道更换工程：更换铺设管道 PE100 级 DN75(1.6MPa)510m、DN50(1.6MPa)2200、DN40(1.6MPa)1920、DN32(1.6MPa)3490m，其中定向钻1500m新建闸阀井10座，穿公路2处；7.供水管理提升设施改造工程：新建闸阀井189座，维修闸阀井92座， 安装机械式水表281套；8.乔家村机井供水工程：五组新建管理房2间，新建围墙50米，安潜水泵1台并配套相关设施，次氯酸钠发生器1套；七组安装潜水泵1台并配套相关设施；9.巩范村机井供水工程：配套潜水泵1台并配套相关设施，新建闸阀井1座；10.九龙村管道供水工程：新铺设管道3000米，新建闸阀井2座。</t>
  </si>
  <si>
    <t>2.易地扶贫搬迁贷款贴息</t>
  </si>
  <si>
    <t>安排易地扶贫搬迁贴息资金320万元，省级审核确定到县额度后，由县区据实结算支付。</t>
  </si>
  <si>
    <t>解决农户易地扶贫搬迁资金不足问题</t>
  </si>
  <si>
    <t>3.易地扶贫搬迁政府债券贴息</t>
  </si>
  <si>
    <t>易地扶贫搬迁一般政府债券利息补贴</t>
  </si>
  <si>
    <t>财政局</t>
  </si>
  <si>
    <t>4.农村生活污水污水处理</t>
  </si>
  <si>
    <t>新庄镇新华村</t>
  </si>
  <si>
    <t>新建小型生活污水处理站1处</t>
  </si>
  <si>
    <t>解决农村生活污水排放问题</t>
  </si>
  <si>
    <t>5.村组道路建设</t>
  </si>
  <si>
    <t>村组道路建设</t>
  </si>
  <si>
    <t>和盛镇南家村</t>
  </si>
  <si>
    <t>新修硬化道路3.367公里</t>
  </si>
  <si>
    <t>解决农村人口、农产品运输通行难问题</t>
  </si>
  <si>
    <t>交通局</t>
  </si>
  <si>
    <t>焦村镇街上村</t>
  </si>
  <si>
    <t>新修硬化道路5.773公里</t>
  </si>
  <si>
    <t>焦村镇高尉村</t>
  </si>
  <si>
    <t>新修硬化道路1.8公里</t>
  </si>
  <si>
    <t>中村镇中村村</t>
  </si>
  <si>
    <t>新修硬化道路2.7公里</t>
  </si>
  <si>
    <t>焦村镇长官村</t>
  </si>
  <si>
    <t>新修硬化道路5公里(项目总投资325万元，本次安排75.1万元)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</si>
</sst>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177" formatCode="0_);[Red]\(0\)"/>
  </numFmts>
  <fonts count="35">
    <font>
      <sz val="12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8"/>
      <name val="方正报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16" fillId="0" borderId="0" applyFill="0" applyBorder="0">
      <alignment vertical="center" wrapText="1"/>
    </xf>
    <xf numFmtId="42" fontId="14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12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6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2" xfId="53"/>
    <cellStyle name="常规 3" xfId="54"/>
    <cellStyle name="常规 5" xfId="55"/>
  </cellStyles>
  <tableStyles count="0" defaultTableStyle="TableStyleMedium2" defaultPivotStyle="PivotStyleLight16"/>
  <colors>
    <mruColors>
      <color rgb="009999FF"/>
      <color rgb="0000B0F0"/>
      <color rgb="00FF0000"/>
      <color rgb="009BC2E6"/>
      <color rgb="0081FBFF"/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tabSelected="1" topLeftCell="A28" workbookViewId="0">
      <selection activeCell="G31" sqref="G31"/>
    </sheetView>
  </sheetViews>
  <sheetFormatPr defaultColWidth="9" defaultRowHeight="13.5"/>
  <cols>
    <col min="1" max="1" width="3.75" style="4" customWidth="1"/>
    <col min="2" max="2" width="9.25" style="4" customWidth="1"/>
    <col min="3" max="3" width="14.375" style="5" customWidth="1"/>
    <col min="4" max="4" width="4.25" style="4" customWidth="1"/>
    <col min="5" max="5" width="5.75" style="4" customWidth="1"/>
    <col min="6" max="6" width="14.375" style="4" customWidth="1"/>
    <col min="7" max="7" width="51.25" style="5" customWidth="1"/>
    <col min="8" max="8" width="8.5" style="6" customWidth="1"/>
    <col min="9" max="9" width="27.625" style="7" customWidth="1"/>
    <col min="10" max="10" width="6.25" style="4" customWidth="1"/>
    <col min="11" max="11" width="7.75" style="6" customWidth="1"/>
    <col min="12" max="12" width="7.875" style="6" customWidth="1"/>
    <col min="13" max="13" width="7" style="4" customWidth="1"/>
    <col min="14" max="14" width="7.125" style="4" customWidth="1"/>
    <col min="15" max="15" width="4.5" style="8" customWidth="1"/>
    <col min="16" max="16384" width="9" style="8"/>
  </cols>
  <sheetData>
    <row r="1" ht="25.5" customHeight="1" spans="1:6">
      <c r="A1" s="9" t="s">
        <v>0</v>
      </c>
      <c r="B1" s="9"/>
      <c r="C1" s="9"/>
      <c r="D1" s="10"/>
      <c r="E1" s="10"/>
      <c r="F1" s="10"/>
    </row>
    <row r="2" ht="45" customHeight="1" spans="1:15">
      <c r="A2" s="11" t="s">
        <v>1</v>
      </c>
      <c r="B2" s="11"/>
      <c r="C2" s="12"/>
      <c r="D2" s="11"/>
      <c r="E2" s="11"/>
      <c r="F2" s="11"/>
      <c r="G2" s="12"/>
      <c r="H2" s="13"/>
      <c r="I2" s="12"/>
      <c r="J2" s="11"/>
      <c r="K2" s="11"/>
      <c r="L2" s="11"/>
      <c r="M2" s="11"/>
      <c r="N2" s="11"/>
      <c r="O2" s="11"/>
    </row>
    <row r="3" s="1" customFormat="1" ht="29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42" t="s">
        <v>10</v>
      </c>
      <c r="J3" s="42"/>
      <c r="K3" s="42"/>
      <c r="L3" s="42"/>
      <c r="M3" s="17" t="s">
        <v>11</v>
      </c>
      <c r="N3" s="43" t="s">
        <v>12</v>
      </c>
      <c r="O3" s="17" t="s">
        <v>13</v>
      </c>
    </row>
    <row r="4" s="1" customFormat="1" ht="20.1" customHeight="1" spans="1:15">
      <c r="A4" s="14"/>
      <c r="B4" s="19"/>
      <c r="C4" s="16"/>
      <c r="D4" s="16"/>
      <c r="E4" s="16"/>
      <c r="F4" s="16"/>
      <c r="G4" s="17"/>
      <c r="H4" s="20"/>
      <c r="I4" s="44" t="s">
        <v>14</v>
      </c>
      <c r="J4" s="17" t="s">
        <v>15</v>
      </c>
      <c r="K4" s="45" t="s">
        <v>16</v>
      </c>
      <c r="L4" s="45" t="s">
        <v>17</v>
      </c>
      <c r="M4" s="17"/>
      <c r="N4" s="46"/>
      <c r="O4" s="17"/>
    </row>
    <row r="5" s="1" customFormat="1" ht="17.1" customHeight="1" spans="1:15">
      <c r="A5" s="14"/>
      <c r="B5" s="19"/>
      <c r="C5" s="16"/>
      <c r="D5" s="16"/>
      <c r="E5" s="16"/>
      <c r="F5" s="16"/>
      <c r="G5" s="17"/>
      <c r="H5" s="20"/>
      <c r="I5" s="44"/>
      <c r="J5" s="17"/>
      <c r="K5" s="45"/>
      <c r="L5" s="45"/>
      <c r="M5" s="17"/>
      <c r="N5" s="46"/>
      <c r="O5" s="17"/>
    </row>
    <row r="6" s="1" customFormat="1" ht="9.95" customHeight="1" spans="1:15">
      <c r="A6" s="14"/>
      <c r="B6" s="21"/>
      <c r="C6" s="16"/>
      <c r="D6" s="16"/>
      <c r="E6" s="16"/>
      <c r="F6" s="16"/>
      <c r="G6" s="17"/>
      <c r="H6" s="22"/>
      <c r="I6" s="44"/>
      <c r="J6" s="17"/>
      <c r="K6" s="45"/>
      <c r="L6" s="45"/>
      <c r="M6" s="17"/>
      <c r="N6" s="47"/>
      <c r="O6" s="17"/>
    </row>
    <row r="7" s="1" customFormat="1" ht="36" customHeight="1" spans="1:15">
      <c r="A7" s="23"/>
      <c r="B7" s="21" t="s">
        <v>18</v>
      </c>
      <c r="C7" s="24"/>
      <c r="D7" s="24"/>
      <c r="E7" s="24"/>
      <c r="F7" s="24"/>
      <c r="G7" s="25"/>
      <c r="H7" s="26">
        <f>H8+H25+H26</f>
        <v>8168</v>
      </c>
      <c r="I7" s="48"/>
      <c r="J7" s="48">
        <v>256</v>
      </c>
      <c r="K7" s="26">
        <f>K8+K26</f>
        <v>3.895</v>
      </c>
      <c r="L7" s="26">
        <f>L8+L26</f>
        <v>14.9369</v>
      </c>
      <c r="M7" s="25"/>
      <c r="N7" s="49"/>
      <c r="O7" s="25"/>
    </row>
    <row r="8" s="2" customFormat="1" ht="36" customHeight="1" spans="1:15">
      <c r="A8" s="27"/>
      <c r="B8" s="28" t="s">
        <v>19</v>
      </c>
      <c r="C8" s="29"/>
      <c r="D8" s="30"/>
      <c r="E8" s="30"/>
      <c r="F8" s="30"/>
      <c r="G8" s="31"/>
      <c r="H8" s="26">
        <f>+H9+H10+H14+H15+H16</f>
        <v>4266.7</v>
      </c>
      <c r="I8" s="26"/>
      <c r="J8" s="48">
        <v>256</v>
      </c>
      <c r="K8" s="26">
        <f>+K9+K10+K14+K15+K16</f>
        <v>1.97</v>
      </c>
      <c r="L8" s="26">
        <f>+L9+L10+L14+L15+L16</f>
        <v>6.658</v>
      </c>
      <c r="M8" s="32"/>
      <c r="N8" s="32"/>
      <c r="O8" s="50"/>
    </row>
    <row r="9" s="2" customFormat="1" ht="57" customHeight="1" spans="1:15">
      <c r="A9" s="32">
        <v>1</v>
      </c>
      <c r="C9" s="33" t="s">
        <v>20</v>
      </c>
      <c r="D9" s="32" t="s">
        <v>21</v>
      </c>
      <c r="E9" s="32" t="s">
        <v>22</v>
      </c>
      <c r="F9" s="30" t="s">
        <v>23</v>
      </c>
      <c r="G9" s="34" t="s">
        <v>24</v>
      </c>
      <c r="H9" s="26">
        <v>700</v>
      </c>
      <c r="I9" s="51" t="s">
        <v>25</v>
      </c>
      <c r="J9" s="48">
        <v>3</v>
      </c>
      <c r="K9" s="26">
        <v>0.03</v>
      </c>
      <c r="L9" s="26">
        <v>0.1</v>
      </c>
      <c r="M9" s="30" t="s">
        <v>26</v>
      </c>
      <c r="N9" s="30" t="s">
        <v>27</v>
      </c>
      <c r="O9" s="50"/>
    </row>
    <row r="10" s="2" customFormat="1" ht="36" customHeight="1" spans="1:15">
      <c r="A10" s="32"/>
      <c r="B10" s="32"/>
      <c r="C10" s="35" t="s">
        <v>28</v>
      </c>
      <c r="D10" s="32"/>
      <c r="E10" s="32"/>
      <c r="F10" s="32"/>
      <c r="G10" s="36"/>
      <c r="H10" s="26">
        <f>SUM(H11:H13)</f>
        <v>1689.45</v>
      </c>
      <c r="I10" s="26"/>
      <c r="J10" s="48">
        <v>256</v>
      </c>
      <c r="K10" s="26">
        <f>SUM(K11:K13)</f>
        <v>1.68</v>
      </c>
      <c r="L10" s="26">
        <f>SUM(L11:L13)</f>
        <v>5.63</v>
      </c>
      <c r="M10" s="32"/>
      <c r="N10" s="32"/>
      <c r="O10" s="50"/>
    </row>
    <row r="11" s="2" customFormat="1" ht="36" customHeight="1" spans="1:15">
      <c r="A11" s="32">
        <v>2</v>
      </c>
      <c r="B11" s="32"/>
      <c r="C11" s="29" t="s">
        <v>29</v>
      </c>
      <c r="D11" s="32" t="s">
        <v>30</v>
      </c>
      <c r="E11" s="32" t="s">
        <v>22</v>
      </c>
      <c r="F11" s="32" t="s">
        <v>31</v>
      </c>
      <c r="G11" s="29" t="s">
        <v>32</v>
      </c>
      <c r="H11" s="37">
        <v>125.55</v>
      </c>
      <c r="I11" s="52" t="s">
        <v>33</v>
      </c>
      <c r="J11" s="48">
        <v>256</v>
      </c>
      <c r="K11" s="26">
        <v>0.71</v>
      </c>
      <c r="L11" s="26">
        <v>2.32</v>
      </c>
      <c r="M11" s="38" t="s">
        <v>34</v>
      </c>
      <c r="N11" s="38" t="s">
        <v>34</v>
      </c>
      <c r="O11" s="50"/>
    </row>
    <row r="12" s="2" customFormat="1" ht="36" customHeight="1" spans="1:15">
      <c r="A12" s="32">
        <v>3</v>
      </c>
      <c r="B12" s="32"/>
      <c r="C12" s="29" t="s">
        <v>35</v>
      </c>
      <c r="D12" s="32" t="s">
        <v>30</v>
      </c>
      <c r="E12" s="32" t="s">
        <v>22</v>
      </c>
      <c r="F12" s="32" t="s">
        <v>31</v>
      </c>
      <c r="G12" s="29" t="s">
        <v>36</v>
      </c>
      <c r="H12" s="37">
        <v>381.9</v>
      </c>
      <c r="I12" s="52" t="s">
        <v>33</v>
      </c>
      <c r="J12" s="48">
        <v>200</v>
      </c>
      <c r="K12" s="26">
        <v>0.27</v>
      </c>
      <c r="L12" s="26">
        <v>0.81</v>
      </c>
      <c r="M12" s="38" t="s">
        <v>37</v>
      </c>
      <c r="N12" s="38" t="s">
        <v>37</v>
      </c>
      <c r="O12" s="50"/>
    </row>
    <row r="13" s="2" customFormat="1" ht="39" customHeight="1" spans="1:15">
      <c r="A13" s="32">
        <v>4</v>
      </c>
      <c r="B13" s="32"/>
      <c r="C13" s="29" t="s">
        <v>35</v>
      </c>
      <c r="D13" s="32" t="s">
        <v>30</v>
      </c>
      <c r="E13" s="32" t="s">
        <v>22</v>
      </c>
      <c r="F13" s="32" t="s">
        <v>31</v>
      </c>
      <c r="G13" s="29" t="s">
        <v>38</v>
      </c>
      <c r="H13" s="37">
        <v>1182</v>
      </c>
      <c r="I13" s="52" t="s">
        <v>33</v>
      </c>
      <c r="J13" s="48">
        <v>120</v>
      </c>
      <c r="K13" s="26">
        <v>0.7</v>
      </c>
      <c r="L13" s="26">
        <v>2.5</v>
      </c>
      <c r="M13" s="38" t="s">
        <v>39</v>
      </c>
      <c r="N13" s="38" t="s">
        <v>39</v>
      </c>
      <c r="O13" s="50"/>
    </row>
    <row r="14" s="2" customFormat="1" ht="42" customHeight="1" spans="1:15">
      <c r="A14" s="32">
        <v>5</v>
      </c>
      <c r="B14" s="32"/>
      <c r="C14" s="33" t="s">
        <v>40</v>
      </c>
      <c r="D14" s="32" t="s">
        <v>30</v>
      </c>
      <c r="E14" s="32" t="s">
        <v>22</v>
      </c>
      <c r="F14" s="30" t="s">
        <v>41</v>
      </c>
      <c r="G14" s="29" t="s">
        <v>42</v>
      </c>
      <c r="H14" s="26">
        <v>300</v>
      </c>
      <c r="I14" s="52" t="s">
        <v>43</v>
      </c>
      <c r="J14" s="48">
        <v>2</v>
      </c>
      <c r="K14" s="26">
        <v>0.06</v>
      </c>
      <c r="L14" s="26">
        <v>0.24</v>
      </c>
      <c r="M14" s="38" t="s">
        <v>26</v>
      </c>
      <c r="N14" s="38" t="s">
        <v>27</v>
      </c>
      <c r="O14" s="50"/>
    </row>
    <row r="15" s="2" customFormat="1" ht="94" customHeight="1" spans="1:15">
      <c r="A15" s="32">
        <v>6</v>
      </c>
      <c r="B15" s="32"/>
      <c r="C15" s="33" t="s">
        <v>44</v>
      </c>
      <c r="D15" s="32" t="s">
        <v>30</v>
      </c>
      <c r="E15" s="32" t="s">
        <v>22</v>
      </c>
      <c r="F15" s="30" t="s">
        <v>45</v>
      </c>
      <c r="G15" s="29" t="s">
        <v>46</v>
      </c>
      <c r="H15" s="26">
        <v>1200</v>
      </c>
      <c r="I15" s="52" t="s">
        <v>47</v>
      </c>
      <c r="J15" s="48">
        <v>12</v>
      </c>
      <c r="K15" s="26">
        <v>0.12</v>
      </c>
      <c r="L15" s="26">
        <v>0.4</v>
      </c>
      <c r="M15" s="38" t="s">
        <v>26</v>
      </c>
      <c r="N15" s="38" t="s">
        <v>27</v>
      </c>
      <c r="O15" s="50"/>
    </row>
    <row r="16" s="2" customFormat="1" ht="39" customHeight="1" spans="1:15">
      <c r="A16" s="32"/>
      <c r="B16" s="32"/>
      <c r="C16" s="33" t="s">
        <v>48</v>
      </c>
      <c r="D16" s="32"/>
      <c r="E16" s="32"/>
      <c r="F16" s="32"/>
      <c r="G16" s="29"/>
      <c r="H16" s="26">
        <f>SUM(H17:H24)</f>
        <v>377.25</v>
      </c>
      <c r="I16" s="26"/>
      <c r="J16" s="48">
        <f>SUM(J17:J24)</f>
        <v>8</v>
      </c>
      <c r="K16" s="26">
        <f>SUM(K17:K24)</f>
        <v>0.08</v>
      </c>
      <c r="L16" s="26">
        <f>SUM(L17:L24)</f>
        <v>0.288</v>
      </c>
      <c r="M16" s="30"/>
      <c r="N16" s="30"/>
      <c r="O16" s="50"/>
    </row>
    <row r="17" s="2" customFormat="1" ht="39" customHeight="1" spans="1:15">
      <c r="A17" s="32">
        <v>7</v>
      </c>
      <c r="B17" s="28"/>
      <c r="C17" s="29" t="s">
        <v>49</v>
      </c>
      <c r="D17" s="32" t="s">
        <v>30</v>
      </c>
      <c r="E17" s="32" t="s">
        <v>22</v>
      </c>
      <c r="F17" s="30" t="s">
        <v>50</v>
      </c>
      <c r="G17" s="29" t="s">
        <v>51</v>
      </c>
      <c r="H17" s="26">
        <v>109</v>
      </c>
      <c r="I17" s="53" t="s">
        <v>52</v>
      </c>
      <c r="J17" s="48">
        <v>1</v>
      </c>
      <c r="K17" s="26">
        <v>0.01</v>
      </c>
      <c r="L17" s="26">
        <v>0.036</v>
      </c>
      <c r="M17" s="38" t="s">
        <v>39</v>
      </c>
      <c r="N17" s="30" t="s">
        <v>27</v>
      </c>
      <c r="O17" s="50"/>
    </row>
    <row r="18" s="2" customFormat="1" ht="39" customHeight="1" spans="1:15">
      <c r="A18" s="32">
        <v>8</v>
      </c>
      <c r="B18" s="28"/>
      <c r="C18" s="29" t="s">
        <v>49</v>
      </c>
      <c r="D18" s="32" t="s">
        <v>30</v>
      </c>
      <c r="E18" s="32" t="s">
        <v>22</v>
      </c>
      <c r="F18" s="30" t="s">
        <v>53</v>
      </c>
      <c r="G18" s="29" t="s">
        <v>54</v>
      </c>
      <c r="H18" s="26">
        <v>26.57</v>
      </c>
      <c r="I18" s="53" t="s">
        <v>52</v>
      </c>
      <c r="J18" s="48">
        <v>1</v>
      </c>
      <c r="K18" s="26">
        <v>0.01</v>
      </c>
      <c r="L18" s="26">
        <v>0.036</v>
      </c>
      <c r="M18" s="38" t="s">
        <v>39</v>
      </c>
      <c r="N18" s="30" t="s">
        <v>27</v>
      </c>
      <c r="O18" s="50"/>
    </row>
    <row r="19" s="2" customFormat="1" ht="39" customHeight="1" spans="1:15">
      <c r="A19" s="32">
        <v>9</v>
      </c>
      <c r="B19" s="28"/>
      <c r="C19" s="29" t="s">
        <v>49</v>
      </c>
      <c r="D19" s="32" t="s">
        <v>30</v>
      </c>
      <c r="E19" s="32" t="s">
        <v>22</v>
      </c>
      <c r="F19" s="30" t="s">
        <v>55</v>
      </c>
      <c r="G19" s="29" t="s">
        <v>56</v>
      </c>
      <c r="H19" s="26">
        <v>26</v>
      </c>
      <c r="I19" s="53" t="s">
        <v>52</v>
      </c>
      <c r="J19" s="48">
        <v>1</v>
      </c>
      <c r="K19" s="26">
        <v>0.01</v>
      </c>
      <c r="L19" s="26">
        <v>0.036</v>
      </c>
      <c r="M19" s="38" t="s">
        <v>39</v>
      </c>
      <c r="N19" s="30" t="s">
        <v>27</v>
      </c>
      <c r="O19" s="50"/>
    </row>
    <row r="20" s="3" customFormat="1" ht="39" customHeight="1" spans="1:15">
      <c r="A20" s="32">
        <v>10</v>
      </c>
      <c r="B20" s="28"/>
      <c r="C20" s="29" t="s">
        <v>49</v>
      </c>
      <c r="D20" s="32" t="s">
        <v>30</v>
      </c>
      <c r="E20" s="32" t="s">
        <v>22</v>
      </c>
      <c r="F20" s="30" t="s">
        <v>57</v>
      </c>
      <c r="G20" s="29" t="s">
        <v>58</v>
      </c>
      <c r="H20" s="26">
        <v>43.68</v>
      </c>
      <c r="I20" s="53" t="s">
        <v>52</v>
      </c>
      <c r="J20" s="48">
        <v>1</v>
      </c>
      <c r="K20" s="26">
        <v>0.01</v>
      </c>
      <c r="L20" s="26">
        <v>0.036</v>
      </c>
      <c r="M20" s="38" t="s">
        <v>39</v>
      </c>
      <c r="N20" s="30" t="s">
        <v>27</v>
      </c>
      <c r="O20" s="50"/>
    </row>
    <row r="21" s="3" customFormat="1" ht="39" customHeight="1" spans="1:15">
      <c r="A21" s="32">
        <v>11</v>
      </c>
      <c r="B21" s="28"/>
      <c r="C21" s="29" t="s">
        <v>49</v>
      </c>
      <c r="D21" s="32" t="s">
        <v>30</v>
      </c>
      <c r="E21" s="32" t="s">
        <v>22</v>
      </c>
      <c r="F21" s="30" t="s">
        <v>59</v>
      </c>
      <c r="G21" s="29" t="s">
        <v>60</v>
      </c>
      <c r="H21" s="26">
        <v>22</v>
      </c>
      <c r="I21" s="53" t="s">
        <v>52</v>
      </c>
      <c r="J21" s="48">
        <v>1</v>
      </c>
      <c r="K21" s="26">
        <v>0.01</v>
      </c>
      <c r="L21" s="26">
        <v>0.036</v>
      </c>
      <c r="M21" s="38" t="s">
        <v>39</v>
      </c>
      <c r="N21" s="30" t="s">
        <v>27</v>
      </c>
      <c r="O21" s="50"/>
    </row>
    <row r="22" s="3" customFormat="1" ht="39" customHeight="1" spans="1:15">
      <c r="A22" s="32">
        <v>12</v>
      </c>
      <c r="B22" s="28"/>
      <c r="C22" s="29" t="s">
        <v>49</v>
      </c>
      <c r="D22" s="32" t="s">
        <v>30</v>
      </c>
      <c r="E22" s="32" t="s">
        <v>22</v>
      </c>
      <c r="F22" s="30" t="s">
        <v>61</v>
      </c>
      <c r="G22" s="29" t="s">
        <v>62</v>
      </c>
      <c r="H22" s="26">
        <v>65</v>
      </c>
      <c r="I22" s="53" t="s">
        <v>52</v>
      </c>
      <c r="J22" s="48">
        <v>1</v>
      </c>
      <c r="K22" s="26">
        <v>0.01</v>
      </c>
      <c r="L22" s="26">
        <v>0.036</v>
      </c>
      <c r="M22" s="38" t="s">
        <v>39</v>
      </c>
      <c r="N22" s="30" t="s">
        <v>27</v>
      </c>
      <c r="O22" s="50"/>
    </row>
    <row r="23" s="3" customFormat="1" ht="39" customHeight="1" spans="1:15">
      <c r="A23" s="32">
        <v>13</v>
      </c>
      <c r="B23" s="28"/>
      <c r="C23" s="29" t="s">
        <v>49</v>
      </c>
      <c r="D23" s="32" t="s">
        <v>30</v>
      </c>
      <c r="E23" s="32" t="s">
        <v>22</v>
      </c>
      <c r="F23" s="30" t="s">
        <v>63</v>
      </c>
      <c r="G23" s="29" t="s">
        <v>64</v>
      </c>
      <c r="H23" s="26">
        <v>4</v>
      </c>
      <c r="I23" s="53" t="s">
        <v>52</v>
      </c>
      <c r="J23" s="48">
        <v>1</v>
      </c>
      <c r="K23" s="26">
        <v>0.01</v>
      </c>
      <c r="L23" s="26">
        <v>0.036</v>
      </c>
      <c r="M23" s="38" t="s">
        <v>39</v>
      </c>
      <c r="N23" s="30" t="s">
        <v>27</v>
      </c>
      <c r="O23" s="50"/>
    </row>
    <row r="24" s="3" customFormat="1" ht="39" customHeight="1" spans="1:15">
      <c r="A24" s="32">
        <v>14</v>
      </c>
      <c r="B24" s="28"/>
      <c r="C24" s="29" t="s">
        <v>49</v>
      </c>
      <c r="D24" s="32" t="s">
        <v>30</v>
      </c>
      <c r="E24" s="32" t="s">
        <v>22</v>
      </c>
      <c r="F24" s="38" t="s">
        <v>65</v>
      </c>
      <c r="G24" s="29" t="s">
        <v>66</v>
      </c>
      <c r="H24" s="26">
        <v>81</v>
      </c>
      <c r="I24" s="53" t="s">
        <v>52</v>
      </c>
      <c r="J24" s="48">
        <v>1</v>
      </c>
      <c r="K24" s="26">
        <v>0.01</v>
      </c>
      <c r="L24" s="26">
        <v>0.036</v>
      </c>
      <c r="M24" s="38" t="s">
        <v>39</v>
      </c>
      <c r="N24" s="30" t="s">
        <v>27</v>
      </c>
      <c r="O24" s="50"/>
    </row>
    <row r="25" s="3" customFormat="1" ht="69.95" customHeight="1" spans="1:15">
      <c r="A25" s="32">
        <v>15</v>
      </c>
      <c r="B25" s="28" t="s">
        <v>67</v>
      </c>
      <c r="C25" s="33" t="s">
        <v>68</v>
      </c>
      <c r="D25" s="32" t="s">
        <v>30</v>
      </c>
      <c r="E25" s="32" t="s">
        <v>22</v>
      </c>
      <c r="F25" s="32" t="s">
        <v>31</v>
      </c>
      <c r="G25" s="29" t="s">
        <v>69</v>
      </c>
      <c r="H25" s="26">
        <v>700</v>
      </c>
      <c r="I25" s="51" t="s">
        <v>70</v>
      </c>
      <c r="J25" s="48">
        <v>256</v>
      </c>
      <c r="K25" s="26">
        <v>0.3</v>
      </c>
      <c r="L25" s="26">
        <v>0.3066</v>
      </c>
      <c r="M25" s="38" t="s">
        <v>39</v>
      </c>
      <c r="N25" s="30" t="s">
        <v>71</v>
      </c>
      <c r="O25" s="50"/>
    </row>
    <row r="26" s="3" customFormat="1" ht="41" customHeight="1" spans="1:15">
      <c r="A26" s="32"/>
      <c r="B26" s="28" t="s">
        <v>72</v>
      </c>
      <c r="C26" s="29"/>
      <c r="D26" s="32"/>
      <c r="E26" s="32"/>
      <c r="F26" s="32"/>
      <c r="G26" s="36"/>
      <c r="H26" s="26">
        <f>H27+H32+H33+H34+H35</f>
        <v>3201.3</v>
      </c>
      <c r="I26" s="26"/>
      <c r="J26" s="48">
        <f>J27+J32+J33+J34+J35</f>
        <v>383</v>
      </c>
      <c r="K26" s="26">
        <f>K27+K32+K33+K34+K35</f>
        <v>1.925</v>
      </c>
      <c r="L26" s="26">
        <f>L27+L32+L33+L34+L35</f>
        <v>8.2789</v>
      </c>
      <c r="M26" s="32"/>
      <c r="N26" s="32"/>
      <c r="O26" s="50"/>
    </row>
    <row r="27" s="3" customFormat="1" ht="41" customHeight="1" spans="1:15">
      <c r="A27" s="32"/>
      <c r="B27" s="28"/>
      <c r="C27" s="33" t="s">
        <v>73</v>
      </c>
      <c r="D27" s="32"/>
      <c r="E27" s="32"/>
      <c r="F27" s="32"/>
      <c r="G27" s="29"/>
      <c r="H27" s="26">
        <f>SUM(H28:H31)</f>
        <v>1000</v>
      </c>
      <c r="I27" s="26"/>
      <c r="J27" s="48">
        <f>SUM(J28:J31)</f>
        <v>37</v>
      </c>
      <c r="K27" s="26">
        <f>SUM(K28:K31)</f>
        <v>1.445</v>
      </c>
      <c r="L27" s="26">
        <f>SUM(L28:L31)</f>
        <v>6.4789</v>
      </c>
      <c r="M27" s="32"/>
      <c r="N27" s="30"/>
      <c r="O27" s="50"/>
    </row>
    <row r="28" s="3" customFormat="1" ht="41" customHeight="1" spans="1:15">
      <c r="A28" s="32">
        <v>16</v>
      </c>
      <c r="B28" s="28"/>
      <c r="C28" s="29" t="s">
        <v>74</v>
      </c>
      <c r="D28" s="32" t="s">
        <v>21</v>
      </c>
      <c r="E28" s="32" t="s">
        <v>22</v>
      </c>
      <c r="F28" s="32" t="s">
        <v>75</v>
      </c>
      <c r="G28" s="29" t="s">
        <v>76</v>
      </c>
      <c r="H28" s="26">
        <v>237.69</v>
      </c>
      <c r="I28" s="53" t="s">
        <v>77</v>
      </c>
      <c r="J28" s="48">
        <v>6</v>
      </c>
      <c r="K28" s="26">
        <v>0.4586</v>
      </c>
      <c r="L28" s="26">
        <v>2.0637</v>
      </c>
      <c r="M28" s="32" t="s">
        <v>78</v>
      </c>
      <c r="N28" s="30" t="s">
        <v>27</v>
      </c>
      <c r="O28" s="50"/>
    </row>
    <row r="29" s="3" customFormat="1" ht="60" customHeight="1" spans="1:15">
      <c r="A29" s="32">
        <v>17</v>
      </c>
      <c r="B29" s="28"/>
      <c r="C29" s="29" t="s">
        <v>79</v>
      </c>
      <c r="D29" s="32" t="s">
        <v>30</v>
      </c>
      <c r="E29" s="32" t="s">
        <v>22</v>
      </c>
      <c r="F29" s="32" t="s">
        <v>80</v>
      </c>
      <c r="G29" s="29" t="s">
        <v>81</v>
      </c>
      <c r="H29" s="26">
        <v>348.45</v>
      </c>
      <c r="I29" s="53" t="s">
        <v>77</v>
      </c>
      <c r="J29" s="48">
        <v>8</v>
      </c>
      <c r="K29" s="26">
        <v>0.5679</v>
      </c>
      <c r="L29" s="26">
        <v>2.5479</v>
      </c>
      <c r="M29" s="32" t="s">
        <v>78</v>
      </c>
      <c r="N29" s="30" t="s">
        <v>27</v>
      </c>
      <c r="O29" s="50"/>
    </row>
    <row r="30" s="3" customFormat="1" ht="55" customHeight="1" spans="1:15">
      <c r="A30" s="32">
        <v>18</v>
      </c>
      <c r="B30" s="28"/>
      <c r="C30" s="29" t="s">
        <v>82</v>
      </c>
      <c r="D30" s="32" t="s">
        <v>21</v>
      </c>
      <c r="E30" s="32" t="s">
        <v>22</v>
      </c>
      <c r="F30" s="30" t="s">
        <v>83</v>
      </c>
      <c r="G30" s="29" t="s">
        <v>84</v>
      </c>
      <c r="H30" s="26">
        <v>180</v>
      </c>
      <c r="I30" s="53" t="s">
        <v>77</v>
      </c>
      <c r="J30" s="48">
        <v>6</v>
      </c>
      <c r="K30" s="26">
        <v>0.175</v>
      </c>
      <c r="L30" s="26">
        <v>0.7875</v>
      </c>
      <c r="M30" s="32" t="s">
        <v>78</v>
      </c>
      <c r="N30" s="30" t="s">
        <v>27</v>
      </c>
      <c r="O30" s="50"/>
    </row>
    <row r="31" s="3" customFormat="1" ht="201" customHeight="1" spans="1:15">
      <c r="A31" s="32">
        <v>19</v>
      </c>
      <c r="B31" s="28"/>
      <c r="C31" s="29" t="s">
        <v>85</v>
      </c>
      <c r="D31" s="32" t="s">
        <v>21</v>
      </c>
      <c r="E31" s="32" t="s">
        <v>22</v>
      </c>
      <c r="F31" s="30" t="s">
        <v>86</v>
      </c>
      <c r="G31" s="29" t="s">
        <v>87</v>
      </c>
      <c r="H31" s="26">
        <v>233.86</v>
      </c>
      <c r="I31" s="53" t="s">
        <v>77</v>
      </c>
      <c r="J31" s="48">
        <v>17</v>
      </c>
      <c r="K31" s="26">
        <v>0.2435</v>
      </c>
      <c r="L31" s="26">
        <v>1.0798</v>
      </c>
      <c r="M31" s="32" t="s">
        <v>78</v>
      </c>
      <c r="N31" s="30" t="s">
        <v>71</v>
      </c>
      <c r="O31" s="50"/>
    </row>
    <row r="32" s="3" customFormat="1" ht="40" customHeight="1" spans="1:15">
      <c r="A32" s="32">
        <v>20</v>
      </c>
      <c r="B32" s="28"/>
      <c r="C32" s="33" t="s">
        <v>88</v>
      </c>
      <c r="D32" s="32" t="s">
        <v>21</v>
      </c>
      <c r="E32" s="32" t="s">
        <v>22</v>
      </c>
      <c r="F32" s="32" t="s">
        <v>31</v>
      </c>
      <c r="G32" s="29" t="s">
        <v>89</v>
      </c>
      <c r="H32" s="26">
        <v>320</v>
      </c>
      <c r="I32" s="52" t="s">
        <v>90</v>
      </c>
      <c r="J32" s="48">
        <v>170</v>
      </c>
      <c r="K32" s="26">
        <v>0.19</v>
      </c>
      <c r="L32" s="26">
        <v>0.74</v>
      </c>
      <c r="M32" s="38" t="s">
        <v>34</v>
      </c>
      <c r="N32" s="38" t="s">
        <v>34</v>
      </c>
      <c r="O32" s="50"/>
    </row>
    <row r="33" s="3" customFormat="1" ht="39" customHeight="1" spans="1:15">
      <c r="A33" s="32">
        <v>21</v>
      </c>
      <c r="B33" s="28"/>
      <c r="C33" s="33" t="s">
        <v>91</v>
      </c>
      <c r="D33" s="32" t="s">
        <v>21</v>
      </c>
      <c r="E33" s="32" t="s">
        <v>22</v>
      </c>
      <c r="F33" s="32" t="s">
        <v>31</v>
      </c>
      <c r="G33" s="29" t="s">
        <v>92</v>
      </c>
      <c r="H33" s="26">
        <v>749.11</v>
      </c>
      <c r="I33" s="52" t="s">
        <v>90</v>
      </c>
      <c r="J33" s="48">
        <v>170</v>
      </c>
      <c r="K33" s="26">
        <v>0.19</v>
      </c>
      <c r="L33" s="26">
        <v>0.74</v>
      </c>
      <c r="M33" s="38" t="s">
        <v>93</v>
      </c>
      <c r="N33" s="38" t="s">
        <v>93</v>
      </c>
      <c r="O33" s="50"/>
    </row>
    <row r="34" s="3" customFormat="1" ht="40" customHeight="1" spans="1:15">
      <c r="A34" s="32">
        <v>22</v>
      </c>
      <c r="B34" s="32"/>
      <c r="C34" s="33" t="s">
        <v>94</v>
      </c>
      <c r="D34" s="32" t="s">
        <v>30</v>
      </c>
      <c r="E34" s="32" t="s">
        <v>22</v>
      </c>
      <c r="F34" s="32" t="s">
        <v>95</v>
      </c>
      <c r="G34" s="36" t="s">
        <v>96</v>
      </c>
      <c r="H34" s="26">
        <v>200</v>
      </c>
      <c r="I34" s="54" t="s">
        <v>97</v>
      </c>
      <c r="J34" s="48">
        <v>1</v>
      </c>
      <c r="K34" s="26">
        <v>0.05</v>
      </c>
      <c r="L34" s="26">
        <v>0.14</v>
      </c>
      <c r="M34" s="30" t="s">
        <v>39</v>
      </c>
      <c r="N34" s="30" t="s">
        <v>39</v>
      </c>
      <c r="O34" s="50"/>
    </row>
    <row r="35" s="3" customFormat="1" ht="36" customHeight="1" spans="1:15">
      <c r="A35" s="32"/>
      <c r="B35" s="32"/>
      <c r="C35" s="33" t="s">
        <v>98</v>
      </c>
      <c r="D35" s="32"/>
      <c r="E35" s="32"/>
      <c r="F35" s="32"/>
      <c r="G35" s="36"/>
      <c r="H35" s="26">
        <f>SUM(H36:H40)</f>
        <v>932.19</v>
      </c>
      <c r="I35" s="26"/>
      <c r="J35" s="48">
        <f>SUM(J36:J40)</f>
        <v>5</v>
      </c>
      <c r="K35" s="26">
        <f>SUM(K36:K40)</f>
        <v>0.05</v>
      </c>
      <c r="L35" s="26">
        <f>SUM(L36:L40)</f>
        <v>0.18</v>
      </c>
      <c r="M35" s="32"/>
      <c r="N35" s="32"/>
      <c r="O35" s="50"/>
    </row>
    <row r="36" s="3" customFormat="1" ht="36" customHeight="1" spans="1:15">
      <c r="A36" s="32">
        <v>23</v>
      </c>
      <c r="B36" s="32"/>
      <c r="C36" s="36" t="s">
        <v>99</v>
      </c>
      <c r="D36" s="32" t="s">
        <v>30</v>
      </c>
      <c r="E36" s="32" t="s">
        <v>22</v>
      </c>
      <c r="F36" s="32" t="s">
        <v>100</v>
      </c>
      <c r="G36" s="36" t="s">
        <v>101</v>
      </c>
      <c r="H36" s="26">
        <v>222.06</v>
      </c>
      <c r="I36" s="51" t="s">
        <v>102</v>
      </c>
      <c r="J36" s="48">
        <v>1</v>
      </c>
      <c r="K36" s="26">
        <v>0.01</v>
      </c>
      <c r="L36" s="26">
        <v>0.036</v>
      </c>
      <c r="M36" s="30" t="s">
        <v>103</v>
      </c>
      <c r="N36" s="32" t="s">
        <v>27</v>
      </c>
      <c r="O36" s="50"/>
    </row>
    <row r="37" s="3" customFormat="1" ht="36" customHeight="1" spans="1:15">
      <c r="A37" s="32">
        <v>24</v>
      </c>
      <c r="B37" s="32"/>
      <c r="C37" s="36" t="s">
        <v>99</v>
      </c>
      <c r="D37" s="32" t="s">
        <v>30</v>
      </c>
      <c r="E37" s="32" t="s">
        <v>22</v>
      </c>
      <c r="F37" s="32" t="s">
        <v>104</v>
      </c>
      <c r="G37" s="36" t="s">
        <v>105</v>
      </c>
      <c r="H37" s="26">
        <v>362.03</v>
      </c>
      <c r="I37" s="51" t="s">
        <v>102</v>
      </c>
      <c r="J37" s="48">
        <v>1</v>
      </c>
      <c r="K37" s="26">
        <v>0.01</v>
      </c>
      <c r="L37" s="26">
        <v>0.036</v>
      </c>
      <c r="M37" s="30" t="s">
        <v>103</v>
      </c>
      <c r="N37" s="32" t="s">
        <v>27</v>
      </c>
      <c r="O37" s="50"/>
    </row>
    <row r="38" s="3" customFormat="1" ht="36" customHeight="1" spans="1:15">
      <c r="A38" s="32">
        <v>25</v>
      </c>
      <c r="B38" s="32"/>
      <c r="C38" s="36" t="s">
        <v>99</v>
      </c>
      <c r="D38" s="32" t="s">
        <v>30</v>
      </c>
      <c r="E38" s="32" t="s">
        <v>22</v>
      </c>
      <c r="F38" s="32" t="s">
        <v>106</v>
      </c>
      <c r="G38" s="36" t="s">
        <v>107</v>
      </c>
      <c r="H38" s="26">
        <v>97.5</v>
      </c>
      <c r="I38" s="51" t="s">
        <v>102</v>
      </c>
      <c r="J38" s="48">
        <v>1</v>
      </c>
      <c r="K38" s="26">
        <v>0.01</v>
      </c>
      <c r="L38" s="26">
        <v>0.036</v>
      </c>
      <c r="M38" s="30" t="s">
        <v>103</v>
      </c>
      <c r="N38" s="32" t="s">
        <v>27</v>
      </c>
      <c r="O38" s="50"/>
    </row>
    <row r="39" s="3" customFormat="1" ht="36" customHeight="1" spans="1:15">
      <c r="A39" s="32">
        <v>26</v>
      </c>
      <c r="B39" s="32"/>
      <c r="C39" s="36" t="s">
        <v>99</v>
      </c>
      <c r="D39" s="32" t="s">
        <v>30</v>
      </c>
      <c r="E39" s="32" t="s">
        <v>22</v>
      </c>
      <c r="F39" s="32" t="s">
        <v>108</v>
      </c>
      <c r="G39" s="36" t="s">
        <v>109</v>
      </c>
      <c r="H39" s="26">
        <v>175.5</v>
      </c>
      <c r="I39" s="51" t="s">
        <v>102</v>
      </c>
      <c r="J39" s="48">
        <v>1</v>
      </c>
      <c r="K39" s="26">
        <v>0.01</v>
      </c>
      <c r="L39" s="26">
        <v>0.036</v>
      </c>
      <c r="M39" s="30" t="s">
        <v>103</v>
      </c>
      <c r="N39" s="32" t="s">
        <v>27</v>
      </c>
      <c r="O39" s="50"/>
    </row>
    <row r="40" s="3" customFormat="1" ht="36" customHeight="1" spans="1:15">
      <c r="A40" s="32">
        <v>27</v>
      </c>
      <c r="B40" s="32"/>
      <c r="C40" s="36" t="s">
        <v>99</v>
      </c>
      <c r="D40" s="32" t="s">
        <v>30</v>
      </c>
      <c r="E40" s="32" t="s">
        <v>22</v>
      </c>
      <c r="F40" s="32" t="s">
        <v>110</v>
      </c>
      <c r="G40" s="36" t="s">
        <v>111</v>
      </c>
      <c r="H40" s="26">
        <v>75.1</v>
      </c>
      <c r="I40" s="51" t="s">
        <v>102</v>
      </c>
      <c r="J40" s="48">
        <v>1</v>
      </c>
      <c r="K40" s="26">
        <v>0.01</v>
      </c>
      <c r="L40" s="26">
        <v>0.036</v>
      </c>
      <c r="M40" s="30" t="s">
        <v>103</v>
      </c>
      <c r="N40" s="32" t="s">
        <v>27</v>
      </c>
      <c r="O40" s="50"/>
    </row>
    <row r="41" s="3" customFormat="1" ht="12" spans="1:14">
      <c r="A41" s="39"/>
      <c r="B41" s="39"/>
      <c r="C41" s="40"/>
      <c r="D41" s="39"/>
      <c r="E41" s="39"/>
      <c r="F41" s="39"/>
      <c r="G41" s="40"/>
      <c r="H41" s="41"/>
      <c r="I41" s="55"/>
      <c r="J41" s="56"/>
      <c r="K41" s="41"/>
      <c r="L41" s="41"/>
      <c r="M41" s="39"/>
      <c r="N41" s="39"/>
    </row>
    <row r="42" s="3" customFormat="1" ht="12" spans="1:14">
      <c r="A42" s="39"/>
      <c r="B42" s="39"/>
      <c r="C42" s="40"/>
      <c r="D42" s="39"/>
      <c r="E42" s="39"/>
      <c r="F42" s="39"/>
      <c r="G42" s="40"/>
      <c r="H42" s="41"/>
      <c r="I42" s="55"/>
      <c r="J42" s="56"/>
      <c r="K42" s="41"/>
      <c r="L42" s="41"/>
      <c r="M42" s="39"/>
      <c r="N42" s="39"/>
    </row>
    <row r="43" s="3" customFormat="1" ht="12" spans="1:14">
      <c r="A43" s="39"/>
      <c r="B43" s="39"/>
      <c r="C43" s="40"/>
      <c r="D43" s="39"/>
      <c r="E43" s="39"/>
      <c r="F43" s="39"/>
      <c r="G43" s="40"/>
      <c r="H43" s="41"/>
      <c r="I43" s="55"/>
      <c r="J43" s="56"/>
      <c r="K43" s="41"/>
      <c r="L43" s="41"/>
      <c r="M43" s="39"/>
      <c r="N43" s="39"/>
    </row>
    <row r="44" s="3" customFormat="1" ht="12" spans="1:14">
      <c r="A44" s="39"/>
      <c r="B44" s="39"/>
      <c r="C44" s="40"/>
      <c r="D44" s="39"/>
      <c r="E44" s="39"/>
      <c r="F44" s="39"/>
      <c r="G44" s="40"/>
      <c r="H44" s="41"/>
      <c r="I44" s="55"/>
      <c r="J44" s="56"/>
      <c r="K44" s="41"/>
      <c r="L44" s="41"/>
      <c r="M44" s="39"/>
      <c r="N44" s="39"/>
    </row>
    <row r="45" s="3" customFormat="1" ht="12" spans="1:14">
      <c r="A45" s="39"/>
      <c r="B45" s="39"/>
      <c r="C45" s="40"/>
      <c r="D45" s="39"/>
      <c r="E45" s="39"/>
      <c r="F45" s="39"/>
      <c r="G45" s="40"/>
      <c r="H45" s="41"/>
      <c r="I45" s="55"/>
      <c r="J45" s="56"/>
      <c r="K45" s="41"/>
      <c r="L45" s="41"/>
      <c r="M45" s="39"/>
      <c r="N45" s="39"/>
    </row>
    <row r="46" s="3" customFormat="1" ht="12" spans="1:14">
      <c r="A46" s="39"/>
      <c r="B46" s="39"/>
      <c r="C46" s="40"/>
      <c r="D46" s="39"/>
      <c r="E46" s="39"/>
      <c r="F46" s="39"/>
      <c r="G46" s="40"/>
      <c r="H46" s="41"/>
      <c r="I46" s="55"/>
      <c r="J46" s="56"/>
      <c r="K46" s="41"/>
      <c r="L46" s="41"/>
      <c r="M46" s="39"/>
      <c r="N46" s="39"/>
    </row>
    <row r="47" s="3" customFormat="1" ht="12" spans="1:14">
      <c r="A47" s="39"/>
      <c r="B47" s="39"/>
      <c r="C47" s="40"/>
      <c r="D47" s="39"/>
      <c r="E47" s="39"/>
      <c r="F47" s="39"/>
      <c r="G47" s="40"/>
      <c r="H47" s="41"/>
      <c r="I47" s="55"/>
      <c r="J47" s="56"/>
      <c r="K47" s="41"/>
      <c r="L47" s="41"/>
      <c r="M47" s="39"/>
      <c r="N47" s="39"/>
    </row>
    <row r="48" s="3" customFormat="1" ht="12" spans="1:14">
      <c r="A48" s="39"/>
      <c r="B48" s="39"/>
      <c r="C48" s="40"/>
      <c r="D48" s="39"/>
      <c r="E48" s="39"/>
      <c r="F48" s="39"/>
      <c r="G48" s="40"/>
      <c r="H48" s="41"/>
      <c r="I48" s="55"/>
      <c r="J48" s="56"/>
      <c r="K48" s="41"/>
      <c r="L48" s="41"/>
      <c r="M48" s="39"/>
      <c r="N48" s="39"/>
    </row>
    <row r="49" s="3" customFormat="1" ht="12" spans="1:14">
      <c r="A49" s="39"/>
      <c r="B49" s="39"/>
      <c r="C49" s="40"/>
      <c r="D49" s="39"/>
      <c r="E49" s="39"/>
      <c r="F49" s="39"/>
      <c r="G49" s="40"/>
      <c r="H49" s="41"/>
      <c r="I49" s="55"/>
      <c r="J49" s="56"/>
      <c r="K49" s="41"/>
      <c r="L49" s="41"/>
      <c r="M49" s="39"/>
      <c r="N49" s="39"/>
    </row>
    <row r="50" s="3" customFormat="1" ht="12" spans="1:14">
      <c r="A50" s="39"/>
      <c r="B50" s="39"/>
      <c r="C50" s="40"/>
      <c r="D50" s="39"/>
      <c r="E50" s="39"/>
      <c r="F50" s="39"/>
      <c r="G50" s="40"/>
      <c r="H50" s="41"/>
      <c r="I50" s="55"/>
      <c r="J50" s="56"/>
      <c r="K50" s="41"/>
      <c r="L50" s="41"/>
      <c r="M50" s="39"/>
      <c r="N50" s="39"/>
    </row>
    <row r="51" s="3" customFormat="1" ht="12" spans="1:14">
      <c r="A51" s="39"/>
      <c r="B51" s="39"/>
      <c r="C51" s="40"/>
      <c r="D51" s="39"/>
      <c r="E51" s="39"/>
      <c r="F51" s="39"/>
      <c r="G51" s="40"/>
      <c r="H51" s="41"/>
      <c r="I51" s="55"/>
      <c r="J51" s="56"/>
      <c r="K51" s="41"/>
      <c r="L51" s="41"/>
      <c r="M51" s="39"/>
      <c r="N51" s="39"/>
    </row>
    <row r="52" s="3" customFormat="1" ht="12" spans="1:14">
      <c r="A52" s="39"/>
      <c r="B52" s="39"/>
      <c r="C52" s="40"/>
      <c r="D52" s="39"/>
      <c r="E52" s="39"/>
      <c r="F52" s="39"/>
      <c r="G52" s="40"/>
      <c r="H52" s="41"/>
      <c r="I52" s="55"/>
      <c r="J52" s="56"/>
      <c r="K52" s="41"/>
      <c r="L52" s="41"/>
      <c r="M52" s="39"/>
      <c r="N52" s="39"/>
    </row>
    <row r="53" s="3" customFormat="1" ht="12" spans="1:14">
      <c r="A53" s="39"/>
      <c r="B53" s="39"/>
      <c r="C53" s="40"/>
      <c r="D53" s="39"/>
      <c r="E53" s="39"/>
      <c r="F53" s="39"/>
      <c r="G53" s="40"/>
      <c r="H53" s="41"/>
      <c r="I53" s="55"/>
      <c r="J53" s="56"/>
      <c r="K53" s="41"/>
      <c r="L53" s="41"/>
      <c r="M53" s="39"/>
      <c r="N53" s="39"/>
    </row>
    <row r="54" s="3" customFormat="1" ht="12" spans="1:14">
      <c r="A54" s="39"/>
      <c r="B54" s="39"/>
      <c r="C54" s="40"/>
      <c r="D54" s="39"/>
      <c r="E54" s="39"/>
      <c r="F54" s="39"/>
      <c r="G54" s="40"/>
      <c r="H54" s="41"/>
      <c r="I54" s="55"/>
      <c r="J54" s="56"/>
      <c r="K54" s="41"/>
      <c r="L54" s="41"/>
      <c r="M54" s="39"/>
      <c r="N54" s="39"/>
    </row>
    <row r="55" s="3" customFormat="1" ht="12" spans="1:14">
      <c r="A55" s="39"/>
      <c r="B55" s="39"/>
      <c r="C55" s="40"/>
      <c r="D55" s="39"/>
      <c r="E55" s="39"/>
      <c r="F55" s="39"/>
      <c r="G55" s="40"/>
      <c r="H55" s="41"/>
      <c r="I55" s="55"/>
      <c r="J55" s="56"/>
      <c r="K55" s="41"/>
      <c r="L55" s="41"/>
      <c r="M55" s="39"/>
      <c r="N55" s="39"/>
    </row>
    <row r="56" s="3" customFormat="1" ht="12" spans="1:14">
      <c r="A56" s="39"/>
      <c r="B56" s="39"/>
      <c r="C56" s="40"/>
      <c r="D56" s="39"/>
      <c r="E56" s="39"/>
      <c r="F56" s="39"/>
      <c r="G56" s="40"/>
      <c r="H56" s="41"/>
      <c r="I56" s="55"/>
      <c r="J56" s="56"/>
      <c r="K56" s="41"/>
      <c r="L56" s="41"/>
      <c r="M56" s="39"/>
      <c r="N56" s="39"/>
    </row>
    <row r="57" spans="10:10">
      <c r="J57" s="57"/>
    </row>
    <row r="58" spans="10:10">
      <c r="J58" s="57"/>
    </row>
    <row r="59" spans="10:10">
      <c r="J59" s="57"/>
    </row>
    <row r="60" spans="10:10">
      <c r="J60" s="57"/>
    </row>
    <row r="61" spans="10:10">
      <c r="J61" s="57"/>
    </row>
    <row r="62" spans="10:10">
      <c r="J62" s="57"/>
    </row>
    <row r="63" spans="10:10">
      <c r="J63" s="57"/>
    </row>
    <row r="64" spans="10:10">
      <c r="J64" s="57"/>
    </row>
    <row r="65" spans="10:10">
      <c r="J65" s="57"/>
    </row>
    <row r="66" spans="10:10">
      <c r="J66" s="57"/>
    </row>
    <row r="67" spans="10:10">
      <c r="J67" s="57"/>
    </row>
    <row r="68" spans="10:10">
      <c r="J68" s="57"/>
    </row>
    <row r="69" spans="10:10">
      <c r="J69" s="57"/>
    </row>
    <row r="70" spans="10:10">
      <c r="J70" s="57"/>
    </row>
    <row r="71" spans="10:10">
      <c r="J71" s="57"/>
    </row>
    <row r="72" spans="10:10">
      <c r="J72" s="57"/>
    </row>
    <row r="73" spans="10:10">
      <c r="J73" s="57"/>
    </row>
    <row r="74" spans="10:10">
      <c r="J74" s="57"/>
    </row>
    <row r="75" spans="10:10">
      <c r="J75" s="57"/>
    </row>
    <row r="76" spans="10:10">
      <c r="J76" s="57"/>
    </row>
    <row r="77" spans="10:10">
      <c r="J77" s="57"/>
    </row>
    <row r="78" spans="10:10">
      <c r="J78" s="57"/>
    </row>
    <row r="79" spans="10:10">
      <c r="J79" s="57"/>
    </row>
    <row r="80" spans="10:10">
      <c r="J80" s="57"/>
    </row>
    <row r="81" spans="10:10">
      <c r="J81" s="57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2022-03-30T03:18:27Z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6F6A14FFC38D44FF8113A7182564ECB6</vt:lpwstr>
  </property>
</Properties>
</file>