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项目表 0115" sheetId="9"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#REF!</definedName>
    <definedName name="_??????">#REF!</definedName>
    <definedName name="_21114">#REF!</definedName>
    <definedName name="_Fill">#REF!</definedName>
    <definedName name="_Order1">255</definedName>
    <definedName name="_Order2">255</definedName>
    <definedName name="a">#REF!</definedName>
    <definedName name="aa">#REF!</definedName>
    <definedName name="as">#N/A</definedName>
    <definedName name="cost">#REF!</definedName>
    <definedName name="data">#REF!</definedName>
    <definedName name="Database" hidden="1">#REF!</definedName>
    <definedName name="database2">#REF!</definedName>
    <definedName name="database3">#REF!</definedName>
    <definedName name="dss">#REF!</definedName>
    <definedName name="E206.">#REF!</definedName>
    <definedName name="eee">#REF!</definedName>
    <definedName name="eve">#REF!</definedName>
    <definedName name="fff">#REF!</definedName>
    <definedName name="gxxe2003">'[1]P1012001'!$A$6:$E$117</definedName>
    <definedName name="gxxe20032">'[1]P1012001'!$A$6:$E$117</definedName>
    <definedName name="hhhh">#REF!</definedName>
    <definedName name="HWSheet">1</definedName>
    <definedName name="kkkk">#REF!</definedName>
    <definedName name="Module.Prix_SMC">#N/A</definedName>
    <definedName name="PRCGAAP">#REF!</definedName>
    <definedName name="PRCGAAP2">#REF!</definedName>
    <definedName name="_xlnm.Print_Area" hidden="1">#REF!</definedName>
    <definedName name="Print_Area_MI">#REF!</definedName>
    <definedName name="_xlnm.Print_Titles" hidden="1">#N/A</definedName>
    <definedName name="rrrr">#REF!</definedName>
    <definedName name="s">#REF!</definedName>
    <definedName name="sfeggsafasfas">#REF!</definedName>
    <definedName name="ss">#REF!</definedName>
    <definedName name="ttt">#REF!</definedName>
    <definedName name="tttt">#REF!</definedName>
    <definedName name="UFPcy">#REF!</definedName>
    <definedName name="UFPkcsp">#REF!</definedName>
    <definedName name="UFPrn20031228144214">[2]主营业务成本明细表!#REF!</definedName>
    <definedName name="UFPyt">#REF!</definedName>
    <definedName name="Work_Program_By_Area_List">#REF!</definedName>
    <definedName name="www">#REF!</definedName>
    <definedName name="yyyy">#REF!</definedName>
    <definedName name="本级标准收入2004年">[3]本年收入合计!$E$4:$E$184</definedName>
    <definedName name="拨款汇总_合计">SUM(#REF!)</definedName>
    <definedName name="财力">#REF!</definedName>
    <definedName name="财政供养人员增幅2004年">[4]财政供养人员增幅!$E$6</definedName>
    <definedName name="财政供养人员增幅2004年分县">[4]财政供养人员增幅!$E$4:$E$184</definedName>
    <definedName name="村级标准支出">[5]村级支出!$E$4:$E$184</definedName>
    <definedName name="大多数">[6]Sheet2!$A$15</definedName>
    <definedName name="大幅度">#REF!</definedName>
    <definedName name="地区名称">#REF!</definedName>
    <definedName name="第二产业分县2003年">[7]GDP!$G$4:$G$184</definedName>
    <definedName name="第二产业合计2003年">[7]GDP!$G$4</definedName>
    <definedName name="第三产业分县2003年">[7]GDP!$H$4:$H$184</definedName>
    <definedName name="第三产业合计2003年">[7]GDP!$H$4</definedName>
    <definedName name="耕地占用税分县2003年">[8]一般预算收入!$U$4:$U$184</definedName>
    <definedName name="耕地占用税合计2003年">[8]一般预算收入!$U$4</definedName>
    <definedName name="工商税收2004年">[9]工商税收!$S$4:$S$184</definedName>
    <definedName name="工商税收合计2004年">[9]工商税收!$S$4</definedName>
    <definedName name="公检法司部门编制数">[10]公检法司编制!$E$4:$E$184</definedName>
    <definedName name="公用标准支出">[11]合计!$E$4:$E$184</definedName>
    <definedName name="行政管理部门编制数">[10]行政编制!$E$4:$E$184</definedName>
    <definedName name="汇率">#REF!</definedName>
    <definedName name="科目编码">[12]编码!$A$2:$A$145</definedName>
    <definedName name="年初短期投资">#REF!</definedName>
    <definedName name="年初货币资金">#REF!</definedName>
    <definedName name="年初应收票据">#REF!</definedName>
    <definedName name="农业人口2003年">[13]农业人口!$E$4:$E$184</definedName>
    <definedName name="农业税分县2003年">[8]一般预算收入!$S$4:$S$184</definedName>
    <definedName name="农业税合计2003年">[8]一般预算收入!$S$4</definedName>
    <definedName name="农业特产税分县2003年">[8]一般预算收入!$T$4:$T$184</definedName>
    <definedName name="农业特产税合计2003年">[8]一般预算收入!$T$4</definedName>
    <definedName name="农业用地面积">[14]农业用地!$E$4:$E$184</definedName>
    <definedName name="契税分县2003年">[8]一般预算收入!$V$4:$V$184</definedName>
    <definedName name="契税合计2003年">[8]一般预算收入!$V$4</definedName>
    <definedName name="全额差额比例">#REF!</definedName>
    <definedName name="人员标准支出">[15]人员支出!$E$4:$E$184</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23">#REF!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事业发展支出">[16]事业发展!$E$4:$E$184</definedName>
    <definedName name="是">#REF!</definedName>
    <definedName name="位次d">#REF!</definedName>
    <definedName name="乡镇个数">[17]行政区划!$D$6:$D$184</definedName>
    <definedName name="性别">[18]基础编码!$H$2:$H$3</definedName>
    <definedName name="学历">[18]基础编码!$S$2:$S$9</definedName>
    <definedName name="一般预算收入2002年">'[19]2002年一般预算收入'!$AC$4:$AC$184</definedName>
    <definedName name="一般预算收入2003年">[8]一般预算收入!$AD$4:$AD$184</definedName>
    <definedName name="一般预算收入合计2003年">[8]一般预算收入!$AC$4</definedName>
    <definedName name="支出">'[20]P1012001'!$A$6:$E$117</definedName>
    <definedName name="职务级别">[21]行政机构人员信息!$K$5</definedName>
    <definedName name="中国">#REF!</definedName>
    <definedName name="中小学生人数2003年">[22]中小学生!$E$4:$E$184</definedName>
    <definedName name="总人口2003年">[23]总人口!$E$4:$E$184</definedName>
    <definedName name="전">#REF!</definedName>
    <definedName name="주택사업본부">#REF!</definedName>
    <definedName name="철구사업본부">#REF!</definedName>
    <definedName name="_xlnm.Print_Titles" localSheetId="0">'项目表 0115'!$2:$5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<sst xmlns="http://schemas.openxmlformats.org/spreadsheetml/2006/main" count="1437" uniqueCount="625">
  <si>
    <t>宁县2024年巩固拓展脱贫攻坚成果和乡村振兴项目库</t>
  </si>
  <si>
    <t>序号</t>
  </si>
  <si>
    <t>项目名称</t>
  </si>
  <si>
    <t>建设
性质（新建或续建）</t>
  </si>
  <si>
    <t>建设
起止
年限</t>
  </si>
  <si>
    <t>建设地点
（以乡镇为单位细化到村）</t>
  </si>
  <si>
    <t>建设内容与规模</t>
  </si>
  <si>
    <t>投资
估算
（万元）</t>
  </si>
  <si>
    <t>筹资
方式
（资金来源）</t>
  </si>
  <si>
    <t>绩效目标</t>
  </si>
  <si>
    <t>项目
主管
单位</t>
  </si>
  <si>
    <t>项目
实施
单位</t>
  </si>
  <si>
    <t>入库
时间</t>
  </si>
  <si>
    <t>备注</t>
  </si>
  <si>
    <t>项目效益情况</t>
  </si>
  <si>
    <t>利益联结机制</t>
  </si>
  <si>
    <t>受益村数
（个）</t>
  </si>
  <si>
    <t>受益户数
（万户）</t>
  </si>
  <si>
    <t>受益人数
（万人）</t>
  </si>
  <si>
    <t>脱贫村</t>
  </si>
  <si>
    <t>其他村</t>
  </si>
  <si>
    <t>小计</t>
  </si>
  <si>
    <t>脱贫户
（含监测对象）</t>
  </si>
  <si>
    <t>其他农户</t>
  </si>
  <si>
    <t>脱贫人口数
（含监测对象）</t>
  </si>
  <si>
    <t>其他人口数</t>
  </si>
  <si>
    <t>合计</t>
  </si>
  <si>
    <t>一、产业扶持类</t>
  </si>
  <si>
    <t>宁县金银花发展栽植项目</t>
  </si>
  <si>
    <t>新建</t>
  </si>
  <si>
    <t>2024年</t>
  </si>
  <si>
    <t>18个乡镇</t>
  </si>
  <si>
    <t xml:space="preserve">    2024年在全县18个乡镇计划栽植金银花3.34万亩，各乡镇询价招标采购2年生金银花苗、金银花专用有机肥，统一无偿提供给农户，每亩落实物化补贴约700元；
    种植大户、农户自行采购金银花采摘机、金银花微耕除草机、采购柴油微耕机除草开沟一体机等机械，按采购价30%予以补贴，计划补助金额50万元。</t>
  </si>
  <si>
    <t>乡村振兴衔接资金，东西协作资金</t>
  </si>
  <si>
    <t>当年可采花面积达到2万亩以上，产鲜花300万公斤，产值6000万元。第三年可采花10万亩，亩产值4000元，产值4亿元；第五年盛花期，亩产值6000元，产值6亿元；丰产期亩产值9000元，产值9亿元。</t>
  </si>
  <si>
    <t>为农户提供种苗、肥料，带动257个村6万户15万人受益；带动8万人从事金银花栽植、修剪、采收、加工等务工，取得劳务收入。</t>
  </si>
  <si>
    <t>宁县农业农村局</t>
  </si>
  <si>
    <t>县农业技术推广中心</t>
  </si>
  <si>
    <t>宁县金银花产业发展试验示范项目</t>
  </si>
  <si>
    <t>春荣镇、盘克镇、和盛镇、中村镇</t>
  </si>
  <si>
    <t xml:space="preserve">    投资100万元，在春荣镇路户等村、盘克镇闫沟村、和盛屯庄村、中村曹家村等建办金银花产业发展试验示范点。</t>
  </si>
  <si>
    <t>东西协作资金</t>
  </si>
  <si>
    <t>通过改良品种、模式示范等发挥示范带动作用。</t>
  </si>
  <si>
    <t>通过试验示范带动群众栽植管护金银花，提高经济收入。技术指导8个村50户140人受益。</t>
  </si>
  <si>
    <t>北川露地绿色标准化蔬菜基地建设</t>
  </si>
  <si>
    <t>湘乐镇、南义、春荣镇</t>
  </si>
  <si>
    <t xml:space="preserve">    以甘肃青汕椒业为主体，在春荣昔沟村阴山组日光温室培育辛辣8号辣椒苗1440万株，指导农户订单种植辣椒4800亩。其中湘乐镇庞川村2000亩，莲池村750亩，湘乐村950亩，瓦窑村500亩，柏底村600亩；以焦台村建柱合作社为主体，在柴北组日光温室育苗300万株，带动农户种植宝塔菜500亩，红薯300亩，西葫芦100亩，辣椒300亩；以寨河村多姿合作社为主体，在桃湾组钢架大棚培育艳椒辣椒苗300万株，在寨河村带动农户种植辣椒、娃娃菜1000亩；以宁县鑫苑合作社为主体，在昔沟村沟口组日光温室内培育艳椒辣椒苗300万株，带动农户种植辣椒1000亩。对企业、合作社的育苗设施、肥料、种子、农药、土地流转等按400元/亩进行补贴。对于种植大户肥料、种子、农药等生产物资按300元/亩进行补贴。</t>
  </si>
  <si>
    <t>乡村振兴衔接资金</t>
  </si>
  <si>
    <t>年产瓜菜3.6万吨，实现产值1.4亿元。</t>
  </si>
  <si>
    <t xml:space="preserve">    带动周边农户发展产业增收，吸纳附近农户务工。</t>
  </si>
  <si>
    <t>县瓜菜蚕桑中心</t>
  </si>
  <si>
    <t>北川设施化蔬菜基地建设项目</t>
  </si>
  <si>
    <t>湘乐镇、南义乡、春荣镇、新宁镇、瓦斜乡</t>
  </si>
  <si>
    <t xml:space="preserve">    以湘乐镇、南义乡、春荣镇、新宁镇、瓦斜乡发展设施化蔬菜为主，带动农户自建8m*50m组装式镀锌钢架大棚200座，每座占地400平方米，单棚造价1.5万元，总投资300万元，农户建成验收合格后按照30%标准进行奖补，实行“春提早、秋延后”西甜瓜、茄果类蔬菜、绿叶菜蔬菜生产。农户自建不低于2座，按照不超过投资额30%的比例予以奖补，每座奖补0.5万元。</t>
  </si>
  <si>
    <t>年产精品蔬菜1700吨，实现产值1700万元。</t>
  </si>
  <si>
    <t>北川新型机械作业设备引进示范推广</t>
  </si>
  <si>
    <t>湘乐镇、南义乡、春荣镇、新宁镇</t>
  </si>
  <si>
    <t xml:space="preserve">   北川新型机械作业设备引进示范推广项目总投资90万元。以宁县建柱、多姿、会霞、健华合作社为主，引进一体化育苗机4台（多姿、绿地富洲各1台，青山椒业2台），每台5万元，合计20万元；引进苗木移栽机11台（湘乐村、莲池村、庞川村、谷和春、建柱合作社各1台，青山椒业4台，多姿合作社2台），每台2.5万元，共计27.5万元；辣椒采收筛选机3台（青山椒业2台，多姿合作社1台），每台11万元，共计33万元；高温灭菌、北斗导航、起垄覆膜、除草机等机械10万元。按不超过投资金额30%进行奖补，奖补资金30万元。实现从起垄、覆膜、滴管铺设、育苗、移栽、病虫害防治到采收、包装、运输全程机械化生产，服务期限不低于3年。</t>
  </si>
  <si>
    <t>年增加优质蔬菜600吨，减少蔬菜种植人工成本40%。</t>
  </si>
  <si>
    <t>移动式钢架大棚建设</t>
  </si>
  <si>
    <t>南义乡</t>
  </si>
  <si>
    <t xml:space="preserve">    在湘乐镇庞川村新建50*9米移动式双层钢架大棚2座100万元，配套灌溉、保温设施，补助100万元。资产归湘乐镇庞川村所有，扩大村集体经济收益年增7万元。</t>
  </si>
  <si>
    <t>探索研究土地轮作休耕技术，提高蔬菜生产效益。</t>
  </si>
  <si>
    <t>食用菌发展项目</t>
  </si>
  <si>
    <t>和盛镇杨庄村</t>
  </si>
  <si>
    <t xml:space="preserve">    和盛镇杨庄村投入村集体经济发展资金150万元，用于入股当地食用菌产业，扩大生产规模，增强带动农户发展能力，资金收益权和所有权归村集体所有，按5%保底分红，村集体按照规定方式、程序确定收益用途。合作社吸纳脱贫劳动力务工增加劳务收入。带动和盛杨庄庭院改造60户农户发展食用菌，庭院改造总投资户均1.5万元，户均奖补0.45万元，落实奖补资金27万元。</t>
  </si>
  <si>
    <t>吸纳周边农户100人务工</t>
  </si>
  <si>
    <t xml:space="preserve">   户均年收入增加3万元</t>
  </si>
  <si>
    <t>县农广校、松愉农业有限公司</t>
  </si>
  <si>
    <t>食用菌示范村规模化标准化生产基地项目</t>
  </si>
  <si>
    <t>焦村镇任村、长官村</t>
  </si>
  <si>
    <t xml:space="preserve">    以甘农蘑力（庆阳）农业发展有限公司爱尔兰示范大棚为样板，在焦村镇任村、长官村各建设规模化、标准化生产基地1处，按不超过投资额30%的比例奖补240万元，企业指导带动周边农户发展食用菌产业、吸纳脱贫劳动力务工增加劳务收入，奖补资金形成的资产归当地村委会所有。
    在全县范围内选择集体经济薄弱村， 投入村集体经济发展资金1000万元，在太昌镇入股建设规模化、标准化食用菌生产基地1处。 资金收益权和所有权归村集体所有，按5%比例保底分红，村集体按照规定方式、程序确定收益用途。企业吸纳脱贫劳动力务工增加劳务收入。</t>
  </si>
  <si>
    <t>乡村振兴衔接资金东西部协作资金
国投定点帮扶资金</t>
  </si>
  <si>
    <t>按照“龙头带动、农户参与、科技支撑、市场主导”思路，做给农民看、帮着农民干、带着农民赚，发展养菌专业村，带动村户养菌增收。</t>
  </si>
  <si>
    <t xml:space="preserve">    吸纳周边群众就业，人均增收1000元以上。</t>
  </si>
  <si>
    <t>县农广校、焦村镇政府</t>
  </si>
  <si>
    <t>农业产业发展奖补项目</t>
  </si>
  <si>
    <t>全县18个乡镇</t>
  </si>
  <si>
    <t xml:space="preserve">   支持新型农业经营主体发展比较优势明显、带动能力强、就业容量大的农产品初加工、精深加工项目，延伸产业链条，通过以奖代补、以借代补、产业贷款补贴等方式进行扶持。落实“四个一批”巩固、升级、盘活等分类发展措施。</t>
  </si>
  <si>
    <t>进一步培育壮大带动农业产业发展的龙头企业，促进农村一二三产业融合发展。</t>
  </si>
  <si>
    <t xml:space="preserve">    增加农村就近就地务工岗位，增加农民收入。</t>
  </si>
  <si>
    <t>宁县经管局</t>
  </si>
  <si>
    <t>脱贫户、监测户产业奖补</t>
  </si>
  <si>
    <t xml:space="preserve">    对“三类户”进行增收主导产业培育和“五小”产业奖补，对已脱贫户进行“五小”产业奖补。</t>
  </si>
  <si>
    <t xml:space="preserve">    带动脱贫户和监测户增收。</t>
  </si>
  <si>
    <t xml:space="preserve">   户均增收2000元以上，带动农户自主发展能力。</t>
  </si>
  <si>
    <t>县农业农村局</t>
  </si>
  <si>
    <t>科技示范乡镇</t>
  </si>
  <si>
    <t>焦村、早胜、中村</t>
  </si>
  <si>
    <t xml:space="preserve">    焦村镇以食用菌为主，打造任村、半个城村食用菌种植示范村，扶持发展村集体经济；中村镇和早胜镇以粮油、苹果特色优势产业为主，在早胜镇、中村镇各建办小麦试验示范点1处、各建设玉米降解膜示范点1处，在中村镇建设果业防霜冻示范点1处。引领全县农业新模式发展、新品种引进、新技术推广、新装备应用，带动全县农业产业发展高质高效。</t>
  </si>
  <si>
    <t xml:space="preserve">    扩大示范区种植规范，带动周边群众大力发展产业，提高农业科技示范效应。</t>
  </si>
  <si>
    <t xml:space="preserve">    吸纳农户就业，增加收入</t>
  </si>
  <si>
    <t>县农广校</t>
  </si>
  <si>
    <t>东西部产业合作奖补</t>
  </si>
  <si>
    <t>春荣镇、中村镇、新宁镇等乡镇</t>
  </si>
  <si>
    <t xml:space="preserve">    对2023年底上报的自天津引进的7户企业(甘肃瑞农农业科技有限公司、宁县治粮仓生态种植农民专业合作社、甘肃谷和春农业农民专业合作社、宁县治粮仓商贸有限公司、宁县扶庆食品有限公司、宁县颐兴食品有限公司、甘肃宁州臻品饮品有限公司)，按当年新增投资额25%奖补。</t>
  </si>
  <si>
    <t>东西部协作资金</t>
  </si>
  <si>
    <t xml:space="preserve">    吸纳附近482户农户就业，带动全县产业发展。</t>
  </si>
  <si>
    <t xml:space="preserve">    就业人均增收达到3000元以上，带动全县种格植农户发展有关产业，助农增收户均达到千元以上。</t>
  </si>
  <si>
    <t>苹果产业基地巩固提升项目</t>
  </si>
  <si>
    <t>米桥、良平、早胜、新宁、焦村、和盛、太昌</t>
  </si>
  <si>
    <t xml:space="preserve">    1.聚农合作社、金农、金硕等龙头企业合作社牵头实施，巩固提升和发展苹果产业基地2.3万亩。通过农药肥料、果园机械、品种和土壤改良、果园封闭式围网搭建、防灾减灾及冷链物流车间，总投资1000万元，按照总投资额的30%进行奖补，申请奖补资金300万元；
    2.庆阳正洋现代生态农业科技有限公司全自动苹果机械采收平台、广西南宁口岸设立苹果销售窗口奖补。引进意大利全自动苹果机械采收平台1处，在广西壮族自治区南宁国际通商口岸设立庆阳苹果.宁县人类第四个苹果销售窗口1处。</t>
  </si>
  <si>
    <t>乡村振兴资金</t>
  </si>
  <si>
    <t>巩固提升和发展米桥、良平、早胜、新宁、焦村、和盛、太昌7个乡镇苹果产业基地2.3万亩，亩均增收3000-4000元。提高苹果采摘效率、提高采摘质量、促进苹果产业现代化发展，扩大销售市场、提升品牌知名度、促进苹果产业链发展。</t>
  </si>
  <si>
    <t>安排入园务工人员2840人，带动农户700户，巩固土地租赁增收1200万元、入园务工人均增收8000元。</t>
  </si>
  <si>
    <t>宁县果业发展中心</t>
  </si>
  <si>
    <t>宁县聚农苹果产业资金专业合作社
宁县金农农业扶贫开发有限公司
宁县金硕现代农业有限公司</t>
  </si>
  <si>
    <t>村集体发展增收项目</t>
  </si>
  <si>
    <t xml:space="preserve">    在全县范围内选择集体经济薄弱村，投入村集体经济发展资金2000万元，入股发展苹果、食用菌等优势特色产业，按照5%保底分红，发展壮大村集体经济，资金收益权和所有权归村集体所有，按合同约定保底分红，村集体按照规定方式、程序确定收益用途。</t>
  </si>
  <si>
    <t>壮大村集体经济发展。</t>
  </si>
  <si>
    <t>村集体共获得入股分红资金100万元。</t>
  </si>
  <si>
    <t>县果业发展中心</t>
  </si>
  <si>
    <t>宁县聚农苹果产业资金专业合作社</t>
  </si>
  <si>
    <t>宁县苹果产业提质增效项目</t>
  </si>
  <si>
    <t>新建瑞雪等新品种优质苹果基地，全县完成高接换头、间伐、树形改造、重茬建园等1.2万亩，每亩补贴500-1000元。</t>
  </si>
  <si>
    <t>通过对低效果园改造，每亩增收2000-3000元左右，解决低产果园产量低、品质劣、效益差的问题。</t>
  </si>
  <si>
    <t>一是带动果农直接亩均增收2000-3000元；二是带动农户入园务工收入，人均年增收4000元。</t>
  </si>
  <si>
    <t>县内种植企业、合作社、农户</t>
  </si>
  <si>
    <t>“期货+价格”保险、政策性自然灾害保险</t>
  </si>
  <si>
    <t>全县17个乡镇（除长庆桥）</t>
  </si>
  <si>
    <t>总投资1250万元，申请国投资金300万元，购买郑商所“期货+价格”保险2万亩，每亩保费625元。</t>
  </si>
  <si>
    <t>国投定点帮扶资金</t>
  </si>
  <si>
    <t>增强全县2万亩苹果园抵御自然、价格等风险的能力。</t>
  </si>
  <si>
    <t>一是增强3000户果农抵御自然、价格等风险的能力；二是带动农户入园务工收入，人均年增收2000元。</t>
  </si>
  <si>
    <t>宁县苹果产业防灾减灾项目</t>
  </si>
  <si>
    <t>17个乡镇（除长庆桥）</t>
  </si>
  <si>
    <t>推广苹果园防霜冻设施5万亩，不超过采购总价30%进行补贴。其中移动加热式风机每台补贴1500元；加热式防霜炉每台补贴40元；风送加热式防霜炉每台补贴150元；防霜棚每亩补贴600元；采购县外厂家防霜机的根据辐射面积，按照每亩300元的标准进行补助。</t>
  </si>
  <si>
    <t>提升5万亩苹果抵御自然灾害的能力，实现亩均保收4000斤以上。</t>
  </si>
  <si>
    <t>带动农户入园务工收入，人均年增收1500元。</t>
  </si>
  <si>
    <t xml:space="preserve"> 京东（宁县）生物资产数字化基地</t>
  </si>
  <si>
    <t>京东数字化项目</t>
  </si>
  <si>
    <t xml:space="preserve">    一是由庆阳正洋与京东科技信息技术有限公司合作，打造“京东（宁县）生物资产数字化基地”，硬件设施完成视频监控、虫情分析、气象观测、土壤墒情等，种植资产数字化平台完成数字化种植管理、区块链溯源服务和系统设置。二是由庆阳正洋与北京地标食珍科技有限公司合作，建设宁县苹果产业品牌与营销平台，服务期限2023年10月至2028年10月，做好宁县苹果产业品牌推广和营销。</t>
  </si>
  <si>
    <t>通过京东平台推介宁县苹果品牌，增效品牌曝光率和知晓度，5年累计销售苹果30万吨，销售额达到15亿元。</t>
  </si>
  <si>
    <t>一是建成后资产归中村镇中村村集体所有，电商平台联带农户包装工500人，人均年增收1.5万元。二是带动宁县苹果企业、合作社基地农户务工收入，人均年增收8000元。</t>
  </si>
  <si>
    <t>庆阳正洋现代生态农业科技有限公司</t>
  </si>
  <si>
    <t>苹果产业绿色食品认证检测</t>
  </si>
  <si>
    <t>委托第三方机构对苹果产业基地土壤、水、果实取样检测，进行绿色原料（苹果）基地续报及绿色食品（苹果）质量认证。</t>
  </si>
  <si>
    <t>通过苹果产业绿色食品认证，提升宁县苹果影响力，解决苹果卖难问题。</t>
  </si>
  <si>
    <t>草畜产业发展项目</t>
  </si>
  <si>
    <t>各乡镇</t>
  </si>
  <si>
    <t xml:space="preserve">    1.培育养牛专业村200万元。培育盘克武洛、瓦斜望宁2个养牛专业村，每村培育养牛专业户50户以上，全村牛存栏达到500头。
    2.重大动物疫病防控200万元。开展动物防疫社会化服务试点，改建县级疫苗冷链冷藏库，做好实验室及防疫废弃物收集处理，做好动物防疫宣传培训，保障全县畜禽养殖健康稳定发展。</t>
  </si>
  <si>
    <t>巩固草畜产业，增加养殖群众收入</t>
  </si>
  <si>
    <t>奖补资金到村到户。达到专业村培育标准，每村定额奖补100万元。</t>
  </si>
  <si>
    <t>县畜牧兽医站</t>
  </si>
  <si>
    <t>高效农业发展农机具购置补贴项目</t>
  </si>
  <si>
    <t>支持引导农业服务组织及农机大户引进使用先进适用、生产急需、产业急需的农业机械，引领推动农业机械向全程全面高质高效转型升级，对购机者购买的国内外技术先进、智能化优势大、作业效率高、产出效果好，并能高效服务我县粮食、草畜、瓜菜、苹果、中药材等主导产业发展及秸秆处理的农业机械。</t>
  </si>
  <si>
    <t>全县主要农作物综合机械化水平提升两个百分点左右，智能化、信息化农机作业技术进一步得到普及，农机装备能力得到进一步提升。苹果、草畜、瓜菜综合机械化能力稳步提高，秸秆综合利用技术体系和服务体系进一步完善，环境治理效能更加显著。</t>
  </si>
  <si>
    <t>通过各级项目政策补贴，减轻了购机压力，激发了购机者积极性，可引进国内外技术先进、智能化优势大、作业效率高、产出效果好的大型高端农机具，进一步加快我县农业机械更新换代步伐，我县农机装备实力迈入全省前列。</t>
  </si>
  <si>
    <t>县农业机械化服务中心</t>
  </si>
  <si>
    <t>果树(苹果、梨)霜冻灾害防御关键技术集成与示范</t>
  </si>
  <si>
    <t>新庄镇</t>
  </si>
  <si>
    <t>　　本项目经过前期考察对接，与复旦大学电光源研究所达成合作意向，联合开展卤钨灯加热在果树预防冻害上的应用。
　　1、设计研发新型加热灯具1套；
　　2、集成示范研卤钨灯加热、防霜机吹风对流、光反射等技术1项；
　　3、建立果园霜冻防御科技示范点1处（500亩）；
　　4、总结集成果树(苹果、梨)防霜冻害技术1项，培养技术人员25人。</t>
  </si>
  <si>
    <t>通过项目实施，可以有效保障果树生产的稳定性的安全性，提升果园的霜冻灾害防御效率，最大程度减轻因霜冻灾害对果业生产的影响。</t>
  </si>
  <si>
    <t>建立示范点1个500亩，辐射带动西区焦村、新庄、太昌等乡镇，通过产学研相结合，培养一批农业一线的科研技术人才，农村实用技术人才，推动农业产业现代化。</t>
  </si>
  <si>
    <t>县科技局</t>
  </si>
  <si>
    <t>宁县新庄兴庆果业农民专业合作社</t>
  </si>
  <si>
    <t>聚乙烯在饮用水管道中的应用推广研究</t>
  </si>
  <si>
    <t>和盛镇</t>
  </si>
  <si>
    <t>　　该项目通过聚乙烯在饮用水管道生产中存在的技术痛点进行全面分析及研究。
　　1、制定给水管PE管材企业技术标准1项；
　　2、申请实用新型专利5个；
　　3、力争实现年产8000吨PE管自动化生产线1条；
　　4、支持生产PE100、PE80、PE63级别系列管材；
　　5、提高产线投料量与产品出成比例，确保产品出成率≥99.5%，且产品合格率≥98%。
　　6、培养技术人才5人。</t>
  </si>
  <si>
    <t>项目实施后，可提高产品生产的成品率和原材料利用率，无有害有毒物质排放。</t>
  </si>
  <si>
    <t>项目建成后，年可实施销售收入5000万元，利润150万元，上缴税金30万元，可为农村剩余劳动力提供就业岗位15个。</t>
  </si>
  <si>
    <t>甘肃中塑天沃管材有限公司</t>
  </si>
  <si>
    <t xml:space="preserve">党参液相色谱法测定党参炔苷技术研究 </t>
  </si>
  <si>
    <t>　　1、该项目以高效液相色谱法测定党参中炔苷含量，定量评价党参药材的品质，并运用于生产实践；
　　2、筹建化验室390平方米，主要包括：中心理化室、高温室、天平室、精密仪器室、标本室、留样室、清洗间等，购置高效液相色谱仪3台、紫外分析仪、蒸发光检测器、干燥箱、电阻炉、超声仪、水浴锅、显微镜、紫外光三用仪等实验仪器；
　　3、形成科技论文2篇，年培训专业中药材分析检验人才30人，年培训基层中药材种植技术人员和农户500人。</t>
  </si>
  <si>
    <t>突出解决制约党参产业发展的技术难题，探索研究适应未来产业发展的标准化评价体系和量化评价指标等先进技术，并进行关键技术的优化集成和示范推广，增加药材种植农户的经济收入。</t>
  </si>
  <si>
    <t>项目实施后可提供就业岗位100个，带动扩大中药材种植面积500亩，为党参产业化水平全面提升起到示范引领作用。</t>
  </si>
  <si>
    <t>宁县康盛药业有限责任公司</t>
  </si>
  <si>
    <t>新型农村集体经济</t>
  </si>
  <si>
    <t>全县12个脱贫村</t>
  </si>
  <si>
    <t xml:space="preserve">    全县12个脱贫村，每村70万元，入股宁县聚农苹果产业资金专业合作社，共计840万元。
</t>
  </si>
  <si>
    <t xml:space="preserve">    按照同期银行贷款基准利率进行分红，12个脱贫村每年分红资金共计约33万元。</t>
  </si>
  <si>
    <t xml:space="preserve">    一是带动流转土地农户增收1000万元；
    二是带动农户入园务工收入，人均年增收8000元；
    三是带动12个脱贫村继续增加村集体经济收入。</t>
  </si>
  <si>
    <t>县委组织部</t>
  </si>
  <si>
    <t>消费帮扶</t>
  </si>
  <si>
    <t xml:space="preserve">     用于消费帮扶企业及宁县、天津两地农产品直营店奖补，对采购宁县出产的农特产品按销售金额比例予以奖励，单户企业最高奖励金额不超过10万元。</t>
  </si>
  <si>
    <t xml:space="preserve">    县消费帮扶企业及天津采购企业奖补，组织企业外出参展，组织开展消费帮扶展示展销活动，拓宽县消费帮扶企业农产品销售渠道，带动周边群众就业。资金在规定时间内下达率达100%，受益消费帮扶企业满意度达95%以上。</t>
  </si>
  <si>
    <t xml:space="preserve">    引导县内企业、合作社地农产品销售企业，主动招收周边困难群众进企业、合作社务工，增加务工性收入，增加农民收入，支持天津企业大力采购县农特产品，拓宽县农特产品销售渠道。</t>
  </si>
  <si>
    <t>县商务局</t>
  </si>
  <si>
    <t>东西部协作招商引资</t>
  </si>
  <si>
    <t>宁县、天津等地</t>
  </si>
  <si>
    <t>开展招商引资、项目推介和对接洽谈活动等</t>
  </si>
  <si>
    <t>通过招商，引入天津等地优质高新企业，助力当地经济发展。</t>
  </si>
  <si>
    <t>引入外地优质高新企业，增加当地群众务工岗位，帮助当地农产品销售，增加农民收入。</t>
  </si>
  <si>
    <t>县商务局
县乡村振兴局</t>
  </si>
  <si>
    <t>脱贫户小额贷款贴息项目</t>
  </si>
  <si>
    <t xml:space="preserve">    用于脱贫户、监测户产业发展小额贷款贴息，根据合同利率按季度支付。</t>
  </si>
  <si>
    <t xml:space="preserve">    帮助脱贫户、监测户解决产业发展资金短缺问题，扶持产业发展，增加经营性收入。</t>
  </si>
  <si>
    <t xml:space="preserve">    扶持脱贫户、监测户发展特色产业，增加经营性收入，巩固脱贫成果。</t>
  </si>
  <si>
    <t>县乡村振兴局</t>
  </si>
  <si>
    <t>2农业保险</t>
  </si>
  <si>
    <t>支持推行农业保险政策，保障群众顺利开展农业生产经营活动，在农业生产受到各种灾害时获得保险补偿。</t>
  </si>
  <si>
    <t>保障群众在农业生产受到各种灾害时获得保险补偿。</t>
  </si>
  <si>
    <t>各乡镇政府</t>
  </si>
  <si>
    <t>光伏产业发展</t>
  </si>
  <si>
    <t>续建</t>
  </si>
  <si>
    <t>以前年度建成的户用光伏电站维护费用</t>
  </si>
  <si>
    <t xml:space="preserve">    维护户用光伏电站，光伏发电并网出售增加农户收入。</t>
  </si>
  <si>
    <t>县发改局</t>
  </si>
  <si>
    <t>产业配套设施建设</t>
  </si>
  <si>
    <t>产业道路建设</t>
  </si>
  <si>
    <t>新宁镇梁高村</t>
  </si>
  <si>
    <t>建成瓜果栽植产业硬化道路1.9公里</t>
  </si>
  <si>
    <t>促进农村经济发展和建设美丽乡村</t>
  </si>
  <si>
    <t>解决56户，231人口出行难问题。</t>
  </si>
  <si>
    <t>县交通运输局</t>
  </si>
  <si>
    <t>县公路局</t>
  </si>
  <si>
    <t>新宁镇坳刘村</t>
  </si>
  <si>
    <t>建成高产粮食产业硬化道路0.742公里</t>
  </si>
  <si>
    <t>解决19户，65人口出行难问题。</t>
  </si>
  <si>
    <t>平子镇程家村</t>
  </si>
  <si>
    <t>建成玉米种植产业硬化道路1.669公里</t>
  </si>
  <si>
    <t>解决82户，371人口出行难问题。</t>
  </si>
  <si>
    <t>平子镇北堡村</t>
  </si>
  <si>
    <t>建成玉米种植产业硬化道路1.123公里</t>
  </si>
  <si>
    <t>解决53户，225人玉米种植产业生产运输困难问题。</t>
  </si>
  <si>
    <t>平子镇平子村</t>
  </si>
  <si>
    <t>建成玉米种植产业硬化道路0.971公里</t>
  </si>
  <si>
    <t>解决133户，470人玉米种植产业生产运输困难问题。</t>
  </si>
  <si>
    <t>平子镇惠堡村</t>
  </si>
  <si>
    <t>建成果树栽植产业硬化道路2.103公里</t>
  </si>
  <si>
    <t>解决124户，580人果树栽植产业生产运输困难问题。</t>
  </si>
  <si>
    <t>早胜镇清华村</t>
  </si>
  <si>
    <t>建成中药材种植产业硬化道路1.535公里</t>
  </si>
  <si>
    <t>解决655户，2170人口出行难问题。</t>
  </si>
  <si>
    <t>早胜镇北街村</t>
  </si>
  <si>
    <t>建成农产品加工硬化道路0.413公里</t>
  </si>
  <si>
    <t>解决78户，302人农产品加工产业生产运输困难问题。</t>
  </si>
  <si>
    <t>新庄镇颉家村</t>
  </si>
  <si>
    <t>建成养殖牛产业硬化道路1.905公里</t>
  </si>
  <si>
    <t>解决252户，904人养殖牛产业运输困难问题。</t>
  </si>
  <si>
    <t>新庄镇郧家村</t>
  </si>
  <si>
    <t>建成肉羊养殖产业硬化道路3.659公里</t>
  </si>
  <si>
    <t>解决411户，1472人肉羊养殖产业运输困难问题。</t>
  </si>
  <si>
    <t>新庄镇咀头赵村</t>
  </si>
  <si>
    <t>建成养猪产业硬化道路0.491公里</t>
  </si>
  <si>
    <t>解决598户，2132人养猪产业运输困难问题。</t>
  </si>
  <si>
    <t>新庄镇东剡村</t>
  </si>
  <si>
    <t>建成养殖猪产业硬化道路3.17公里</t>
  </si>
  <si>
    <t>解决536户，2259人养殖猪产业运输困难问题。</t>
  </si>
  <si>
    <t>中村镇新城村</t>
  </si>
  <si>
    <t>建成中药材产种植业硬化道路5.843公里</t>
  </si>
  <si>
    <t>解决786户，2921人中药材种植产业运输困难问题。</t>
  </si>
  <si>
    <t>焦村镇森王村</t>
  </si>
  <si>
    <t>建成养殖绒山羊产业硬化道路3.915公里</t>
  </si>
  <si>
    <t>解决273户，1074人养殖绒山羊产业运输困难问题。</t>
  </si>
  <si>
    <t>焦村镇吝店村</t>
  </si>
  <si>
    <t>建成中药材种植产业硬化道路4.603公里</t>
  </si>
  <si>
    <t>解决272户，1093人中药材种植产业运输困难问题。</t>
  </si>
  <si>
    <t>焦村镇坳马村</t>
  </si>
  <si>
    <t>建成高产粮食玉米种植产业硬化道路1.295公里</t>
  </si>
  <si>
    <t>解决31户，124人高产粮食玉米种植产业运输困难问题。</t>
  </si>
  <si>
    <t>焦村镇街上村、桌子头村、西沟村</t>
  </si>
  <si>
    <t>焦村镇街上村建成养殖加工基地产业硬化道路0.5公里，桌子头村、西沟村养殖基地新修硬化道路1.05公里</t>
  </si>
  <si>
    <t>解决62户，229人养殖产业运输困难问题。</t>
  </si>
  <si>
    <t>镇村</t>
  </si>
  <si>
    <t>和盛镇杨庄村、盘克镇罗卜咀村</t>
  </si>
  <si>
    <t>和盛镇杨庄村建成食用菌产业硬化道路0.5公里，硬化路肩0.8公里。盘克镇罗卜咀村建成养殖产业硬化道路0.6公里。</t>
  </si>
  <si>
    <t>解决31户，30人养殖产业运输困难问题。</t>
  </si>
  <si>
    <t>米桥镇常邑村</t>
  </si>
  <si>
    <t>建成猪养殖产业硬化道路2.633公里</t>
  </si>
  <si>
    <t>解决597户，2249人猪养殖产业运输困难问题。</t>
  </si>
  <si>
    <t>米桥镇冯堡村</t>
  </si>
  <si>
    <t>建成苹果栽植产业硬化道路1.173公里</t>
  </si>
  <si>
    <t>解决269户，1030人苹果栽植产业运输困难问题。</t>
  </si>
  <si>
    <t>米桥镇巩雷村</t>
  </si>
  <si>
    <t>建成养殖猪羊产业硬化道路0.806公里</t>
  </si>
  <si>
    <t>解决213户，814人口出行难问题。</t>
  </si>
  <si>
    <t>米桥镇龙湾村</t>
  </si>
  <si>
    <t>建成高产粮食玉米种植产业硬化道路1.483公里</t>
  </si>
  <si>
    <t>解决253户，802人高产粮食玉米种植产业运输困难问题。</t>
  </si>
  <si>
    <t>焦村镇长官村</t>
  </si>
  <si>
    <t>建设食用菌产业园区硬化道路4.652公里</t>
  </si>
  <si>
    <t>解决“三元双向”农业循环科技师范项目食用菌生产及冷链物流园区道路建设问题</t>
  </si>
  <si>
    <t>新宁镇任堡村</t>
  </si>
  <si>
    <t>高产粮食种植基地新建漫水桥2座，其中刘川组1座，杜川组1座</t>
  </si>
  <si>
    <t>解决23户，80人高产粮食种植产业运输困难问题。</t>
  </si>
  <si>
    <t>食用菌产业电力配套设施建设</t>
  </si>
  <si>
    <t>太昌镇联合村</t>
  </si>
  <si>
    <t>食用菌产业配套电力设施，安装高压线0.55公里、变压器2台、断路器1台、计量表1套等</t>
  </si>
  <si>
    <t>食用菌全产业链项目供电设施建设</t>
  </si>
  <si>
    <t>1、新建 10KV 电力绝缘化线路 20.742 千米，导线采 AC-10KV,JKLGYJ，1*240/30mm2，架设 13.222 千米，双回 10KV 电力线路 6.507 千米，钢芯铝绞线 
 JL/G1A,240/30 架设 1.013 千米，全线路 37 处转角耐涨开段；
2、电杆采用钢筋混凝土电杆Ø190*12M-16/16电杆426基；Ø230*15M-16/16电杆10基；
3、多边形钢管杆 Ø350/13米4基；
4、四方铁塔 15 米高度2基，铁件采用热镀锌表面腐蚀涂层处理；
5、连接金具采用铝合金带绝缘护罩，拉线共用 218 套，拉线中间采用了绝缘子隔断处理并安装了地面防碰撞安全标识保护管；6、安装户外真空断路器ZW43-1250A2台；
7、安装 AC-10KV-GW9-20kA 1250A 隔离单极刀闸6只； 
8、智能付费计量装置 10KV-JLSZY-10/0.1 300-600/5A 2 台；
9、线路每公里线路上加装了防雷电无间隙放电绝缘子。</t>
  </si>
  <si>
    <t>项目建设周期完成后，提升生产效益，促进产业结构发展。</t>
  </si>
  <si>
    <t>激活镇域内经济发展，镇域内收益村8个，3200余户，11000人。</t>
  </si>
  <si>
    <t>焦村镇人民政府</t>
  </si>
  <si>
    <t>宁县易地搬迁安置区基础配套及产业设施建设项目</t>
  </si>
  <si>
    <t>焦村镇半个城村、和盛镇东乐村、春荣镇铁王村等</t>
  </si>
  <si>
    <t>建设安装50KW屋面分布式光伏发电站3座，布设400亩果园防霜设施，农产品交易市场场地硬化3200平方米。</t>
  </si>
  <si>
    <t>完善苹果产业配套设施，促进苹果产业发展；建设光伏电站，增加群众收入。</t>
  </si>
  <si>
    <t>增强产业带动发展能力，带动当地群众就近就地务工增加收入；建设光伏电站，增加群众收入。</t>
  </si>
  <si>
    <t>相关乡镇</t>
  </si>
  <si>
    <t>中村镇政平村易地搬迁安置点公路护坡建设项目</t>
  </si>
  <si>
    <t>中村镇政平村</t>
  </si>
  <si>
    <t xml:space="preserve">    瓜菜生产基地新建公路护坡高度15-20m，长度245m，坡度约 70°；挡土墙高3m，长55m，混凝土硬化620㎡。</t>
  </si>
  <si>
    <t xml:space="preserve">    预计带动当地贫困群众30人参与工程建设，发放劳务报酬110万元，培训务工群众10人，设置公益性岗位4人，稳定贫困群众的经济收入。</t>
  </si>
  <si>
    <t>县中村镇人民政府</t>
  </si>
  <si>
    <t>易地扶贫搬迁后续产业扶持项目</t>
  </si>
  <si>
    <t>九岘乡北庄村、和盛镇东乐村、春荣镇李台村</t>
  </si>
  <si>
    <t>新建九岘乡北庄村光伏电站产业道路硬化340米，路面宽4.5米；九岘乡北庄村养猪产业路硬化100米，路宽4米；在和盛镇东乐村、春荣镇李台村村部屋面建设安装45KW屋面分布式光伏发电站各1座。</t>
  </si>
  <si>
    <t>早胜苹果基地扬水灌溉工程项目</t>
  </si>
  <si>
    <t>早胜镇</t>
  </si>
  <si>
    <t>新建配套滴灌系统、电力及抽水等设施。</t>
  </si>
  <si>
    <t>解决800亩果园灌溉问题，助农增收。每亩提高产量1500斤，增收3000元。</t>
  </si>
  <si>
    <t>一是带动早胜南北村、尚家村流转土地农户增收50万元；二是带动农户入园务工，人均年增收8000元。</t>
  </si>
  <si>
    <t>宁县金硕现代农业有限公司</t>
  </si>
  <si>
    <t>就业工厂建设配套补助</t>
  </si>
  <si>
    <t>焦村镇半个城村</t>
  </si>
  <si>
    <t>支持焦村镇半个城村新建就业工厂1处，县级配套补助20万元，建成后财政补助资金形成的资产登记至半个城村集体，通过向经营主体收取资产使用费方式增加村集体收入，就业工厂带动周边群众就近就业增加收入。</t>
  </si>
  <si>
    <t>新宁镇九龙村农文旅游融合发展</t>
  </si>
  <si>
    <t>新宁镇九龙村</t>
  </si>
  <si>
    <t>发展城乡融合型经济，新建硬化产业道路1.3公里，新建共享菜园1处、农产品电商展销中心1处，配套建设黄甘桃采摘园1处等。</t>
  </si>
  <si>
    <t>全面推进产业培育、农产品营销、农民培训、示范创建等重点任务，着力打造产业兴、产品优、村庄美、百姓富的示范村，增加农民收入</t>
  </si>
  <si>
    <t>中村镇农文旅游融合发展</t>
  </si>
  <si>
    <t>中村镇中村村、新堡村等4个村</t>
  </si>
  <si>
    <t>结合现有的农业资源和季节特点，开展系列农村休闲和特色农事体验，通过苹果采摘、苹果品鉴会、农耕体验、乡村年味集会等活动，让当地群众融入产业发展体体系，新建硬化产业道路1.5公里，新建农产品电商展销中心1处，培育“五小产业”农户50户。</t>
  </si>
  <si>
    <t>瓦斜乡永吉村农文旅游融合发展</t>
  </si>
  <si>
    <t>瓦斜乡永吉村</t>
  </si>
  <si>
    <t>紧盯周末、节假日，结合百花园四季景色举办花海游园活动，依托生态休闲农业，拓展蔬果采摘、租种、认领等农事体验，新建硬化产业道路0.8公里，砂化产业道路3公里，发展农家乐3户，发展“五小产业”30户。</t>
  </si>
  <si>
    <t>乡村</t>
  </si>
  <si>
    <t>智慧农业建设项目</t>
  </si>
  <si>
    <t xml:space="preserve">     1.投资140万元，在中村镇正洋苹果基地、宁县金农苹果基地建成果园监控系统及农业种植监管系统。其中园区光伏摄像头-4G球机6个、摄像头-4G枪机95个、数据机房交换机1个、监控大屏1个、果园监控80个，远程自动气象站30处、园区智能虫情测报站1处、幸福农场小程序优化提升、固定土壤墒情监测站20个、智慧虫情测报站等。
     2.投资100万元，一是在县瓜菜中心建成北川万亩蔬菜数字化大数据调度中心，汇集蔬菜生产管理、病虫害防治、远程专家服务、数据采集分析为一体的智能化、自动化、电商化、数字化中心。二是在南义焦台、湘乐庞川建成智慧化蔬菜生产检测点两处。在温室、大棚、露地蔬菜生产基地配套传感器、控制器、监控系统智能软件和基地管理、作业监控智能软件平台，通过移动互联网、气象站、高清摄像头、物联网传感器，对基地空气、温湿度、光照、降雨量和蔬菜生长等环境因素进行全面监测，实现蔬菜标准化生产全程管理、自动化巡视、病虫害智能化监测、远程专家服务；建成寨河川、湘乐川瓜菜发展规划全貌沙盘、文化墙、产品展示柜、瓜菜销售网络直播带货室等。</t>
  </si>
  <si>
    <t xml:space="preserve">    通过项目建设提升金银花管理、果园管理、瓜菜生产管理智能化水平，加强产业防灾抗灾能力，推动农业向现代化、高效化、智能化发展。</t>
  </si>
  <si>
    <t xml:space="preserve">     带动农户发展产业增收，增加企业就业岗位，吸纳附近农户务工。</t>
  </si>
  <si>
    <t>县农业技术推广中心、县果业发展中心、县瓜菜中心</t>
  </si>
  <si>
    <t>欠发达国有林场巩固提升</t>
  </si>
  <si>
    <t>宁县九龙川林场寨子河苗圃、中村苗圃</t>
  </si>
  <si>
    <t xml:space="preserve">    1、中村苗圃、寨子河苗圃土壤改良50亩、培育优良品种苗木2.5万株。
    2、寨子河苗圃维修房屋5间；拆除原有土围墙1000米，新修围墙1000米。
    3、中村苗圃新修水肥一体化灌溉设施一处。</t>
  </si>
  <si>
    <t xml:space="preserve">    通过苗圃基础设施改造提升，可不断提升苗圃生产经营状况，带动周边群众转变产业结构，不断增收；通过高质量苗木的引进栽植，可极大发挥苗圃生产功能，产出的苗木可提供给周边群众，不断引导群众改变产业结构，提高收入。</t>
  </si>
  <si>
    <t>县林业和草原局</t>
  </si>
  <si>
    <t>二、就业扶持</t>
  </si>
  <si>
    <t>“两后生”雨露计划培训</t>
  </si>
  <si>
    <t>18乡镇</t>
  </si>
  <si>
    <t xml:space="preserve">   扶持6334人（次）接受中等职业教育（含普通中专、成人中专、职业高中、技工院校）、高等职业教育（含各类大专学校、高职以及已改制为职业院校的三本院校）的脱贫人口、监测帮扶对象，每人每学期补助1500元</t>
  </si>
  <si>
    <t xml:space="preserve">    使农村低收入家庭新生劳动力掌握就业技能，实现脱贫稳定</t>
  </si>
  <si>
    <t xml:space="preserve">    使农村低收入家庭新生劳动力掌握就业技能，实现稳定就业</t>
  </si>
  <si>
    <t>各乡镇人民政府</t>
  </si>
  <si>
    <t>高素质农民培育项目</t>
  </si>
  <si>
    <t xml:space="preserve">    培育高素质农民2100人，主要包括：金银花栽植管理技术骨干、瓜菜产业种植技术推广骨干、苹果技术工、畜牧防疫员、粮油生产技术人员、合作社理事长、农机手、沼气安全生产、农村电商等人员培训。</t>
  </si>
  <si>
    <t xml:space="preserve">    提高高素质农民带动发展水平，增加农民收入</t>
  </si>
  <si>
    <t xml:space="preserve">    拓宽增收渠道，增加就业机会和劳务收入</t>
  </si>
  <si>
    <t>乡村公益性岗位项目</t>
  </si>
  <si>
    <t xml:space="preserve">    全县累计开发各类乡村公益性岗位2059个。岗位聘用对象为全县历年已脱贫户及监测户。乡村公益性岗位主要设置乡村道路维护员、乡村保洁员、乡村绿化员、乡村公益设施管理员等类别，从事乡村公共服务工作。</t>
  </si>
  <si>
    <t>乡村振兴衔接资金、就业补助资金</t>
  </si>
  <si>
    <t xml:space="preserve">    主要用于257个行政村中符合条件的已脱贫户及脱贫监测户就近就业，每人每月发放岗位补贴500元。</t>
  </si>
  <si>
    <t xml:space="preserve">    使符合条件的已脱贫户及脱贫监测户就近就业，每人每月发放岗位补贴500元。</t>
  </si>
  <si>
    <t>县人力资源和社会保障局</t>
  </si>
  <si>
    <t>寄递物流公益性岗位项目</t>
  </si>
  <si>
    <t xml:space="preserve">   全县255个行政村设立乡村寄递物流公益岗位255个，每人每月补助600元。</t>
  </si>
  <si>
    <t>乡村振兴衔接资金、东西部协作资金</t>
  </si>
  <si>
    <t xml:space="preserve">    解决无法外出务工农村劳动力就近就地就业的难题。</t>
  </si>
  <si>
    <t xml:space="preserve">    无法外出务工农村劳动力就近就地就业，每人每月增收600元</t>
  </si>
  <si>
    <t>乡村就业工厂项目</t>
  </si>
  <si>
    <t xml:space="preserve">    全县累计认定乡村就业工厂（帮扶车间）26个。2024年拟认定乡村就业工厂4个。落实30家乡村就业工厂（帮扶车间）每人3000元吸纳就业奖补，</t>
  </si>
  <si>
    <t xml:space="preserve">    主要用于乡村就业工厂认定及脱贫劳动力奖补。全面带动周边群众及脱贫户就近就地就业。</t>
  </si>
  <si>
    <t xml:space="preserve">    有效扶持乡村就业工厂发展创收，增强小规模企业运行内生动力。带动就业，促进务工人员增收。</t>
  </si>
  <si>
    <t>农村劳动力培训项目</t>
  </si>
  <si>
    <t xml:space="preserve">    开展农村劳动力技能培训和实用技术培训5000人以上</t>
  </si>
  <si>
    <t xml:space="preserve">    带动农村劳动力年预计增加收入2400元</t>
  </si>
  <si>
    <t xml:space="preserve">    预计带动农村劳动力就业3000人以上，受益群众6200人以上</t>
  </si>
  <si>
    <t>宁县金银花产业发展培训项目</t>
  </si>
  <si>
    <r>
      <rPr>
        <sz val="14"/>
        <rFont val="宋体"/>
        <charset val="134"/>
      </rPr>
      <t xml:space="preserve">    聘请专家室内授课、田间示范、学员现场实训、培训</t>
    </r>
    <r>
      <rPr>
        <sz val="14"/>
        <rFont val="Times New Roman"/>
        <charset val="134"/>
      </rPr>
      <t>200</t>
    </r>
    <r>
      <rPr>
        <sz val="14"/>
        <rFont val="宋体"/>
        <charset val="134"/>
      </rPr>
      <t>名村级金银花栽栽植、管理技术骨干；组织相关人员外出观摩考察学习。</t>
    </r>
  </si>
  <si>
    <t>群众通过技术骨干指导，提高金银花栽植经济效益。</t>
  </si>
  <si>
    <t>提高整体管护水平，帮助群众调高收益。</t>
  </si>
  <si>
    <t>乡村工匠扶持</t>
  </si>
  <si>
    <t>中村镇、湘乐镇、太昌镇</t>
  </si>
  <si>
    <t>对市级认定的乡村工匠杨维勤、安达、庞永恩进行扶持，更新工作室设备，</t>
  </si>
  <si>
    <t>通过乡村工匠扶持，技艺传承、产业发展、品牌培育、技能培训等</t>
  </si>
  <si>
    <t>技艺传承、产业发展、品牌培育、技能培训等</t>
  </si>
  <si>
    <t>相关乡村</t>
  </si>
  <si>
    <t>脱贫人口稳岗就业</t>
  </si>
  <si>
    <t xml:space="preserve">    为4.4万脱贫劳动力省内外就业申报交通费补助。</t>
  </si>
  <si>
    <t xml:space="preserve">    为4万人脱贫户劳动力省内外就业申报交通费补助，减轻费用支出，增加收入。</t>
  </si>
  <si>
    <t xml:space="preserve">    为50人贫困户劳动力省外就业申报交通费补助，减轻费用支出。</t>
  </si>
  <si>
    <t>县人社局</t>
  </si>
  <si>
    <t>三、基础设施建设</t>
  </si>
  <si>
    <t>1、安全饮水提升</t>
  </si>
  <si>
    <t>新宁镇补充水源工程</t>
  </si>
  <si>
    <t>新宁镇</t>
  </si>
  <si>
    <t>新打900m深机井1眼，新建配电房1间，安装铁艺围栏40m，新铺渗水砖院坪91平方米，拆除恢复渗水砖院坪50m²，铺设供水管道865m，其中定向钻施工865m，新建闸阀井1座；安装变压器1台，高计1台，配套机井水泵、电缆、机井自控设备及监控系统等。</t>
  </si>
  <si>
    <t>乡村振兴补助资金</t>
  </si>
  <si>
    <t>项目建成后可有效解决该工程水源不足问题，确保群众生活用水安全。</t>
  </si>
  <si>
    <t>县水务局</t>
  </si>
  <si>
    <t>县水利建设管理站</t>
  </si>
  <si>
    <t>早胜供水站水源补充工程</t>
  </si>
  <si>
    <t>新打900m深井1眼，铺设供水管道600m，其中定向钻施工400m，新建闸阀井1座、300m³蓄水池1座，砖混结构设备车间1间，院内管道改造80m，拆除恢复渗水砖院坪60m²，混凝土院坪硬化18.6m³；安装发渗透水处理设备1套，配套潜水泵、电缆、机井自控设备、监控系统、变压器、高计、配电柜等设备。</t>
  </si>
  <si>
    <t>良平供水站水源补充工程</t>
  </si>
  <si>
    <t>良平镇</t>
  </si>
  <si>
    <t>新打260m机井1眼，铺设供水管道600m，其中定向钻施工400m，新建闸阀井1座，拆除恢复混凝土院坪20m²；配套潜水泵、电缆、变压器、高计等。</t>
  </si>
  <si>
    <t>张斜供水站水源补充工程</t>
  </si>
  <si>
    <t>焦村镇</t>
  </si>
  <si>
    <t>新打415m深机井1眼，铺设渗水砖院坪960m²，铺设上水管道120m，新建闸阀井1座，并对水塔塔顶及院内蓄水池进行维修，配套潜水泵、变压器、高计、控制柜等。</t>
  </si>
  <si>
    <t>中村供水站水源补充工程</t>
  </si>
  <si>
    <t>中村镇</t>
  </si>
  <si>
    <t>新打260m机井1眼，铺设供水管道2700m，其中定向钻施工800m，新建闸阀井4座，拆除恢复渗水砖150m²，铺设院内排水管道100m，新建雨水井6座，新建围墙30m，配套配电柜、水泵、电缆、变压器、高计等设备。</t>
  </si>
  <si>
    <t>焦村西沟供水站改造工程</t>
  </si>
  <si>
    <t>新建200m³蓄水池1座，闸阀井2座，拆除恢复围墙15m，铺设渗水砖院坪680m²、混凝土院坪9.6m³，院外新建围墙1处，维修水塔底座，配套闸阀、水泵、电缆等附属设备。</t>
  </si>
  <si>
    <t>项目建成后可有效解决该工程用水户生活用水安全。</t>
  </si>
  <si>
    <t>新庄镇供水站管道延伸工程</t>
  </si>
  <si>
    <t>铺设供水管道5800m，其中定向钻施工1000m，新建闸阀井4座。</t>
  </si>
  <si>
    <t>早胜供水站维修工程</t>
  </si>
  <si>
    <t>维修管理房2100m²，闸阀井5座及其他附属配套工程。</t>
  </si>
  <si>
    <t>盘克供水站水质提升工程</t>
  </si>
  <si>
    <t>盘克镇</t>
  </si>
  <si>
    <t>愿彩钢房顶加高1.2m，打混凝土基础11m³，拆除恢复渗水砖院坪20m，安装UPVC管道170m，安装活性炭过滤器2套，配套加药设备、压力表、蝶阀、管道、冲洗泵、滤料、电缆、电动蝶阀等。</t>
  </si>
  <si>
    <t>供水站水质提升工程</t>
  </si>
  <si>
    <t>春荣、湘乐</t>
  </si>
  <si>
    <t>春荣石鼓供水站新建围墙50m，安装25m³多介质过滤器2台，反冲洗系统1套；湘乐宇村供水站安装25m³多介质过滤器1台，反冲洗系统1套。</t>
  </si>
  <si>
    <t>金村乡崔塬村供水管道改造工程</t>
  </si>
  <si>
    <t>金村乡</t>
  </si>
  <si>
    <t>铺设供水管道4000m，其中定向钻施工500m，新建闸阀井4座等</t>
  </si>
  <si>
    <t>泵站管道改造工程</t>
  </si>
  <si>
    <t>新宁、中村</t>
  </si>
  <si>
    <t>更换新宁镇井坳村和中村镇新泵2处泵站上水管道2780m，其中定向钻施工200m，新建闸阀井3座、配电房1间，新建镇墩3座，维修水塔1处，维修泵站蓄水1座，配套潜水泵、电缆等。</t>
  </si>
  <si>
    <t>焦村镇三里塬村管道改建工程</t>
  </si>
  <si>
    <t>铺设供水管道2500m，新建闸阀井2座，配套闸阀等。</t>
  </si>
  <si>
    <t>焦村镇半个城村四组水塔建设工程</t>
  </si>
  <si>
    <t>拆除原倾斜水塔1座、配电房1间，新建12m水塔1座，配电房1间，闸阀井1座，铺设供水管道50m，穿路1处。</t>
  </si>
  <si>
    <t>新庄坳王村供水管道改造工程</t>
  </si>
  <si>
    <t>铺设供水管道5000m，其中定向钻施工1100m，新建闸阀井4座等。</t>
  </si>
  <si>
    <t>老旧设施改造工程</t>
  </si>
  <si>
    <t>米桥、太昌镇、中村镇、和盛镇</t>
  </si>
  <si>
    <t>太昌镇维修水塔水箱1处，米桥镇维修水塔水箱3处；中村政平村新建100m³蓄水池1座，安装围栏40m，铺设管道80m，新建闸阀井2座，配套溢水管、进出水管等；和盛镇公曹村拆除危房1间，新建配电房2间，新建围墙120m，泵坑1处，安装变频泵、电缆、消毒设施等；和盛镇南家村新建泵坑1处，安装变频泵1台，配套电缆等。</t>
  </si>
  <si>
    <t>和盛镇庙底村供水管道改造工程</t>
  </si>
  <si>
    <t>铺设泵站上水管道1240m，其中定向钻穿越3处，新建闸阀井2座。</t>
  </si>
  <si>
    <t>和盛镇庙底一二组供水管道应急抢修工程</t>
  </si>
  <si>
    <t>开挖管沟4980m，定向钻施工600m，安装PE100级供水管道5580m，其中Dn63 PE(1.6Mpa）1080m，Dn50 PE(1.6Mpa）660m，Dn40 PE(1.6Mpa）820m，Dn32 PE(1.6Mpa）3020m，新建闸阀井3座。</t>
  </si>
  <si>
    <t>金村乡小坳村至崔塬村村内供水管道更换应急抢修工程</t>
  </si>
  <si>
    <t>开挖管沟3620m，定向钻施工260m，安装PE100级供水管道3880m，其中Dn50 PE(1.6Mpa）2304，Dn40 PE(1.6Mpa）282m，Dn32 PE(1.6Mpa）1479m，拆除恢复混凝土路面20m²。</t>
  </si>
  <si>
    <t>宁县2024年农村供水应急抢修工程</t>
  </si>
  <si>
    <t>维修供水管道21500m，拔井洗井4眼，更换潜水泵8台，铜芯电缆线2000m，上水钢管800m，</t>
  </si>
  <si>
    <t>宁县智慧水利项目</t>
  </si>
  <si>
    <t>对全县40个供水站点增设监控摄像头120个，录像机等设备21套，综合管理平台1套、视频会议设备1套，对46个水源地增设无线监控摄像头46个；对白吉坡水库、马莲河等河流增设水位监测点防洪安全监控设备12套及服务器1台。</t>
  </si>
  <si>
    <t>项目建成后可有效解决农户生活用水安全。有效解决河湖洪涝灾害预警。</t>
  </si>
  <si>
    <t>2、人居环境提升</t>
  </si>
  <si>
    <t xml:space="preserve">    共涉及18乡镇257个村，开展“三拆一治一排”专项行动，拆违拆危拆废，治理乱搭乱建，栽植补植行道树，栽花种草。</t>
  </si>
  <si>
    <t xml:space="preserve">    改善农村人居环境,保证改造户厕正常使用，不断提升农村生产生活水平。</t>
  </si>
  <si>
    <t>3.易地扶贫搬迁贷款贴息</t>
  </si>
  <si>
    <t xml:space="preserve">    安排易地扶贫搬迁贴息资金248万元，省级审核确定到县额度后，由县区据实结算支付。</t>
  </si>
  <si>
    <t xml:space="preserve">    解决农户易地扶贫搬迁资金不足问题</t>
  </si>
  <si>
    <t>县政府金融办</t>
  </si>
  <si>
    <t>4.易地扶贫搬迁政府债券贴息</t>
  </si>
  <si>
    <t xml:space="preserve">    易地扶贫搬迁一般政府债券利息补贴749.11万元。</t>
  </si>
  <si>
    <t>县财政局</t>
  </si>
  <si>
    <t>5.农村灾后住房建设补助</t>
  </si>
  <si>
    <t>长庆桥镇、新庄镇、太昌镇、和盛镇、焦村镇、南义乡、瓦斜乡、春荣镇、早胜镇、中村镇、良平镇、平子镇、米桥镇</t>
  </si>
  <si>
    <t xml:space="preserve">    2023年洪涝灾害中因灾倒塌、严重损坏房屋且自救能力弱、无自救能力的53户受灾群众房屋重建。</t>
  </si>
  <si>
    <t xml:space="preserve">     实施宁县2023-2024年度灾后农房重建项目，严格执行国家救灾救助政策，切实保障受灾群众基本住房安全。</t>
  </si>
  <si>
    <t>县应急管理局</t>
  </si>
  <si>
    <t>6.太阳能路灯</t>
  </si>
  <si>
    <t xml:space="preserve">    有需求的村安装太阳能路灯500盏。</t>
  </si>
  <si>
    <t xml:space="preserve">  改善人居环境，提高居住质量。</t>
  </si>
  <si>
    <t>四、示范村创建27个（含东西协作示范村3个，国投定点帮扶村1个）</t>
  </si>
  <si>
    <t>焦村镇任村村示范村创建项目</t>
  </si>
  <si>
    <t>焦村镇任村村</t>
  </si>
  <si>
    <t>新修硬化巷道路4公里，硬化进户路2.3公里，新修护坡60米，硬化路肩2400米，重点区域实施以排水渠修整、洼地高台取平整理、道路护坡、区域硬化、垃圾收运等为主的农村人居环境整治</t>
  </si>
  <si>
    <t xml:space="preserve">    加强村级基础设施建设，促进地方特色产业发展，实施生态环境保护和人居环境整治，实现农村美丽整洁宜居。</t>
  </si>
  <si>
    <t>和盛镇屯庄村示范村创建项目</t>
  </si>
  <si>
    <t>和盛镇屯庄村</t>
  </si>
  <si>
    <t>新修硬化巷道路5.2公里，硬化入户路3.5公里，和盛工业园区周边整治、国道244线实施整修排水渠、洼地高台取平整理、道路护坡建设、区域硬化、垃圾收运等农村人居环境整治</t>
  </si>
  <si>
    <t>和盛镇公曹村示范村创建项目</t>
  </si>
  <si>
    <t>和盛镇公曹村</t>
  </si>
  <si>
    <t>硬化巷道路2公里，硬化进户路1.8公里，重点区域实施以排水渠修整、洼地高台取平整理、道路护坡、区域硬化、行道树补植等为主的农村人居环境整治</t>
  </si>
  <si>
    <t>中村镇秦店村示范村创建项目</t>
  </si>
  <si>
    <t>中村镇秦店村</t>
  </si>
  <si>
    <t>新修硬化巷道路3.8公里，硬化进户路5.2公里，购置垃圾清运车5辆等垃圾收运设施，重点区域实施以排水渠修整、洼地高台取平整理、道路护坡、区域硬化、行道树补植等为主的农村人居环境整治</t>
  </si>
  <si>
    <t>加强村级基础设施建设，促进地方特色产业发展，实施生态环境保护和人居环境整治，实现农村美丽整洁宜居。</t>
  </si>
  <si>
    <t>中村镇俭底村示范村创建项目</t>
  </si>
  <si>
    <t>中村镇俭底村</t>
  </si>
  <si>
    <t>硬化农户进户路106户，2.1公里。实施一组.二组、三组、四组，道路硬化2.2公里。人行道铺设渗水砖0.8公里，宽3米，铺设路沿石0.8公里；新修街区至早长路口排水管道0.8公里。权家路口至嘉谷禾路肩硬化及边沟整理2公里。新建一二三四组蓄水池各一座，共4座。重点区域实施以排水渠修整、洼地高台取平整理、道路护坡、区域硬化、垃圾收运等为主的农村人居环境整治</t>
  </si>
  <si>
    <t>新庄镇丁任村示范村创建项目</t>
  </si>
  <si>
    <t>新庄镇丁任村</t>
  </si>
  <si>
    <t>新修硬化巷道路1.6公里，硬化进户路3.7公里，新修排水渠0.4公里，购置垃圾清车5辆等垃圾收运设施，重点区域实施以排水渠修整、洼地高台取平整理、道路护坡、区域硬化等为主的农村人居环境整治</t>
  </si>
  <si>
    <t xml:space="preserve">    加强乡镇基础设施建设，推进基础设施一体建设一体管护；促进地方特色产业发展，提升群众收入水平；实施生态环境保护和人居环境整治，实现乡镇美丽整洁宜居。</t>
  </si>
  <si>
    <t>新宁镇井坳村示范村创建项目</t>
  </si>
  <si>
    <t>新宁镇井坳村</t>
  </si>
  <si>
    <t>硬化巷道路1公里，硬化入户道路0.8公里，新修排水管道1公里，重点区域实施以排水渠修整、洼地高台取平整理、道路护坡、区域硬化等为主的农村人居环境整治</t>
  </si>
  <si>
    <t>金村乡金村村示范村创建项目</t>
  </si>
  <si>
    <t>金村乡金村村</t>
  </si>
  <si>
    <t>硬化巷道路0.85公里，新修排水设施0.9公里，新建垃圾中转站1座，重点区域实施以排水渠修整、洼地高台取平整理、行道树补植、道路护坡、区域硬化等为主的农村人居环境整治</t>
  </si>
  <si>
    <t>九岘乡九岘村示范村创建项目</t>
  </si>
  <si>
    <t>九岘乡九岘村</t>
  </si>
  <si>
    <t>新修硬化人行道4500平方米，新栽路沿石米等，硬化入户路1.8公里，重点区域实施以排水渠修整、洼地高台取平整理、道路护坡、区域硬化、行道树补植、垃圾收运等为主的农村人居环境整治</t>
  </si>
  <si>
    <t>平子镇平子村示范村创建项目</t>
  </si>
  <si>
    <t>新修硬化巷道路4.2公里，硬化进户路2.6公里，重点区域实施以排水渠修整、洼地高台取平整理、道路护坡、区域硬化、垃圾收运等为主的农村人居环境整治</t>
  </si>
  <si>
    <t>春荣镇三曹村示范村创建项目</t>
  </si>
  <si>
    <t>春荣镇三曹村</t>
  </si>
  <si>
    <t>硬化巷道路1公里，道路塌方维修1处，进户路硬化7.8公里，新修排水设施300米，主路沿线栽植行道树5公里，购置垃圾清运车7辆及垃圾收运设施，重点区域实施以排水渠修整、洼地高台取平整理、道路护坡、区域硬化、垃圾收运等为主的农村人居环境整治</t>
  </si>
  <si>
    <t>太昌镇青牛村示范村创建项目</t>
  </si>
  <si>
    <t>太昌镇青牛村</t>
  </si>
  <si>
    <t>硬化巷道路1公里，硬化进户路3.8公里,重点区域实施以排水渠修整、洼地高台取平整理、道路护坡、区域硬化、行道树补植等为主的农村人居环境整治</t>
  </si>
  <si>
    <t>早胜镇西头村示范村创建项目</t>
  </si>
  <si>
    <t>早胜镇西头村</t>
  </si>
  <si>
    <t>新修硬化巷道路4.6公里，硬化进户路2.1公里，重点区域实施以排水渠修整、洼地高台取平整理、道路护坡、区域硬化等为主的农村人居环境整治</t>
  </si>
  <si>
    <t>米桥镇孟家村示范村创建项目</t>
  </si>
  <si>
    <t>米桥镇孟家村</t>
  </si>
  <si>
    <t>新修硬化巷道路1.5公里，硬化进户路5.8公里，新修道路护坡0.4公里，维修蒸发池4座，重点区域实施以排水渠修整、洼地高台取平整理、道路护坡、区域硬化、垃圾收运等为主的农村人居环境整治</t>
  </si>
  <si>
    <t>南义乡马泉村示范村创建项目</t>
  </si>
  <si>
    <t>南义乡马泉村</t>
  </si>
  <si>
    <t>新修硬化巷道路2.9公里，硬化进户路1.4公里，新修排水渠0.6公里，重点区域实施以洼地高台取平整理、道路护坡、区域硬化、行道树补植、垃圾收运等为主的农村人居环境整治。</t>
  </si>
  <si>
    <t>瓦斜乡庄科村示范村创建项目</t>
  </si>
  <si>
    <t>瓦斜乡庄科村</t>
  </si>
  <si>
    <t>硬化巷道路1.5公里，硬化入户路1.8公里，西合公路沿线实施以排水渠修整、洼地高台取平整理、道路护坡、区域硬化、行道树补植等为主的农村人居环境整治</t>
  </si>
  <si>
    <t>瓦斜乡永吉村示范村创建项目</t>
  </si>
  <si>
    <t>硬化巷道路400米、维修52米，新修硬化进户路2.2公里，维修排水渠2处，维修道路护坡1处，重点区域实施行道树补植、洼地高台取平整理、道路护坡、道路护坡、清理废旧庄基及树木等农村人居环境整治</t>
  </si>
  <si>
    <t>盘克镇闫沟村示范村创建项目</t>
  </si>
  <si>
    <t>盘克镇闫沟村</t>
  </si>
  <si>
    <t>新修硬化巷道路3.5公里，硬化进户路3公里，重点区域实施以排水渠修整、洼地高台取平整理、行道树补植、道路护坡、区域硬化、垃圾收运等为主的农村人居环境整治</t>
  </si>
  <si>
    <t>长庆桥镇叶王村示范村创建项目</t>
  </si>
  <si>
    <t>长庆桥镇叶王村</t>
  </si>
  <si>
    <t>硬化巷道路1公里、硬化进户路1.6公里，购置垃圾清运车1辆及垃圾收运设施，维修自来水管线100米，重点区域实施以排水渠修整、洼地高台取平整理、道路护坡、区域硬化等为主的农村人居环境整治</t>
  </si>
  <si>
    <t>良平镇屯庄村示范村创建项目</t>
  </si>
  <si>
    <t>良平镇屯庄村</t>
  </si>
  <si>
    <t>硬化入户路3公里，购置垃圾清运车6辆等垃圾收运设施，重点区域实施以排水渠修整、洼地高台取平整理、道路护坡、区域硬化、行道树补植等为主的农村人居环境整治（项目总投资100万元，本次安排60万元）</t>
  </si>
  <si>
    <t>湘乐镇湘乐村示范村创建项目</t>
  </si>
  <si>
    <t>湘乐镇湘乐村</t>
  </si>
  <si>
    <t xml:space="preserve">    硬化入户路4.5公里。硬化巷道2.5公里。机耕道路硬化1公里。安装太阳能路灯150盏。排水渠硬化6.28公里。板涵桥一座。重点区域实施以排水渠修整、洼地高台取平整理、道路护坡、区域硬化、垃圾收运等为主的农村人居环境整治</t>
  </si>
  <si>
    <t>湘乐镇于家村示范村创建项目</t>
  </si>
  <si>
    <t>湘乐镇于家村</t>
  </si>
  <si>
    <t>硬化道路维修1公里，硬化进户路3公里，重点区域实施以排水渠修整、洼地高台取平整理、道路护坡、区域硬化为主的农村人居环境整治</t>
  </si>
  <si>
    <t>新宁镇九龙村东西协作示范村</t>
  </si>
  <si>
    <t>新修硬化进户路0.9公里，新修道路护坡900米，重点区域实施以排水渠修整、洼地高台取平整理、道路护坡、区域硬化为主的农村人居环境整治</t>
  </si>
  <si>
    <t>新宁镇高山堡村示范村创建项目</t>
  </si>
  <si>
    <t>新宁镇高山堡村</t>
  </si>
  <si>
    <t>实施入户路硬化180户3.32公里；211国道至高山堡村部安装太阳能路灯60盏（规格：8米）；硬化五组村组道路1.5公里；维修二组、三组、五组村组道路5处300平米；新修四组道路排水渠400米。重点区域实施以排水渠修整、洼地高台取平整理、道路护坡、区域硬化为主的农村人居环境整治</t>
  </si>
  <si>
    <t>湘乐镇莲池村东西协作示范村</t>
  </si>
  <si>
    <t>湘乐镇莲池村</t>
  </si>
  <si>
    <t xml:space="preserve">    新建2公里道路硬化。新建两条沟3公里排洪渠道。电动垃圾清运车5辆，新建吕台组至两条沟农田砂石路、吕台组西沟农田路共计3公里。发展村集体经济露地菜。</t>
  </si>
  <si>
    <t>中村镇平定村东西协作示范村</t>
  </si>
  <si>
    <t>中村镇平定村</t>
  </si>
  <si>
    <t xml:space="preserve">    实施综合文化服务中心配套设施及功能完善项目。巷道硬化1.45公里。新修五组路肩、排水渠硬化50米，矩形盖板边沟40米，矩形边沟20米，铺设400mm波纹管32米。新修入户道路55户1公里。农户新建洗澡间20户；安装洗澡设施20户。</t>
  </si>
  <si>
    <t>焦村镇半个城村国投定点帮扶示范村</t>
  </si>
  <si>
    <t>实施入户路硬化4公里；硬化巷道路1.2公里；硬化路肩排水渠2公里。重点区域实施以排水渠修整、洼地高台取平整理、道路护坡、区域硬化为主的农村人居环境整治</t>
  </si>
  <si>
    <t>和美乡村建设</t>
  </si>
  <si>
    <t>太昌镇肖家村</t>
  </si>
  <si>
    <t>肖家村新农村居民点维修、建设0.5公里.维修硬化道路4.8公里。日间照料中心1处，道德讲堂1处，数字乡村视频室建设1个；农户门前4.8公里人居环境提升，栽植行道树。车载打药机1辆；五组新修砂石路（田间路）1600米。</t>
  </si>
  <si>
    <t>进一步提高乡村基础设施完备度、公共服务便利度、人居环境舒适度，全面推进乡村振兴，加快农业农村现代化</t>
  </si>
  <si>
    <t>焦村镇高尉村</t>
  </si>
  <si>
    <t>硬化巷道路2公里，维修排水渠0.3公里，重点区域实施以排水渠修整、洼地高台取平整理、道路护坡、区域硬化等为主的农村人居环境整治</t>
  </si>
  <si>
    <t>五、其他项目</t>
  </si>
  <si>
    <t>第一中学信息化建设项目</t>
  </si>
  <si>
    <t>宁县一中</t>
  </si>
  <si>
    <t xml:space="preserve">    购置计算机200台及配套桌椅，一体机16套、建设录播教室1个，进行校园网络提升改造。</t>
  </si>
  <si>
    <t xml:space="preserve">    项目实施后，县一中教育教学条件得到有效改善，教育教学和质量将会得到进一步提升，惠及全县高中阶段适龄学生。</t>
  </si>
  <si>
    <t>县教育局</t>
  </si>
  <si>
    <t>县一中</t>
  </si>
  <si>
    <t>宁县职业中等专业学校无人机应用技术产教融合实训基地建设项目</t>
  </si>
  <si>
    <t xml:space="preserve">
宁县职专</t>
  </si>
  <si>
    <t>1.购置教学无人机、模拟平台、应用无人机110套。2.电子及纸质教学资料40套。3.师资培养4人。4.虚拟仿真及教学软件41套。5.行业应用无人机10套。6.数智化教学系统17套。7.智慧教学环境系统1套。</t>
  </si>
  <si>
    <t xml:space="preserve">    建设完成后的基地具备信息化教学、师资能力提升、专业实训、实习就业、行业应用、技能培训、飞行服务等功能，可满足学校在无人机专业领域的综合发展目标，形成政、行、校、企联动的无人机产业链，聚力推进地方无人机产业发展。</t>
  </si>
  <si>
    <t>县职业中等专业学校</t>
  </si>
  <si>
    <t>县党政人才交流培训</t>
  </si>
  <si>
    <t>省外、宁县</t>
  </si>
  <si>
    <t xml:space="preserve">    举办乡村振兴干部交流培训班2期100人（次），培训对象为承担东西部协作任务的乡镇、部门班子成员，项目实施单位负责人，重点企业（合作社）负责人等。</t>
  </si>
  <si>
    <t>东西部协作交流资金、国投定点帮扶资金</t>
  </si>
  <si>
    <t xml:space="preserve">  提升劳务技能，增加务工收入</t>
  </si>
  <si>
    <t>专技人才交流培训</t>
  </si>
  <si>
    <t>天津、宁县</t>
  </si>
  <si>
    <t xml:space="preserve">    教育、卫生、文广、农牧等单位专业技术人才交流培训1-3月期50人（次）。</t>
  </si>
  <si>
    <t xml:space="preserve">   提升劳务技能，增加务工收入</t>
  </si>
  <si>
    <t>县教育局   县卫健局    县农业农村局县文广局</t>
  </si>
  <si>
    <t>乡村振兴干部培训</t>
  </si>
  <si>
    <t>省内外、宁县</t>
  </si>
  <si>
    <t xml:space="preserve">    举办乡村振兴干部培训班2期100人（次），培训对象为驻村工作队成员，驻村第一书记，县乡（镇）村乡村振兴工作人员，重点企业（合作社）负责人等。</t>
  </si>
  <si>
    <t xml:space="preserve">  提升乡村振兴干部工作水平</t>
  </si>
  <si>
    <t>县残疾人康复中心功能完善</t>
  </si>
  <si>
    <t xml:space="preserve">    县康复中心康复设备121件、广告墙25.56㎡、LED屏25.56㎡、药房百叶窗14.79㎡、收费室百叶窗14.79㎡、磨砂玻璃纸400㎡</t>
  </si>
  <si>
    <t xml:space="preserve">    残疾人康复中心基础设施更加完备、残疾儿童及残疾成人就近即可康复训练，康复成本明显降低，社会受益面更广</t>
  </si>
  <si>
    <t>县残联</t>
  </si>
  <si>
    <t>县第二人民医院</t>
  </si>
  <si>
    <t>乡村振兴示范村综合文化服务中心补短板项目</t>
  </si>
  <si>
    <t>焦村镇西李村、长官村</t>
  </si>
  <si>
    <t xml:space="preserve">    完善焦村镇西李村、长官村“一场两堂三室四墙”配套设施，配备文体活动设备，长官村新建“两堂三室”122.5平方米，新建高2.2米砖砌墙100米。</t>
  </si>
  <si>
    <t xml:space="preserve">    项目建成后填补文化设施短板，为群众提供更为完善的文化服务，直接受益群众4567人。</t>
  </si>
  <si>
    <t>0.0543</t>
  </si>
  <si>
    <t>县文体广电和旅游局</t>
  </si>
  <si>
    <t>防返贫保险</t>
  </si>
  <si>
    <t xml:space="preserve">    为脱贫不稳定户、边缘易致贫户、突发严重困难户购买防返贫保险，总人数约10000人（含2024年新增监测人口），每人每年保费50元。</t>
  </si>
  <si>
    <t xml:space="preserve">    增强脱贫不稳定户、边缘易致贫户、突发严重困难户抵御风险能力</t>
  </si>
  <si>
    <t>乡镇村</t>
  </si>
  <si>
    <t>标准化村卫生室建设项目</t>
  </si>
  <si>
    <t>新庄镇、南义乡、米桥镇、和盛镇</t>
  </si>
  <si>
    <t xml:space="preserve">    新庄镇颉家村、新庄镇高马村、南义乡北庄村、米桥镇宋家村、米桥镇可钦村、和盛镇高崖头村各新建标准化村卫生室，建设面积64.62平方米，四室分开</t>
  </si>
  <si>
    <t xml:space="preserve">    受益群众：1万人,医疗服务能力持续提升</t>
  </si>
  <si>
    <t>县卫生健康局</t>
  </si>
  <si>
    <t>南义卫生院水冲式厕所及室外附属工程建设项目</t>
  </si>
  <si>
    <t>南义卫生院</t>
  </si>
  <si>
    <t xml:space="preserve">    拆除原有平房及厕所389.87平方米，原有沥青道路710.50平方米，原有透水砖铺装1894.22平方米，原有透视围墙及大门14米，原有绿化592.87平方米。新建地上一层砖混结构水冲式 厕所107.12平方米，混凝土硬化1680.56平方米，透水砖铺装1192.46平方米，透视围墙60米，伸缩门1座，钢筋混凝土化粪池1个等。</t>
  </si>
  <si>
    <t xml:space="preserve">    受益群众：2.1万人医疗服务能力持续提升</t>
  </si>
  <si>
    <t>县南义卫生院</t>
  </si>
  <si>
    <t>“互联网+医疗健康”项目</t>
  </si>
  <si>
    <t>湘乐镇、新宁镇</t>
  </si>
  <si>
    <t xml:space="preserve">    1、购置流动医院体检车2辆，预算金额220万元。2、购置智能终端一体机5套，预算金额16万元。3、购置远程一体机14台，预算金额14万元。4、购置云巡诊包14个，预算金额36.4万元。5、升级改造县人民医院、湘乐镇中心卫生院、社区卫生服务中心等5处场地改造升级，在县级医院建设智慧医疗中心，打造升级乡镇卫生院会诊中心，全面覆盖乡镇卫生院和村卫生室，开展远程会诊、远程培训、区域健康、数据汇总等，预算金额36万元。</t>
  </si>
  <si>
    <t xml:space="preserve">    受益群众：4.5万人医疗服务能力持续提升</t>
  </si>
  <si>
    <t>县智慧康养中心功能完善</t>
  </si>
  <si>
    <t xml:space="preserve">新宁镇人民路 </t>
  </si>
  <si>
    <t xml:space="preserve">    设备购置：床308张：床头柜308个；衣柜;桌椅若干；智慧平台一套；附属配套设施若干。</t>
  </si>
  <si>
    <t>东西部协作资金、国投定点帮扶资金</t>
  </si>
  <si>
    <t xml:space="preserve">    提升养老服务水平</t>
  </si>
  <si>
    <t>县民政局</t>
  </si>
  <si>
    <t>乡镇养老服务中心建设</t>
  </si>
  <si>
    <t>新宁镇、良平镇、春荣镇</t>
  </si>
  <si>
    <t xml:space="preserve">    1、新宁镇综合养老服务中心项目，原有建筑面积约为1203.78㎡,本次维修改造面积约为720.38㎡。
    2、良平镇综合养老服务中心项目，原有建筑面积约为500㎡,本次维修改造面积约为500㎡。
    3.春荣镇建设综合养老服务中心1处，补助60万元。</t>
  </si>
  <si>
    <t>医疗设备配置项目</t>
  </si>
  <si>
    <t>政府采购</t>
  </si>
  <si>
    <t>新宁镇、金村乡</t>
  </si>
  <si>
    <t xml:space="preserve">    为县妇幼保健院、县社区卫生服务中心、金村卫生院3家医疗卫生单位各配备DR一台</t>
  </si>
  <si>
    <t xml:space="preserve">    受益群众：4.1万人
医疗服务能力持续提升</t>
  </si>
  <si>
    <t>太昌镇联合村开展推动红色村组织振兴建设红色美丽村庄试点项目（王孝锡烈士红色教育基地）陈列布展项目</t>
  </si>
  <si>
    <t>2024.01-2024.5</t>
  </si>
  <si>
    <r>
      <rPr>
        <b/>
        <sz val="14"/>
        <rFont val="宋体"/>
        <charset val="134"/>
      </rPr>
      <t>土建工程</t>
    </r>
    <r>
      <rPr>
        <sz val="14"/>
        <rFont val="宋体"/>
        <charset val="134"/>
      </rPr>
      <t>：</t>
    </r>
    <r>
      <rPr>
        <sz val="16"/>
        <rFont val="宋体"/>
        <charset val="134"/>
      </rPr>
      <t>200m2七孔窑洞、200m2展厅及200m2大讲堂地坪、吊顶拆除及二次铺设装饰，大讲堂梯形钢构座椅基础焊接；照明及弱点等；总投资134万元。</t>
    </r>
    <r>
      <rPr>
        <b/>
        <sz val="16"/>
        <rFont val="宋体"/>
        <charset val="134"/>
      </rPr>
      <t>道具及设备采购：</t>
    </r>
    <r>
      <rPr>
        <sz val="16"/>
        <rFont val="宋体"/>
        <charset val="134"/>
      </rPr>
      <t>LED室内全彩屏，投影机，人物蜡像，广播系统，视频15分钟制作及硬件，监控高清屏等。总投资353万元。</t>
    </r>
  </si>
  <si>
    <t>乡村振兴衔接资金国投定点帮扶资金</t>
  </si>
  <si>
    <t>进一步挖掘红色资源，宣扬王孝锡革命精神，构建省市县党员教育培训基地，推进青少年爱国主义教育。</t>
  </si>
  <si>
    <t>太昌镇人民政府</t>
  </si>
  <si>
    <t>宁县公安局智慧公安侦查研判中心</t>
  </si>
  <si>
    <t>宁县辖区</t>
  </si>
  <si>
    <t>智慧公安侦查研判中心，设计面积260平方，采购国投智能旗下电子取证航母、舆情监测预警系统等网络技术装备，合成大数据侦查、网络综合查询等平台，建成集网上案件研判、电信诈骗预防、违法犯罪线索发掘、矛盾纠纷预判于一体集成的实战应用操作平台。</t>
  </si>
  <si>
    <t>提高全警网上作战能力，预防和打击各类网上违法犯罪，提升社会治理能力。</t>
  </si>
  <si>
    <t>县公安局</t>
  </si>
  <si>
    <t>卡口设备及道路哨兵及建设项目</t>
  </si>
  <si>
    <t>在国道 211 线南义北庄、省道 318 线盘克班北、宁文公路瓦斜望宁、宁文公路瓦斜坡头、宁九金公路南义寨子河等5处重点出入路段建设道路卡口;                       
在国道244线太昌镇青牛路口、国道244线长庆桥坡道、国道 327 线新宁镇坳刘路口、国道 327 线米桥镇宋家冯堡路口、国道211线早胜镇李家南街路口、省道318线瓦斜乡庄科村夏寨路口、省道 504线春荣镇金草路户路口、宁文公路瓦斜乡永吉路口、早长公路中村镇秦店路口、早长公路中村镇乔家庙路口等10处40组事故易发多发路口路段建设道路哨兵。</t>
  </si>
  <si>
    <t>（一）交通安全系数实现“两升两降”。万车事故率逐步下降；路权违法率逐步下降；车辆行驶路径冲突率、检测预警率逐步提升。
（二）交通拥堵指数达到“四个下降”。在交通疏堵保畅的工作中，结合多项举措，在交通决策控制引擎的分析计算下实现主城区交叉口失衡指数下降；快速路、主干路自由流通行延时指数下降；区域交通拥堵指数下降；高峰期交叉路口阻塞率下降。
（三）警情处置效率全面提高。通过数字化勤务督导机制形成高效的勤务处置工作模式，提高警情主动发现、处置效率的大幅提升，最大限度节约警力资源，切实做到科技强警。</t>
  </si>
  <si>
    <t>县公安局交警大队</t>
  </si>
  <si>
    <t>项目管理费</t>
  </si>
  <si>
    <t>全县</t>
  </si>
  <si>
    <t xml:space="preserve">    1.用于扶贫项目前期准备和实施、资金管理相关支出。
    2.东西部协作资金绩效评价费用5万元，东西部协作成果宣传费用5万元。</t>
  </si>
  <si>
    <t xml:space="preserve">    解决项目管理经费问题</t>
  </si>
</sst>
</file>

<file path=xl/styles.xml><?xml version="1.0" encoding="utf-8"?>
<styleSheet xmlns="http://schemas.openxmlformats.org/spreadsheetml/2006/main" xmlns:mc="http://schemas.openxmlformats.org/markup-compatibility/2006" xmlns:xr9="http://schemas.microsoft.com/office/spreadsheetml/2016/revision9" mc:Ignorable="xr9">
  <numFmts count="5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mm\.dd"/>
    <numFmt numFmtId="177" formatCode="_-* #,##0_-;\-* #,##0_-;_-* &quot;-&quot;_-;_-@_-"/>
    <numFmt numFmtId="178" formatCode="_-&quot;$&quot;* #,##0_-;\-&quot;$&quot;* #,##0_-;_-&quot;$&quot;* &quot;-&quot;_-;_-@_-"/>
    <numFmt numFmtId="179" formatCode="_-* #,##0.00&quot;$&quot;_-;\-* #,##0.00&quot;$&quot;_-;_-* &quot;-&quot;??&quot;$&quot;_-;_-@_-"/>
    <numFmt numFmtId="180" formatCode="_-#,###,_-;\(#,###,\);_-\ \ &quot;-&quot;_-;_-@_-"/>
    <numFmt numFmtId="181" formatCode="mmm/yyyy;_-\ &quot;N/A&quot;_-;_-\ &quot;-&quot;_-"/>
    <numFmt numFmtId="182" formatCode="&quot;\&quot;#,##0;[Red]&quot;\&quot;&quot;\&quot;&quot;\&quot;&quot;\&quot;&quot;\&quot;&quot;\&quot;&quot;\&quot;\-#,##0"/>
    <numFmt numFmtId="183" formatCode="#\ ??/??"/>
    <numFmt numFmtId="184" formatCode="_(&quot;$&quot;* #,##0.00_);_(&quot;$&quot;* \(#,##0.00\);_(&quot;$&quot;* &quot;-&quot;??_);_(@_)"/>
    <numFmt numFmtId="185" formatCode="_-&quot;$&quot;\ * #,##0.00_-;_-&quot;$&quot;\ * #,##0.00\-;_-&quot;$&quot;\ * &quot;-&quot;??_-;_-@_-"/>
    <numFmt numFmtId="186" formatCode="_([$€-2]* #,##0.00_);_([$€-2]* \(#,##0.00\);_([$€-2]* &quot;-&quot;??_)"/>
    <numFmt numFmtId="187" formatCode="\$#,##0.00;\(\$#,##0.00\)"/>
    <numFmt numFmtId="188" formatCode="_-#,##0_-;\(#,##0\);_-\ \ &quot;-&quot;_-;_-@_-"/>
    <numFmt numFmtId="189" formatCode="_-#,###.00,_-;\(#,###.00,\);_-\ \ &quot;-&quot;_-;_-@_-"/>
    <numFmt numFmtId="190" formatCode="&quot;綅&quot;\t#,##0_);[Red]\(&quot;綅&quot;\t#,##0\)"/>
    <numFmt numFmtId="191" formatCode="0.000%"/>
    <numFmt numFmtId="192" formatCode="&quot;$&quot;#,##0_);[Red]\(&quot;$&quot;#,##0\)"/>
    <numFmt numFmtId="193" formatCode="_-* #,##0&quot;$&quot;_-;\-* #,##0&quot;$&quot;_-;_-* &quot;-&quot;&quot;$&quot;_-;_-@_-"/>
    <numFmt numFmtId="194" formatCode="_-* #,##0\ _k_r_-;\-* #,##0\ _k_r_-;_-* &quot;-&quot;\ _k_r_-;_-@_-"/>
    <numFmt numFmtId="195" formatCode="\$#,##0;\(\$#,##0\)"/>
    <numFmt numFmtId="196" formatCode="&quot;$&quot;\ #,##0.00_-;[Red]&quot;$&quot;\ #,##0.00\-"/>
    <numFmt numFmtId="197" formatCode="_-* #,##0.00\ _k_r_-;\-* #,##0.00\ _k_r_-;_-* &quot;-&quot;??\ _k_r_-;_-@_-"/>
    <numFmt numFmtId="198" formatCode="_-* #,##0&quot;￥&quot;_-;\-* #,##0&quot;￥&quot;_-;_-* &quot;-&quot;&quot;￥&quot;_-;_-@_-"/>
    <numFmt numFmtId="199" formatCode="_(&quot;$&quot;* #,##0_);_(&quot;$&quot;* \(#,##0\);_(&quot;$&quot;* &quot;-&quot;_);_(@_)"/>
    <numFmt numFmtId="200" formatCode="#,##0\ &quot; &quot;;\(#,##0\)\ ;&quot;—&quot;&quot; &quot;&quot; &quot;&quot; &quot;&quot; &quot;"/>
    <numFmt numFmtId="201" formatCode="_-#0&quot;.&quot;0,_-;\(#0&quot;.&quot;0,\);_-\ \ &quot;-&quot;_-;_-@_-"/>
    <numFmt numFmtId="202" formatCode="_-* #,##0_-;\-* #,##0_-;_-* &quot;-&quot;??_-;_-@_-"/>
    <numFmt numFmtId="203" formatCode="_-* #,##0.00_-;\-* #,##0.00_-;_-* &quot;-&quot;??_-;_-@_-"/>
    <numFmt numFmtId="204" formatCode="_-&quot;$&quot;\ * #,##0_-;_-&quot;$&quot;\ * #,##0\-;_-&quot;$&quot;\ * &quot;-&quot;_-;_-@_-"/>
    <numFmt numFmtId="205" formatCode="_-#,##0.00_-;\(#,##0.00\);_-\ \ &quot;-&quot;_-;_-@_-"/>
    <numFmt numFmtId="206" formatCode="&quot;$&quot;#,##0_);\(&quot;$&quot;#,##0\)"/>
    <numFmt numFmtId="207" formatCode="#,##0.00&quot;￥&quot;;\-#,##0.00&quot;￥&quot;"/>
    <numFmt numFmtId="208" formatCode="#,##0;\(#,##0\)"/>
    <numFmt numFmtId="209" formatCode="#,##0.0"/>
    <numFmt numFmtId="210" formatCode="_-* #,##0_$_-;\-* #,##0_$_-;_-* &quot;-&quot;_$_-;_-@_-"/>
    <numFmt numFmtId="211" formatCode="_-&quot;$&quot;* #,##0.00_-;\-&quot;$&quot;* #,##0.00_-;_-&quot;$&quot;* &quot;-&quot;??_-;_-@_-"/>
    <numFmt numFmtId="212" formatCode="_-* #,##0.00&quot;￥&quot;_-;\-* #,##0.00&quot;￥&quot;_-;_-* &quot;-&quot;??&quot;￥&quot;_-;_-@_-"/>
    <numFmt numFmtId="213" formatCode="&quot;$&quot;#,##0.00_);[Red]\(&quot;$&quot;#,##0.00\)"/>
    <numFmt numFmtId="214" formatCode="&quot;?\t#,##0_);[Red]\(&quot;&quot;?&quot;\t#,##0\)"/>
    <numFmt numFmtId="215" formatCode="&quot;$&quot;#,##0;\-&quot;$&quot;#,##0"/>
    <numFmt numFmtId="216" formatCode="_-* #,##0.00_$_-;\-* #,##0.00_$_-;_-* &quot;-&quot;??_$_-;_-@_-"/>
    <numFmt numFmtId="217" formatCode="_-#,##0%_-;\(#,##0%\);_-\ &quot;-&quot;_-"/>
    <numFmt numFmtId="218" formatCode="0.0%"/>
    <numFmt numFmtId="219" formatCode="0.0"/>
    <numFmt numFmtId="220" formatCode="mmm/dd/yyyy;_-\ &quot;N/A&quot;_-;_-\ &quot;-&quot;_-"/>
    <numFmt numFmtId="221" formatCode="_-#0&quot;.&quot;0000_-;\(#0&quot;.&quot;0000\);_-\ \ &quot;-&quot;_-;_-@_-"/>
    <numFmt numFmtId="222" formatCode="0_);[Red]\(0\)"/>
    <numFmt numFmtId="223" formatCode="0.00_);[Red]\(0.00\)"/>
    <numFmt numFmtId="224" formatCode="0_ "/>
    <numFmt numFmtId="225" formatCode="0.00_ "/>
    <numFmt numFmtId="226" formatCode="0.000_ "/>
    <numFmt numFmtId="227" formatCode="0.000_);[Red]\(0.000\)"/>
  </numFmts>
  <fonts count="118">
    <font>
      <sz val="12"/>
      <name val="宋体"/>
      <charset val="134"/>
    </font>
    <font>
      <sz val="10"/>
      <name val="黑体"/>
      <charset val="134"/>
    </font>
    <font>
      <sz val="16"/>
      <name val="宋体"/>
      <charset val="134"/>
    </font>
    <font>
      <sz val="14"/>
      <name val="宋体"/>
      <charset val="134"/>
    </font>
    <font>
      <sz val="11"/>
      <name val="宋体"/>
      <charset val="134"/>
    </font>
    <font>
      <sz val="24"/>
      <name val="黑体"/>
      <charset val="134"/>
    </font>
    <font>
      <sz val="12"/>
      <name val="黑体"/>
      <charset val="134"/>
    </font>
    <font>
      <sz val="36"/>
      <name val="方正小标宋简体"/>
      <charset val="134"/>
    </font>
    <font>
      <sz val="12"/>
      <name val="方正小标宋简体"/>
      <charset val="134"/>
    </font>
    <font>
      <sz val="14"/>
      <name val="方正小标宋简体"/>
      <charset val="134"/>
    </font>
    <font>
      <sz val="16"/>
      <name val="黑体"/>
      <charset val="134"/>
    </font>
    <font>
      <sz val="14"/>
      <name val="黑体"/>
      <charset val="134"/>
    </font>
    <font>
      <b/>
      <sz val="14"/>
      <name val="宋体"/>
      <charset val="134"/>
    </font>
    <font>
      <sz val="14"/>
      <name val="宋体"/>
      <charset val="134"/>
      <scheme val="minor"/>
    </font>
    <font>
      <sz val="12"/>
      <name val="宋体"/>
      <charset val="134"/>
      <scheme val="minor"/>
    </font>
    <font>
      <b/>
      <sz val="13"/>
      <name val="宋体"/>
      <charset val="134"/>
    </font>
    <font>
      <sz val="13"/>
      <name val="宋体"/>
      <charset val="134"/>
    </font>
    <font>
      <sz val="13"/>
      <name val="宋体"/>
      <charset val="134"/>
      <scheme val="minor"/>
    </font>
    <font>
      <b/>
      <sz val="16"/>
      <name val="宋体"/>
      <charset val="134"/>
    </font>
    <font>
      <b/>
      <sz val="12"/>
      <name val="宋体"/>
      <charset val="134"/>
    </font>
    <font>
      <u/>
      <sz val="12"/>
      <color indexed="12"/>
      <name val="宋体"/>
      <charset val="134"/>
    </font>
    <font>
      <u/>
      <sz val="12"/>
      <color indexed="36"/>
      <name val="宋体"/>
      <charset val="134"/>
    </font>
    <font>
      <sz val="11"/>
      <color indexed="10"/>
      <name val="宋体"/>
      <charset val="134"/>
    </font>
    <font>
      <b/>
      <sz val="18"/>
      <color indexed="56"/>
      <name val="宋体"/>
      <charset val="134"/>
    </font>
    <font>
      <i/>
      <sz val="11"/>
      <color indexed="23"/>
      <name val="宋体"/>
      <charset val="134"/>
    </font>
    <font>
      <b/>
      <sz val="15"/>
      <color indexed="56"/>
      <name val="宋体"/>
      <charset val="134"/>
    </font>
    <font>
      <b/>
      <sz val="13"/>
      <color indexed="56"/>
      <name val="宋体"/>
      <charset val="134"/>
    </font>
    <font>
      <b/>
      <sz val="11"/>
      <color indexed="56"/>
      <name val="宋体"/>
      <charset val="134"/>
    </font>
    <font>
      <sz val="11"/>
      <color indexed="62"/>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20"/>
      <name val="宋体"/>
      <charset val="134"/>
    </font>
    <font>
      <sz val="11"/>
      <color indexed="60"/>
      <name val="宋体"/>
      <charset val="134"/>
    </font>
    <font>
      <sz val="11"/>
      <color indexed="9"/>
      <name val="宋体"/>
      <charset val="134"/>
    </font>
    <font>
      <sz val="11"/>
      <color indexed="8"/>
      <name val="宋体"/>
      <charset val="134"/>
    </font>
    <font>
      <sz val="12"/>
      <color indexed="17"/>
      <name val="宋体"/>
      <charset val="134"/>
    </font>
    <font>
      <sz val="8"/>
      <name val="Times New Roman"/>
      <charset val="0"/>
    </font>
    <font>
      <sz val="10"/>
      <color indexed="8"/>
      <name val="MS Sans Serif"/>
      <charset val="0"/>
    </font>
    <font>
      <sz val="12"/>
      <color indexed="8"/>
      <name val="宋体"/>
      <charset val="134"/>
    </font>
    <font>
      <b/>
      <sz val="12"/>
      <color indexed="52"/>
      <name val="楷体_GB2312"/>
      <charset val="134"/>
    </font>
    <font>
      <sz val="12"/>
      <color indexed="20"/>
      <name val="楷体_GB2312"/>
      <charset val="134"/>
    </font>
    <font>
      <sz val="10"/>
      <name val="Arial"/>
      <charset val="0"/>
    </font>
    <font>
      <sz val="12"/>
      <color indexed="9"/>
      <name val="宋体"/>
      <charset val="134"/>
    </font>
    <font>
      <b/>
      <sz val="10"/>
      <name val="MS Sans Serif"/>
      <charset val="0"/>
    </font>
    <font>
      <sz val="12"/>
      <name val="Times New Roman"/>
      <charset val="0"/>
    </font>
    <font>
      <sz val="10"/>
      <color indexed="16"/>
      <name val="MS Serif"/>
      <charset val="0"/>
    </font>
    <font>
      <sz val="10"/>
      <color indexed="8"/>
      <name val="Arial"/>
      <charset val="0"/>
    </font>
    <font>
      <sz val="12"/>
      <color indexed="8"/>
      <name val="楷体_GB2312"/>
      <charset val="134"/>
    </font>
    <font>
      <sz val="10.5"/>
      <color indexed="20"/>
      <name val="宋体"/>
      <charset val="134"/>
    </font>
    <font>
      <b/>
      <sz val="12"/>
      <color indexed="63"/>
      <name val="楷体_GB2312"/>
      <charset val="134"/>
    </font>
    <font>
      <sz val="10"/>
      <name val="Times New Roman"/>
      <charset val="0"/>
    </font>
    <font>
      <sz val="10"/>
      <name val="Helv"/>
      <charset val="0"/>
    </font>
    <font>
      <sz val="12"/>
      <color indexed="60"/>
      <name val="楷体_GB2312"/>
      <charset val="134"/>
    </font>
    <font>
      <sz val="12"/>
      <color indexed="17"/>
      <name val="楷体_GB2312"/>
      <charset val="134"/>
    </font>
    <font>
      <sz val="12"/>
      <name val="MS Sans Serif"/>
      <charset val="0"/>
    </font>
    <font>
      <u/>
      <sz val="7.5"/>
      <color indexed="12"/>
      <name val="Arial"/>
      <charset val="0"/>
    </font>
    <font>
      <u val="singleAccounting"/>
      <vertAlign val="subscript"/>
      <sz val="10"/>
      <name val="Times New Roman"/>
      <charset val="0"/>
    </font>
    <font>
      <sz val="12"/>
      <color indexed="16"/>
      <name val="宋体"/>
      <charset val="134"/>
    </font>
    <font>
      <b/>
      <sz val="10"/>
      <name val="Tms Rmn"/>
      <charset val="0"/>
    </font>
    <font>
      <sz val="12"/>
      <color indexed="9"/>
      <name val="楷体_GB2312"/>
      <charset val="134"/>
    </font>
    <font>
      <b/>
      <sz val="9"/>
      <name val="Arial"/>
      <charset val="0"/>
    </font>
    <font>
      <sz val="8"/>
      <name val="Arial"/>
      <charset val="0"/>
    </font>
    <font>
      <b/>
      <sz val="12"/>
      <name val="Arial"/>
      <charset val="0"/>
    </font>
    <font>
      <sz val="10"/>
      <color indexed="20"/>
      <name val="宋体"/>
      <charset val="134"/>
    </font>
    <font>
      <sz val="10"/>
      <name val="Geneva"/>
      <charset val="0"/>
    </font>
    <font>
      <sz val="12"/>
      <color indexed="20"/>
      <name val="宋体"/>
      <charset val="134"/>
    </font>
    <font>
      <sz val="10"/>
      <name val="楷体"/>
      <charset val="134"/>
    </font>
    <font>
      <b/>
      <sz val="12"/>
      <color indexed="8"/>
      <name val="宋体"/>
      <charset val="134"/>
    </font>
    <font>
      <sz val="10"/>
      <color indexed="17"/>
      <name val="宋体"/>
      <charset val="134"/>
    </font>
    <font>
      <sz val="10.5"/>
      <color indexed="17"/>
      <name val="宋体"/>
      <charset val="134"/>
    </font>
    <font>
      <sz val="11"/>
      <color indexed="20"/>
      <name val="Tahoma"/>
      <charset val="134"/>
    </font>
    <font>
      <sz val="7"/>
      <name val="Helv"/>
      <charset val="0"/>
    </font>
    <font>
      <sz val="12"/>
      <color indexed="10"/>
      <name val="楷体_GB2312"/>
      <charset val="134"/>
    </font>
    <font>
      <sz val="11"/>
      <name val="Times New Roman"/>
      <charset val="0"/>
    </font>
    <font>
      <b/>
      <sz val="12"/>
      <name val="MS Sans Serif"/>
      <charset val="0"/>
    </font>
    <font>
      <b/>
      <sz val="8"/>
      <name val="Arial"/>
      <charset val="0"/>
    </font>
    <font>
      <b/>
      <sz val="13"/>
      <color indexed="56"/>
      <name val="楷体_GB2312"/>
      <charset val="134"/>
    </font>
    <font>
      <sz val="11"/>
      <color indexed="17"/>
      <name val="Tahoma"/>
      <charset val="134"/>
    </font>
    <font>
      <b/>
      <sz val="15"/>
      <color indexed="56"/>
      <name val="楷体_GB2312"/>
      <charset val="134"/>
    </font>
    <font>
      <b/>
      <sz val="10"/>
      <name val="Helv"/>
      <charset val="0"/>
    </font>
    <font>
      <sz val="12"/>
      <name val="바탕체"/>
      <charset val="134"/>
    </font>
    <font>
      <b/>
      <sz val="11"/>
      <color indexed="56"/>
      <name val="楷体_GB2312"/>
      <charset val="134"/>
    </font>
    <font>
      <b/>
      <sz val="12"/>
      <name val="Helv"/>
      <charset val="0"/>
    </font>
    <font>
      <b/>
      <sz val="14"/>
      <name val="楷体"/>
      <charset val="134"/>
    </font>
    <font>
      <b/>
      <sz val="11"/>
      <name val="Helv"/>
      <charset val="0"/>
    </font>
    <font>
      <b/>
      <sz val="12"/>
      <color indexed="9"/>
      <name val="楷体_GB2312"/>
      <charset val="134"/>
    </font>
    <font>
      <b/>
      <sz val="13"/>
      <name val="Times New Roman"/>
      <charset val="0"/>
    </font>
    <font>
      <b/>
      <sz val="18"/>
      <color indexed="62"/>
      <name val="宋体"/>
      <charset val="134"/>
    </font>
    <font>
      <b/>
      <sz val="18"/>
      <name val="Arial"/>
      <charset val="0"/>
    </font>
    <font>
      <sz val="10"/>
      <name val="Courier"/>
      <charset val="0"/>
    </font>
    <font>
      <sz val="10"/>
      <name val="MS Serif"/>
      <charset val="0"/>
    </font>
    <font>
      <sz val="12"/>
      <name val="Arial"/>
      <charset val="0"/>
    </font>
    <font>
      <b/>
      <sz val="12"/>
      <color indexed="8"/>
      <name val="楷体_GB2312"/>
      <charset val="134"/>
    </font>
    <font>
      <sz val="18"/>
      <name val="Times New Roman"/>
      <charset val="0"/>
    </font>
    <font>
      <i/>
      <sz val="12"/>
      <name val="Times New Roman"/>
      <charset val="0"/>
    </font>
    <font>
      <u/>
      <sz val="7.5"/>
      <color indexed="36"/>
      <name val="Arial"/>
      <charset val="0"/>
    </font>
    <font>
      <sz val="10"/>
      <name val="MS Sans Serif"/>
      <charset val="0"/>
    </font>
    <font>
      <sz val="12"/>
      <name val="???"/>
      <charset val="0"/>
    </font>
    <font>
      <sz val="10"/>
      <name val="Tms Rmn"/>
      <charset val="0"/>
    </font>
    <font>
      <sz val="12"/>
      <name val="Courier"/>
      <charset val="0"/>
    </font>
    <font>
      <sz val="7"/>
      <name val="Small Fonts"/>
      <charset val="0"/>
    </font>
    <font>
      <sz val="12"/>
      <color indexed="52"/>
      <name val="楷体_GB2312"/>
      <charset val="134"/>
    </font>
    <font>
      <b/>
      <i/>
      <sz val="12"/>
      <name val="Times New Roman"/>
      <charset val="0"/>
    </font>
    <font>
      <i/>
      <sz val="9"/>
      <name val="Times New Roman"/>
      <charset val="0"/>
    </font>
    <font>
      <sz val="12"/>
      <name val="Helv"/>
      <charset val="0"/>
    </font>
    <font>
      <sz val="12"/>
      <name val="官帕眉"/>
      <charset val="134"/>
    </font>
    <font>
      <b/>
      <sz val="8"/>
      <color indexed="8"/>
      <name val="Helv"/>
      <charset val="0"/>
    </font>
    <font>
      <sz val="10"/>
      <name val="宋体"/>
      <charset val="134"/>
    </font>
    <font>
      <sz val="12"/>
      <color indexed="62"/>
      <name val="楷体_GB2312"/>
      <charset val="134"/>
    </font>
    <font>
      <i/>
      <sz val="12"/>
      <color indexed="23"/>
      <name val="楷体_GB2312"/>
      <charset val="134"/>
    </font>
    <font>
      <sz val="7"/>
      <color indexed="10"/>
      <name val="Helv"/>
      <charset val="0"/>
    </font>
    <font>
      <b/>
      <sz val="14"/>
      <color indexed="9"/>
      <name val="Times New Roman"/>
      <charset val="0"/>
    </font>
    <font>
      <sz val="11"/>
      <color theme="1"/>
      <name val="宋体"/>
      <charset val="134"/>
      <scheme val="minor"/>
    </font>
    <font>
      <sz val="14"/>
      <name val="Times New Roman"/>
      <charset val="134"/>
    </font>
  </fonts>
  <fills count="35">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62"/>
        <bgColor indexed="64"/>
      </patternFill>
    </fill>
    <fill>
      <patternFill patternType="solid">
        <fgColor indexed="31"/>
        <bgColor indexed="64"/>
      </patternFill>
    </fill>
    <fill>
      <patternFill patternType="solid">
        <fgColor indexed="44"/>
        <bgColor indexed="64"/>
      </patternFill>
    </fill>
    <fill>
      <patternFill patternType="solid">
        <fgColor indexed="30"/>
        <bgColor indexed="64"/>
      </patternFill>
    </fill>
    <fill>
      <patternFill patternType="solid">
        <fgColor indexed="10"/>
        <bgColor indexed="64"/>
      </patternFill>
    </fill>
    <fill>
      <patternFill patternType="solid">
        <fgColor indexed="29"/>
        <bgColor indexed="64"/>
      </patternFill>
    </fill>
    <fill>
      <patternFill patternType="solid">
        <fgColor indexed="57"/>
        <bgColor indexed="64"/>
      </patternFill>
    </fill>
    <fill>
      <patternFill patternType="solid">
        <fgColor indexed="11"/>
        <bgColor indexed="64"/>
      </patternFill>
    </fill>
    <fill>
      <patternFill patternType="solid">
        <fgColor indexed="36"/>
        <bgColor indexed="64"/>
      </patternFill>
    </fill>
    <fill>
      <patternFill patternType="solid">
        <fgColor indexed="46"/>
        <bgColor indexed="64"/>
      </patternFill>
    </fill>
    <fill>
      <patternFill patternType="solid">
        <fgColor indexed="49"/>
        <bgColor indexed="64"/>
      </patternFill>
    </fill>
    <fill>
      <patternFill patternType="solid">
        <fgColor indexed="27"/>
        <bgColor indexed="64"/>
      </patternFill>
    </fill>
    <fill>
      <patternFill patternType="solid">
        <fgColor indexed="53"/>
        <bgColor indexed="64"/>
      </patternFill>
    </fill>
    <fill>
      <patternFill patternType="solid">
        <fgColor indexed="51"/>
        <bgColor indexed="64"/>
      </patternFill>
    </fill>
    <fill>
      <patternFill patternType="solid">
        <fgColor indexed="52"/>
        <bgColor indexed="64"/>
      </patternFill>
    </fill>
    <fill>
      <patternFill patternType="gray0625"/>
    </fill>
    <fill>
      <patternFill patternType="lightUp">
        <fgColor indexed="9"/>
        <bgColor indexed="22"/>
      </patternFill>
    </fill>
    <fill>
      <patternFill patternType="solid">
        <fgColor indexed="13"/>
        <bgColor indexed="64"/>
      </patternFill>
    </fill>
    <fill>
      <patternFill patternType="solid">
        <fgColor indexed="25"/>
        <bgColor indexed="64"/>
      </patternFill>
    </fill>
    <fill>
      <patternFill patternType="solid">
        <fgColor indexed="54"/>
        <bgColor indexed="64"/>
      </patternFill>
    </fill>
    <fill>
      <patternFill patternType="lightUp">
        <fgColor indexed="9"/>
        <bgColor indexed="29"/>
      </patternFill>
    </fill>
    <fill>
      <patternFill patternType="solid">
        <fgColor indexed="15"/>
        <bgColor indexed="64"/>
      </patternFill>
    </fill>
    <fill>
      <patternFill patternType="solid">
        <fgColor indexed="9"/>
        <bgColor indexed="64"/>
      </patternFill>
    </fill>
    <fill>
      <patternFill patternType="lightUp">
        <fgColor indexed="9"/>
        <bgColor indexed="55"/>
      </patternFill>
    </fill>
    <fill>
      <patternFill patternType="solid">
        <fgColor indexed="12"/>
        <bgColor indexed="64"/>
      </patternFill>
    </fill>
    <fill>
      <patternFill patternType="mediumGray">
        <fgColor indexed="22"/>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
      <left/>
      <right style="thin">
        <color auto="1"/>
      </right>
      <top/>
      <bottom style="thin">
        <color auto="1"/>
      </bottom>
      <diagonal/>
    </border>
    <border>
      <left style="thin">
        <color auto="1"/>
      </left>
      <right style="thin">
        <color auto="1"/>
      </right>
      <top/>
      <bottom/>
      <diagonal/>
    </border>
    <border>
      <left/>
      <right/>
      <top style="medium">
        <color auto="1"/>
      </top>
      <bottom style="medium">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top/>
      <bottom style="medium">
        <color auto="1"/>
      </bottom>
      <diagonal/>
    </border>
    <border>
      <left/>
      <right/>
      <top style="thin">
        <color auto="1"/>
      </top>
      <bottom/>
      <diagonal/>
    </border>
    <border>
      <left/>
      <right/>
      <top style="thin">
        <color auto="1"/>
      </top>
      <bottom style="double">
        <color auto="1"/>
      </bottom>
      <diagonal/>
    </border>
  </borders>
  <cellStyleXfs count="264">
    <xf numFmtId="0" fontId="0" fillId="0" borderId="0"/>
    <xf numFmtId="43" fontId="0" fillId="0" borderId="0" applyFont="0" applyFill="0" applyBorder="0" applyAlignment="0" applyProtection="0"/>
    <xf numFmtId="44" fontId="0" fillId="0" borderId="0" applyFont="0" applyFill="0" applyBorder="0" applyAlignment="0" applyProtection="0"/>
    <xf numFmtId="9" fontId="0" fillId="0" borderId="0" applyFont="0" applyFill="0" applyBorder="0" applyAlignment="0" applyProtection="0"/>
    <xf numFmtId="41" fontId="0" fillId="0" borderId="0" applyFont="0" applyFill="0" applyBorder="0" applyAlignment="0" applyProtection="0"/>
    <xf numFmtId="42" fontId="0" fillId="0" borderId="0" applyFont="0" applyFill="0" applyBorder="0" applyAlignment="0" applyProtection="0"/>
    <xf numFmtId="0" fontId="20"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0" fillId="2" borderId="4"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5" applyNumberFormat="0" applyFill="0" applyAlignment="0" applyProtection="0">
      <alignment vertical="center"/>
    </xf>
    <xf numFmtId="0" fontId="26" fillId="0" borderId="6" applyNumberFormat="0" applyFill="0" applyAlignment="0" applyProtection="0">
      <alignment vertical="center"/>
    </xf>
    <xf numFmtId="0" fontId="27" fillId="0" borderId="7" applyNumberFormat="0" applyFill="0" applyAlignment="0" applyProtection="0">
      <alignment vertical="center"/>
    </xf>
    <xf numFmtId="0" fontId="27" fillId="0" borderId="0" applyNumberFormat="0" applyFill="0" applyBorder="0" applyAlignment="0" applyProtection="0">
      <alignment vertical="center"/>
    </xf>
    <xf numFmtId="0" fontId="28" fillId="3" borderId="8" applyNumberFormat="0" applyAlignment="0" applyProtection="0">
      <alignment vertical="center"/>
    </xf>
    <xf numFmtId="0" fontId="29" fillId="4" borderId="9" applyNumberFormat="0" applyAlignment="0" applyProtection="0">
      <alignment vertical="center"/>
    </xf>
    <xf numFmtId="0" fontId="30" fillId="4" borderId="8" applyNumberFormat="0" applyAlignment="0" applyProtection="0">
      <alignment vertical="center"/>
    </xf>
    <xf numFmtId="0" fontId="31" fillId="5" borderId="10" applyNumberFormat="0" applyAlignment="0" applyProtection="0">
      <alignment vertical="center"/>
    </xf>
    <xf numFmtId="0" fontId="32" fillId="0" borderId="11" applyNumberFormat="0" applyFill="0" applyAlignment="0" applyProtection="0">
      <alignment vertical="center"/>
    </xf>
    <xf numFmtId="0" fontId="33" fillId="0" borderId="12" applyNumberFormat="0" applyFill="0" applyAlignment="0" applyProtection="0">
      <alignment vertical="center"/>
    </xf>
    <xf numFmtId="0" fontId="34" fillId="6" borderId="0" applyNumberFormat="0" applyBorder="0" applyAlignment="0" applyProtection="0">
      <alignment vertical="center"/>
    </xf>
    <xf numFmtId="0" fontId="35" fillId="7" borderId="0" applyNumberFormat="0" applyBorder="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8"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8" fillId="7" borderId="0" applyNumberFormat="0" applyBorder="0" applyAlignment="0" applyProtection="0">
      <alignment vertical="center"/>
    </xf>
    <xf numFmtId="0" fontId="38" fillId="14"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8" fillId="6" borderId="0" applyNumberFormat="0" applyBorder="0" applyAlignment="0" applyProtection="0">
      <alignment vertical="center"/>
    </xf>
    <xf numFmtId="0" fontId="38" fillId="16"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7" fillId="17" borderId="0" applyNumberFormat="0" applyBorder="0" applyAlignment="0" applyProtection="0">
      <alignment vertical="center"/>
    </xf>
    <xf numFmtId="0" fontId="37" fillId="19" borderId="0" applyNumberFormat="0" applyBorder="0" applyAlignment="0" applyProtection="0">
      <alignment vertical="center"/>
    </xf>
    <xf numFmtId="0" fontId="38" fillId="20" borderId="0" applyNumberFormat="0" applyBorder="0" applyAlignment="0" applyProtection="0">
      <alignment vertical="center"/>
    </xf>
    <xf numFmtId="0" fontId="38" fillId="11" borderId="0" applyNumberFormat="0" applyBorder="0" applyAlignment="0" applyProtection="0">
      <alignment vertical="center"/>
    </xf>
    <xf numFmtId="0" fontId="37" fillId="19" borderId="0" applyNumberFormat="0" applyBorder="0" applyAlignment="0" applyProtection="0">
      <alignment vertical="center"/>
    </xf>
    <xf numFmtId="0" fontId="37" fillId="21" borderId="0" applyNumberFormat="0" applyBorder="0" applyAlignment="0" applyProtection="0">
      <alignment vertical="center"/>
    </xf>
    <xf numFmtId="0" fontId="38" fillId="3" borderId="0" applyNumberFormat="0" applyBorder="0" applyAlignment="0" applyProtection="0">
      <alignment vertical="center"/>
    </xf>
    <xf numFmtId="0" fontId="38" fillId="22" borderId="0" applyNumberFormat="0" applyBorder="0" applyAlignment="0" applyProtection="0">
      <alignment vertical="center"/>
    </xf>
    <xf numFmtId="0" fontId="37" fillId="23" borderId="0" applyNumberFormat="0" applyBorder="0" applyAlignment="0" applyProtection="0">
      <alignment vertical="center"/>
    </xf>
    <xf numFmtId="0" fontId="39" fillId="20" borderId="0" applyNumberFormat="0" applyBorder="0" applyAlignment="0" applyProtection="0">
      <alignment vertical="center"/>
    </xf>
    <xf numFmtId="0" fontId="40" fillId="0" borderId="0">
      <alignment horizontal="center" wrapText="1"/>
      <protection locked="0"/>
    </xf>
    <xf numFmtId="0" fontId="41" fillId="0" borderId="0"/>
    <xf numFmtId="0" fontId="42" fillId="4" borderId="0" applyNumberFormat="0" applyBorder="0" applyAlignment="0" applyProtection="0"/>
    <xf numFmtId="0" fontId="34" fillId="20" borderId="0" applyNumberFormat="0" applyBorder="0" applyAlignment="0" applyProtection="0">
      <alignment vertical="center"/>
    </xf>
    <xf numFmtId="0" fontId="43" fillId="4" borderId="8" applyNumberFormat="0" applyAlignment="0" applyProtection="0">
      <alignment vertical="center"/>
    </xf>
    <xf numFmtId="0" fontId="44" fillId="7" borderId="0" applyNumberFormat="0" applyBorder="0" applyAlignment="0" applyProtection="0">
      <alignment vertical="center"/>
    </xf>
    <xf numFmtId="176" fontId="45" fillId="0" borderId="13" applyFill="0" applyProtection="0">
      <alignment horizontal="right"/>
    </xf>
    <xf numFmtId="0" fontId="46" fillId="5" borderId="0" applyNumberFormat="0" applyBorder="0" applyAlignment="0" applyProtection="0"/>
    <xf numFmtId="177" fontId="0" fillId="0" borderId="0" applyFont="0" applyFill="0" applyBorder="0" applyAlignment="0" applyProtection="0"/>
    <xf numFmtId="0" fontId="47" fillId="0" borderId="0" applyNumberFormat="0" applyFill="0" applyBorder="0" applyAlignment="0" applyProtection="0"/>
    <xf numFmtId="0" fontId="0" fillId="0" borderId="0">
      <alignment vertical="center"/>
    </xf>
    <xf numFmtId="0" fontId="48" fillId="0" borderId="0"/>
    <xf numFmtId="0" fontId="49" fillId="0" borderId="0" applyNumberFormat="0" applyAlignment="0">
      <alignment horizontal="left"/>
    </xf>
    <xf numFmtId="0" fontId="45" fillId="0" borderId="0"/>
    <xf numFmtId="9" fontId="0" fillId="0" borderId="0" applyFont="0" applyFill="0" applyBorder="0" applyAlignment="0" applyProtection="0">
      <alignment vertical="center"/>
    </xf>
    <xf numFmtId="0" fontId="50" fillId="0" borderId="0">
      <alignment vertical="top"/>
    </xf>
    <xf numFmtId="0" fontId="51" fillId="18" borderId="0" applyNumberFormat="0" applyBorder="0" applyAlignment="0" applyProtection="0">
      <alignment vertical="center"/>
    </xf>
    <xf numFmtId="0" fontId="45" fillId="0" borderId="0">
      <protection locked="0"/>
    </xf>
    <xf numFmtId="178" fontId="0" fillId="0" borderId="0" applyFont="0" applyFill="0" applyBorder="0" applyAlignment="0" applyProtection="0"/>
    <xf numFmtId="0" fontId="52" fillId="18" borderId="0" applyNumberFormat="0" applyBorder="0" applyAlignment="0" applyProtection="0">
      <alignment vertical="center"/>
    </xf>
    <xf numFmtId="0" fontId="53" fillId="4" borderId="9" applyNumberFormat="0" applyAlignment="0" applyProtection="0">
      <alignment vertical="center"/>
    </xf>
    <xf numFmtId="41" fontId="0" fillId="0" borderId="0" applyFont="0" applyFill="0" applyBorder="0" applyAlignment="0" applyProtection="0">
      <alignment vertical="center"/>
    </xf>
    <xf numFmtId="0" fontId="0" fillId="0" borderId="0" applyNumberFormat="0" applyFont="0" applyFill="0" applyBorder="0" applyAlignment="0" applyProtection="0">
      <alignment horizontal="left"/>
    </xf>
    <xf numFmtId="0" fontId="54" fillId="0" borderId="0">
      <protection locked="0"/>
    </xf>
    <xf numFmtId="0" fontId="55" fillId="0" borderId="0"/>
    <xf numFmtId="0" fontId="56" fillId="8" borderId="0" applyNumberFormat="0" applyBorder="0" applyAlignment="0" applyProtection="0">
      <alignment vertical="center"/>
    </xf>
    <xf numFmtId="0" fontId="57" fillId="6" borderId="0" applyNumberFormat="0" applyBorder="0" applyAlignment="0" applyProtection="0">
      <alignment vertical="center"/>
    </xf>
    <xf numFmtId="179" fontId="0" fillId="0" borderId="0" applyFont="0" applyFill="0" applyBorder="0" applyAlignment="0" applyProtection="0"/>
    <xf numFmtId="0" fontId="58" fillId="0" borderId="0" applyNumberFormat="0" applyFill="0">
      <alignment horizontal="left" vertical="center"/>
    </xf>
    <xf numFmtId="0" fontId="35" fillId="18" borderId="0" applyNumberFormat="0" applyBorder="0" applyAlignment="0" applyProtection="0">
      <alignment vertical="center"/>
    </xf>
    <xf numFmtId="180" fontId="54" fillId="0" borderId="0" applyFill="0" applyBorder="0" applyProtection="0">
      <alignment horizontal="right"/>
    </xf>
    <xf numFmtId="3" fontId="0" fillId="0" borderId="0" applyFont="0" applyFill="0" applyBorder="0" applyAlignment="0" applyProtection="0"/>
    <xf numFmtId="14" fontId="40" fillId="0" borderId="0">
      <alignment horizontal="center" wrapText="1"/>
      <protection locked="0"/>
    </xf>
    <xf numFmtId="0" fontId="59" fillId="0" borderId="0" applyNumberFormat="0" applyFill="0" applyBorder="0" applyAlignment="0" applyProtection="0">
      <alignment vertical="top"/>
      <protection locked="0"/>
    </xf>
    <xf numFmtId="181" fontId="60" fillId="0" borderId="0" applyFill="0" applyBorder="0" applyProtection="0">
      <alignment horizontal="center"/>
    </xf>
    <xf numFmtId="182" fontId="45" fillId="0" borderId="0"/>
    <xf numFmtId="183" fontId="0" fillId="0" borderId="0" applyFont="0" applyFill="0" applyProtection="0"/>
    <xf numFmtId="0" fontId="61" fillId="7" borderId="0" applyNumberFormat="0" applyBorder="0" applyAlignment="0" applyProtection="0"/>
    <xf numFmtId="0" fontId="62" fillId="24" borderId="14">
      <protection locked="0"/>
    </xf>
    <xf numFmtId="0" fontId="0" fillId="0" borderId="0" applyFont="0" applyFill="0" applyBorder="0" applyAlignment="0" applyProtection="0"/>
    <xf numFmtId="184" fontId="0" fillId="0" borderId="0" applyFont="0" applyFill="0" applyBorder="0" applyAlignment="0" applyProtection="0"/>
    <xf numFmtId="0" fontId="46" fillId="4" borderId="0" applyNumberFormat="0" applyBorder="0" applyAlignment="0" applyProtection="0"/>
    <xf numFmtId="0" fontId="63" fillId="17" borderId="0" applyNumberFormat="0" applyBorder="0" applyAlignment="0" applyProtection="0">
      <alignment vertical="center"/>
    </xf>
    <xf numFmtId="0" fontId="63" fillId="16" borderId="0" applyNumberFormat="0" applyBorder="0" applyAlignment="0" applyProtection="0">
      <alignment vertical="center"/>
    </xf>
    <xf numFmtId="0" fontId="64" fillId="0" borderId="0" applyNumberFormat="0" applyFill="0" applyBorder="0" applyAlignment="0" applyProtection="0"/>
    <xf numFmtId="185" fontId="0" fillId="0" borderId="0" applyFont="0" applyFill="0" applyBorder="0" applyAlignment="0" applyProtection="0"/>
    <xf numFmtId="0" fontId="65" fillId="4" borderId="1"/>
    <xf numFmtId="0" fontId="66" fillId="0" borderId="15" applyNumberFormat="0" applyAlignment="0" applyProtection="0">
      <alignment horizontal="left" vertical="center"/>
    </xf>
    <xf numFmtId="0" fontId="67" fillId="7" borderId="0" applyNumberFormat="0" applyBorder="0" applyAlignment="0" applyProtection="0">
      <alignment vertical="center"/>
    </xf>
    <xf numFmtId="0" fontId="42" fillId="2" borderId="0" applyNumberFormat="0" applyBorder="0" applyAlignment="0" applyProtection="0"/>
    <xf numFmtId="0" fontId="68" fillId="0" borderId="0"/>
    <xf numFmtId="0" fontId="69" fillId="18" borderId="0" applyNumberFormat="0" applyBorder="0" applyAlignment="0" applyProtection="0">
      <alignment vertical="center"/>
    </xf>
    <xf numFmtId="186" fontId="0" fillId="0" borderId="0" applyFont="0" applyFill="0" applyBorder="0" applyAlignment="0" applyProtection="0"/>
    <xf numFmtId="0" fontId="70" fillId="0" borderId="13" applyNumberFormat="0" applyFill="0" applyProtection="0">
      <alignment horizontal="center"/>
    </xf>
    <xf numFmtId="0" fontId="71" fillId="25" borderId="0" applyNumberFormat="0" applyBorder="0" applyAlignment="0" applyProtection="0"/>
    <xf numFmtId="187" fontId="54" fillId="0" borderId="0"/>
    <xf numFmtId="0" fontId="66" fillId="0" borderId="16">
      <alignment horizontal="left" vertical="center"/>
    </xf>
    <xf numFmtId="0" fontId="19" fillId="0" borderId="0" applyNumberFormat="0" applyFill="0" applyBorder="0">
      <alignment vertical="center"/>
    </xf>
    <xf numFmtId="0" fontId="72" fillId="20" borderId="0" applyNumberFormat="0" applyBorder="0" applyAlignment="0" applyProtection="0">
      <alignment vertical="center"/>
    </xf>
    <xf numFmtId="43" fontId="0" fillId="0" borderId="0" applyFont="0" applyFill="0" applyBorder="0" applyAlignment="0" applyProtection="0">
      <alignment vertical="center"/>
    </xf>
    <xf numFmtId="0" fontId="73" fillId="20" borderId="0" applyNumberFormat="0" applyBorder="0" applyAlignment="0" applyProtection="0">
      <alignment vertical="center"/>
    </xf>
    <xf numFmtId="0" fontId="74" fillId="7" borderId="0" applyNumberFormat="0" applyBorder="0" applyAlignment="0" applyProtection="0">
      <alignment vertical="center"/>
    </xf>
    <xf numFmtId="0" fontId="42" fillId="0" borderId="0">
      <alignment vertical="center"/>
    </xf>
    <xf numFmtId="3" fontId="75" fillId="0" borderId="0"/>
    <xf numFmtId="0" fontId="76" fillId="0" borderId="0" applyNumberFormat="0" applyFill="0" applyBorder="0" applyAlignment="0" applyProtection="0">
      <alignment vertical="center"/>
    </xf>
    <xf numFmtId="188" fontId="54" fillId="0" borderId="0" applyFill="0" applyBorder="0" applyProtection="0">
      <alignment horizontal="right"/>
    </xf>
    <xf numFmtId="189" fontId="54" fillId="0" borderId="0" applyFill="0" applyBorder="0" applyProtection="0">
      <alignment horizontal="right"/>
    </xf>
    <xf numFmtId="0" fontId="77" fillId="0" borderId="0"/>
    <xf numFmtId="190" fontId="0" fillId="0" borderId="0" applyFont="0" applyFill="0" applyBorder="0" applyAlignment="0" applyProtection="0"/>
    <xf numFmtId="38" fontId="0" fillId="0" borderId="0" applyFont="0" applyFill="0" applyBorder="0" applyAlignment="0" applyProtection="0"/>
    <xf numFmtId="0" fontId="63" fillId="12" borderId="0" applyNumberFormat="0" applyBorder="0" applyAlignment="0" applyProtection="0">
      <alignment vertical="center"/>
    </xf>
    <xf numFmtId="0" fontId="45" fillId="0" borderId="2" applyNumberFormat="0" applyFill="0" applyProtection="0">
      <alignment horizontal="left"/>
    </xf>
    <xf numFmtId="0" fontId="51" fillId="6" borderId="0" applyNumberFormat="0" applyBorder="0" applyAlignment="0" applyProtection="0">
      <alignment vertical="center"/>
    </xf>
    <xf numFmtId="0" fontId="78" fillId="0" borderId="1">
      <alignment horizontal="center"/>
    </xf>
    <xf numFmtId="0" fontId="63" fillId="9" borderId="0" applyNumberFormat="0" applyBorder="0" applyAlignment="0" applyProtection="0">
      <alignment vertical="center"/>
    </xf>
    <xf numFmtId="0" fontId="39" fillId="6" borderId="0" applyNumberFormat="0" applyBorder="0" applyAlignment="0" applyProtection="0"/>
    <xf numFmtId="0" fontId="63" fillId="21" borderId="0" applyNumberFormat="0" applyBorder="0" applyAlignment="0" applyProtection="0">
      <alignment vertical="center"/>
    </xf>
    <xf numFmtId="0" fontId="0" fillId="0" borderId="0" applyNumberFormat="0" applyFill="0" applyBorder="0" applyAlignment="0" applyProtection="0">
      <alignment horizontal="left"/>
    </xf>
    <xf numFmtId="0" fontId="51" fillId="3" borderId="0" applyNumberFormat="0" applyBorder="0" applyAlignment="0" applyProtection="0">
      <alignment vertical="center"/>
    </xf>
    <xf numFmtId="191" fontId="0" fillId="0" borderId="0" applyFont="0" applyFill="0" applyBorder="0" applyAlignment="0" applyProtection="0"/>
    <xf numFmtId="192" fontId="0" fillId="0" borderId="0" applyFont="0" applyFill="0" applyBorder="0" applyAlignment="0" applyProtection="0"/>
    <xf numFmtId="193" fontId="0" fillId="0" borderId="0" applyFont="0" applyFill="0" applyBorder="0" applyAlignment="0" applyProtection="0"/>
    <xf numFmtId="0" fontId="65" fillId="26" borderId="1"/>
    <xf numFmtId="0" fontId="46" fillId="19" borderId="0" applyNumberFormat="0" applyBorder="0" applyAlignment="0" applyProtection="0"/>
    <xf numFmtId="194" fontId="0" fillId="0" borderId="0" applyFont="0" applyFill="0" applyBorder="0" applyAlignment="0" applyProtection="0"/>
    <xf numFmtId="0" fontId="63" fillId="19" borderId="0" applyNumberFormat="0" applyBorder="0" applyAlignment="0" applyProtection="0">
      <alignment vertical="center"/>
    </xf>
    <xf numFmtId="0" fontId="79" fillId="0" borderId="17">
      <alignment horizontal="center"/>
    </xf>
    <xf numFmtId="0" fontId="80" fillId="0" borderId="6" applyNumberFormat="0" applyFill="0" applyAlignment="0" applyProtection="0">
      <alignment vertical="center"/>
    </xf>
    <xf numFmtId="0" fontId="65" fillId="4" borderId="0" applyNumberFormat="0" applyBorder="0" applyAlignment="0" applyProtection="0"/>
    <xf numFmtId="0" fontId="42" fillId="10" borderId="0" applyNumberFormat="0" applyBorder="0" applyAlignment="0" applyProtection="0"/>
    <xf numFmtId="49" fontId="54" fillId="0" borderId="0" applyProtection="0">
      <alignment horizontal="left"/>
    </xf>
    <xf numFmtId="195" fontId="54" fillId="0" borderId="0"/>
    <xf numFmtId="0" fontId="81" fillId="6" borderId="0" applyNumberFormat="0" applyBorder="0" applyAlignment="0" applyProtection="0">
      <alignment vertical="center"/>
    </xf>
    <xf numFmtId="0" fontId="42" fillId="6" borderId="0" applyNumberFormat="0" applyBorder="0" applyAlignment="0" applyProtection="0"/>
    <xf numFmtId="196" fontId="0" fillId="0" borderId="0" applyFont="0" applyFill="0" applyBorder="0" applyAlignment="0" applyProtection="0"/>
    <xf numFmtId="0" fontId="42" fillId="20" borderId="0" applyNumberFormat="0" applyBorder="0" applyAlignment="0" applyProtection="0"/>
    <xf numFmtId="15" fontId="0" fillId="0" borderId="0" applyFont="0" applyFill="0" applyBorder="0" applyAlignment="0" applyProtection="0"/>
    <xf numFmtId="0" fontId="67" fillId="18" borderId="0" applyNumberFormat="0" applyBorder="0" applyAlignment="0" applyProtection="0">
      <alignment vertical="center"/>
    </xf>
    <xf numFmtId="0" fontId="82" fillId="0" borderId="5" applyNumberFormat="0" applyFill="0" applyAlignment="0" applyProtection="0">
      <alignment vertical="center"/>
    </xf>
    <xf numFmtId="0" fontId="46" fillId="27" borderId="0" applyNumberFormat="0" applyBorder="0" applyAlignment="0" applyProtection="0"/>
    <xf numFmtId="0" fontId="83" fillId="0" borderId="0"/>
    <xf numFmtId="0" fontId="46" fillId="28" borderId="0" applyNumberFormat="0" applyBorder="0" applyAlignment="0" applyProtection="0"/>
    <xf numFmtId="197" fontId="0" fillId="0" borderId="0" applyFont="0" applyFill="0" applyBorder="0" applyAlignment="0" applyProtection="0"/>
    <xf numFmtId="0" fontId="84" fillId="0" borderId="0"/>
    <xf numFmtId="0" fontId="51" fillId="22" borderId="0" applyNumberFormat="0" applyBorder="0" applyAlignment="0" applyProtection="0">
      <alignment vertical="center"/>
    </xf>
    <xf numFmtId="0" fontId="46" fillId="3" borderId="0" applyNumberFormat="0" applyBorder="0" applyAlignment="0" applyProtection="0"/>
    <xf numFmtId="0" fontId="85" fillId="0" borderId="0" applyNumberFormat="0" applyFill="0" applyBorder="0" applyAlignment="0" applyProtection="0">
      <alignment vertical="center"/>
    </xf>
    <xf numFmtId="0" fontId="45" fillId="0" borderId="0" applyNumberFormat="0" applyBorder="0" applyAlignment="0" applyProtection="0">
      <alignment vertical="center"/>
    </xf>
    <xf numFmtId="198" fontId="0" fillId="0" borderId="0" applyFont="0" applyFill="0" applyBorder="0" applyAlignment="0" applyProtection="0"/>
    <xf numFmtId="0" fontId="86" fillId="0" borderId="0">
      <alignment horizontal="left"/>
    </xf>
    <xf numFmtId="199" fontId="0" fillId="0" borderId="0" applyFont="0" applyFill="0" applyBorder="0" applyAlignment="0" applyProtection="0"/>
    <xf numFmtId="0" fontId="85" fillId="0" borderId="7" applyNumberFormat="0" applyFill="0" applyAlignment="0" applyProtection="0">
      <alignment vertical="center"/>
    </xf>
    <xf numFmtId="200" fontId="77" fillId="0" borderId="0">
      <alignment horizontal="right"/>
    </xf>
    <xf numFmtId="0" fontId="71" fillId="29" borderId="0" applyNumberFormat="0" applyBorder="0" applyAlignment="0" applyProtection="0"/>
    <xf numFmtId="0" fontId="87" fillId="0" borderId="2" applyNumberFormat="0" applyFill="0" applyProtection="0">
      <alignment horizontal="center"/>
    </xf>
    <xf numFmtId="0" fontId="63" fillId="23" borderId="0" applyNumberFormat="0" applyBorder="0" applyAlignment="0" applyProtection="0">
      <alignment vertical="center"/>
    </xf>
    <xf numFmtId="0" fontId="88" fillId="0" borderId="0"/>
    <xf numFmtId="0" fontId="46" fillId="11" borderId="0" applyNumberFormat="0" applyBorder="0" applyAlignment="0" applyProtection="0"/>
    <xf numFmtId="0" fontId="55" fillId="0" borderId="0">
      <protection locked="0"/>
    </xf>
    <xf numFmtId="0" fontId="42" fillId="3" borderId="0" applyNumberFormat="0" applyBorder="0" applyAlignment="0" applyProtection="0"/>
    <xf numFmtId="0" fontId="72" fillId="6" borderId="0" applyNumberFormat="0" applyBorder="0" applyAlignment="0" applyProtection="0">
      <alignment vertical="center"/>
    </xf>
    <xf numFmtId="0" fontId="89" fillId="5" borderId="10" applyNumberFormat="0" applyAlignment="0" applyProtection="0">
      <alignment vertical="center"/>
    </xf>
    <xf numFmtId="0" fontId="0" fillId="10" borderId="0" applyNumberFormat="0" applyFont="0" applyBorder="0" applyAlignment="0" applyProtection="0">
      <alignment horizontal="right"/>
    </xf>
    <xf numFmtId="201" fontId="54" fillId="0" borderId="0" applyFill="0" applyBorder="0" applyProtection="0">
      <alignment horizontal="right"/>
    </xf>
    <xf numFmtId="0" fontId="51" fillId="11" borderId="0" applyNumberFormat="0" applyBorder="0" applyAlignment="0" applyProtection="0">
      <alignment vertical="center"/>
    </xf>
    <xf numFmtId="202" fontId="48" fillId="0" borderId="0" applyFill="0" applyBorder="0" applyAlignment="0"/>
    <xf numFmtId="39" fontId="0" fillId="0" borderId="0"/>
    <xf numFmtId="38" fontId="90" fillId="0" borderId="0"/>
    <xf numFmtId="203" fontId="0" fillId="0" borderId="0" applyFont="0" applyFill="0" applyBorder="0" applyAlignment="0" applyProtection="0"/>
    <xf numFmtId="0" fontId="88" fillId="0" borderId="18"/>
    <xf numFmtId="0" fontId="48" fillId="0" borderId="0" applyFill="0" applyBorder="0">
      <alignment horizontal="right"/>
    </xf>
    <xf numFmtId="204" fontId="0" fillId="0" borderId="0" applyFont="0" applyFill="0" applyBorder="0" applyAlignment="0" applyProtection="0"/>
    <xf numFmtId="0" fontId="47" fillId="0" borderId="18">
      <alignment horizontal="center"/>
    </xf>
    <xf numFmtId="0" fontId="63" fillId="14" borderId="0" applyNumberFormat="0" applyBorder="0" applyAlignment="0" applyProtection="0">
      <alignment vertical="center"/>
    </xf>
    <xf numFmtId="205" fontId="54" fillId="0" borderId="0" applyFill="0" applyBorder="0" applyProtection="0">
      <alignment horizontal="right"/>
    </xf>
    <xf numFmtId="10" fontId="0" fillId="0" borderId="0" applyFont="0" applyFill="0" applyBorder="0" applyAlignment="0" applyProtection="0"/>
    <xf numFmtId="206" fontId="47" fillId="0" borderId="19" applyAlignment="0" applyProtection="0"/>
    <xf numFmtId="0" fontId="91" fillId="0" borderId="0" applyNumberFormat="0" applyFill="0" applyBorder="0" applyAlignment="0" applyProtection="0"/>
    <xf numFmtId="207" fontId="0" fillId="30" borderId="0"/>
    <xf numFmtId="0" fontId="65" fillId="31" borderId="1" applyNumberFormat="0" applyBorder="0" applyAlignment="0" applyProtection="0"/>
    <xf numFmtId="0" fontId="38" fillId="0" borderId="0">
      <alignment vertical="center"/>
    </xf>
    <xf numFmtId="0" fontId="92" fillId="0" borderId="0" applyProtection="0"/>
    <xf numFmtId="208" fontId="54" fillId="0" borderId="0"/>
    <xf numFmtId="0" fontId="93" fillId="0" borderId="0"/>
    <xf numFmtId="0" fontId="94" fillId="0" borderId="0" applyNumberFormat="0" applyAlignment="0">
      <alignment horizontal="left"/>
    </xf>
    <xf numFmtId="209" fontId="54" fillId="0" borderId="0"/>
    <xf numFmtId="210" fontId="0" fillId="0" borderId="0" applyFont="0" applyFill="0" applyBorder="0" applyAlignment="0" applyProtection="0"/>
    <xf numFmtId="2" fontId="95" fillId="0" borderId="0" applyProtection="0"/>
    <xf numFmtId="0" fontId="96" fillId="0" borderId="12" applyNumberFormat="0" applyFill="0" applyAlignment="0" applyProtection="0">
      <alignment vertical="center"/>
    </xf>
    <xf numFmtId="38" fontId="97" fillId="0" borderId="0"/>
    <xf numFmtId="0" fontId="51" fillId="16" borderId="0" applyNumberFormat="0" applyBorder="0" applyAlignment="0" applyProtection="0">
      <alignment vertical="center"/>
    </xf>
    <xf numFmtId="0" fontId="69" fillId="7" borderId="0" applyNumberFormat="0" applyBorder="0" applyAlignment="0" applyProtection="0">
      <alignment vertical="center"/>
    </xf>
    <xf numFmtId="0" fontId="98" fillId="0" borderId="0" applyFill="0" applyBorder="0">
      <alignment horizontal="right"/>
    </xf>
    <xf numFmtId="0" fontId="71" fillId="32" borderId="0" applyNumberFormat="0" applyBorder="0" applyAlignment="0" applyProtection="0"/>
    <xf numFmtId="0" fontId="99" fillId="0" borderId="0" applyNumberFormat="0" applyFill="0" applyBorder="0" applyAlignment="0" applyProtection="0">
      <alignment vertical="top"/>
      <protection locked="0"/>
    </xf>
    <xf numFmtId="15" fontId="100" fillId="0" borderId="0"/>
    <xf numFmtId="211" fontId="0" fillId="0" borderId="0" applyFont="0" applyFill="0" applyBorder="0" applyAlignment="0" applyProtection="0"/>
    <xf numFmtId="0" fontId="51" fillId="10" borderId="0" applyNumberFormat="0" applyBorder="0" applyAlignment="0" applyProtection="0">
      <alignment vertical="center"/>
    </xf>
    <xf numFmtId="0" fontId="100" fillId="0" borderId="0"/>
    <xf numFmtId="0" fontId="39" fillId="6" borderId="0" applyNumberFormat="0" applyBorder="0" applyAlignment="0" applyProtection="0">
      <alignment vertical="center"/>
    </xf>
    <xf numFmtId="0" fontId="66" fillId="0" borderId="0" applyProtection="0"/>
    <xf numFmtId="0" fontId="51" fillId="20" borderId="0" applyNumberFormat="0" applyBorder="0" applyAlignment="0" applyProtection="0">
      <alignment vertical="center"/>
    </xf>
    <xf numFmtId="40" fontId="0" fillId="0" borderId="0" applyFont="0" applyFill="0" applyBorder="0" applyAlignment="0" applyProtection="0"/>
    <xf numFmtId="212" fontId="0" fillId="0" borderId="0" applyFont="0" applyFill="0" applyBorder="0" applyAlignment="0" applyProtection="0"/>
    <xf numFmtId="0" fontId="101" fillId="0" borderId="0"/>
    <xf numFmtId="213" fontId="0" fillId="0" borderId="0" applyFont="0" applyFill="0" applyBorder="0" applyAlignment="0" applyProtection="0"/>
    <xf numFmtId="38" fontId="98" fillId="0" borderId="0"/>
    <xf numFmtId="214" fontId="0" fillId="0" borderId="0" applyFont="0" applyFill="0" applyBorder="0" applyAlignment="0" applyProtection="0"/>
    <xf numFmtId="0" fontId="54" fillId="0" borderId="0"/>
    <xf numFmtId="215" fontId="102" fillId="0" borderId="0"/>
    <xf numFmtId="207" fontId="0" fillId="33" borderId="0"/>
    <xf numFmtId="0" fontId="95" fillId="0" borderId="20" applyProtection="0"/>
    <xf numFmtId="0" fontId="103" fillId="0" borderId="0"/>
    <xf numFmtId="0" fontId="45" fillId="0" borderId="2" applyNumberFormat="0" applyFill="0" applyProtection="0">
      <alignment horizontal="right"/>
    </xf>
    <xf numFmtId="37" fontId="104" fillId="0" borderId="0"/>
    <xf numFmtId="0" fontId="46" fillId="23" borderId="0" applyNumberFormat="0" applyBorder="0" applyAlignment="0" applyProtection="0"/>
    <xf numFmtId="0" fontId="63" fillId="13" borderId="0" applyNumberFormat="0" applyBorder="0" applyAlignment="0" applyProtection="0">
      <alignment vertical="center"/>
    </xf>
    <xf numFmtId="0" fontId="105" fillId="0" borderId="11" applyNumberFormat="0" applyFill="0" applyAlignment="0" applyProtection="0">
      <alignment vertical="center"/>
    </xf>
    <xf numFmtId="38" fontId="106" fillId="0" borderId="0"/>
    <xf numFmtId="0" fontId="0" fillId="0" borderId="0" applyFont="0" applyFill="0">
      <alignment horizontal="fill"/>
    </xf>
    <xf numFmtId="0" fontId="63" fillId="15" borderId="0" applyNumberFormat="0" applyBorder="0" applyAlignment="0" applyProtection="0">
      <alignment vertical="center"/>
    </xf>
    <xf numFmtId="0" fontId="70" fillId="0" borderId="13" applyNumberFormat="0" applyFill="0" applyProtection="0">
      <alignment horizontal="left"/>
    </xf>
    <xf numFmtId="216" fontId="0" fillId="0" borderId="0" applyFont="0" applyFill="0" applyBorder="0" applyAlignment="0" applyProtection="0"/>
    <xf numFmtId="0" fontId="52" fillId="7" borderId="0" applyNumberFormat="0" applyBorder="0" applyAlignment="0" applyProtection="0">
      <alignment vertical="center"/>
    </xf>
    <xf numFmtId="217" fontId="107" fillId="0" borderId="0" applyFill="0" applyBorder="0" applyProtection="0">
      <alignment horizontal="right"/>
    </xf>
    <xf numFmtId="0" fontId="108" fillId="0" borderId="0"/>
    <xf numFmtId="218" fontId="0" fillId="0" borderId="0" applyFont="0" applyFill="0" applyBorder="0" applyAlignment="0" applyProtection="0"/>
    <xf numFmtId="0" fontId="73" fillId="6" borderId="0" applyNumberFormat="0" applyBorder="0" applyAlignment="0" applyProtection="0">
      <alignment vertical="center"/>
    </xf>
    <xf numFmtId="219" fontId="4" fillId="0" borderId="1">
      <alignment vertical="center"/>
      <protection locked="0"/>
    </xf>
    <xf numFmtId="0" fontId="0" fillId="0" borderId="0" applyNumberFormat="0" applyFill="0" applyBorder="0" applyAlignment="0" applyProtection="0"/>
    <xf numFmtId="4" fontId="0" fillId="0" borderId="0" applyFont="0" applyFill="0" applyBorder="0" applyAlignment="0" applyProtection="0"/>
    <xf numFmtId="0" fontId="109" fillId="0" borderId="0"/>
    <xf numFmtId="0" fontId="93" fillId="0" borderId="0" applyNumberFormat="0" applyAlignment="0"/>
    <xf numFmtId="1" fontId="4" fillId="0" borderId="1">
      <alignment vertical="center"/>
      <protection locked="0"/>
    </xf>
    <xf numFmtId="1" fontId="45" fillId="0" borderId="13" applyFill="0" applyProtection="0">
      <alignment horizontal="center"/>
    </xf>
    <xf numFmtId="0" fontId="45" fillId="0" borderId="1" applyNumberFormat="0"/>
    <xf numFmtId="0" fontId="0" fillId="34" borderId="0" applyNumberFormat="0" applyFont="0" applyBorder="0" applyAlignment="0" applyProtection="0"/>
    <xf numFmtId="40" fontId="110" fillId="0" borderId="0" applyBorder="0">
      <alignment horizontal="right"/>
    </xf>
    <xf numFmtId="0" fontId="78" fillId="0" borderId="0">
      <alignment horizontal="center" vertical="center"/>
    </xf>
    <xf numFmtId="220" fontId="60" fillId="0" borderId="0" applyFill="0" applyBorder="0" applyProtection="0">
      <alignment horizontal="center"/>
    </xf>
    <xf numFmtId="0" fontId="111" fillId="0" borderId="0" applyFill="0" applyBorder="0" applyAlignment="0"/>
    <xf numFmtId="0" fontId="112" fillId="3" borderId="8" applyNumberFormat="0" applyAlignment="0" applyProtection="0">
      <alignment vertical="center"/>
    </xf>
    <xf numFmtId="0" fontId="113" fillId="0" borderId="0" applyNumberFormat="0" applyFill="0" applyBorder="0" applyAlignment="0" applyProtection="0">
      <alignment vertical="center"/>
    </xf>
    <xf numFmtId="3" fontId="114" fillId="0" borderId="0"/>
    <xf numFmtId="0" fontId="115" fillId="28" borderId="0" applyNumberFormat="0"/>
    <xf numFmtId="49" fontId="0" fillId="0" borderId="0" applyFont="0" applyFill="0" applyBorder="0" applyAlignment="0" applyProtection="0"/>
    <xf numFmtId="221" fontId="54" fillId="0" borderId="0" applyFill="0" applyBorder="0" applyProtection="0">
      <alignment horizontal="right"/>
    </xf>
    <xf numFmtId="0" fontId="51" fillId="7" borderId="0" applyNumberFormat="0" applyBorder="0" applyAlignment="0" applyProtection="0">
      <alignment vertical="center"/>
    </xf>
    <xf numFmtId="0" fontId="51" fillId="14" borderId="0" applyNumberFormat="0" applyBorder="0" applyAlignment="0" applyProtection="0">
      <alignment vertical="center"/>
    </xf>
    <xf numFmtId="0" fontId="116" fillId="0" borderId="0">
      <alignment vertical="center"/>
    </xf>
    <xf numFmtId="0" fontId="0" fillId="0" borderId="0">
      <protection locked="0"/>
    </xf>
    <xf numFmtId="0" fontId="0" fillId="0" borderId="0"/>
    <xf numFmtId="0" fontId="4" fillId="0" borderId="0">
      <alignment vertical="center"/>
    </xf>
    <xf numFmtId="0" fontId="0" fillId="0" borderId="0" applyBorder="0">
      <protection locked="0"/>
    </xf>
  </cellStyleXfs>
  <cellXfs count="79">
    <xf numFmtId="0" fontId="0" fillId="0" borderId="0" xfId="0"/>
    <xf numFmtId="0" fontId="1" fillId="0" borderId="0" xfId="0" applyFont="1" applyFill="1" applyBorder="1" applyAlignment="1">
      <alignment horizontal="center" vertical="center" wrapText="1"/>
    </xf>
    <xf numFmtId="0" fontId="2" fillId="0" borderId="0" xfId="0" applyFont="1" applyFill="1" applyAlignment="1">
      <alignment horizontal="center" wrapText="1"/>
    </xf>
    <xf numFmtId="0" fontId="2" fillId="0" borderId="0" xfId="0" applyFont="1" applyFill="1" applyBorder="1" applyAlignment="1">
      <alignment horizontal="center" wrapText="1"/>
    </xf>
    <xf numFmtId="0" fontId="0" fillId="0" borderId="0" xfId="0" applyFont="1" applyFill="1" applyBorder="1" applyAlignment="1">
      <alignment horizontal="center" wrapText="1"/>
    </xf>
    <xf numFmtId="0" fontId="3" fillId="0" borderId="0" xfId="0" applyFont="1" applyFill="1" applyBorder="1" applyAlignment="1">
      <alignment horizontal="center" wrapText="1"/>
    </xf>
    <xf numFmtId="0" fontId="4" fillId="0" borderId="0" xfId="0" applyFont="1" applyFill="1" applyBorder="1" applyAlignment="1">
      <alignment vertical="center"/>
    </xf>
    <xf numFmtId="0" fontId="3" fillId="0" borderId="0" xfId="0" applyFont="1" applyFill="1" applyBorder="1" applyAlignment="1">
      <alignment horizontal="center" vertical="center" wrapText="1"/>
    </xf>
    <xf numFmtId="0" fontId="3" fillId="0" borderId="0" xfId="0" applyFont="1" applyFill="1" applyAlignment="1">
      <alignment horizontal="center" vertical="center" wrapText="1"/>
    </xf>
    <xf numFmtId="0" fontId="2"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0" fillId="0" borderId="0" xfId="0" applyFont="1" applyFill="1" applyBorder="1" applyAlignment="1">
      <alignment horizontal="left" vertical="center" wrapText="1"/>
    </xf>
    <xf numFmtId="222" fontId="3" fillId="0" borderId="0" xfId="0" applyNumberFormat="1" applyFont="1" applyFill="1" applyBorder="1" applyAlignment="1">
      <alignment horizontal="center" vertical="center" wrapText="1"/>
    </xf>
    <xf numFmtId="222" fontId="4" fillId="0" borderId="0" xfId="0" applyNumberFormat="1" applyFont="1" applyFill="1" applyBorder="1" applyAlignment="1">
      <alignment horizontal="center" vertical="center" wrapText="1"/>
    </xf>
    <xf numFmtId="222" fontId="0" fillId="0" borderId="0" xfId="0" applyNumberFormat="1" applyFont="1" applyFill="1" applyBorder="1" applyAlignment="1">
      <alignment horizontal="left" vertical="center" wrapText="1"/>
    </xf>
    <xf numFmtId="223" fontId="4" fillId="0" borderId="0" xfId="0" applyNumberFormat="1" applyFont="1" applyFill="1" applyBorder="1" applyAlignment="1">
      <alignment horizontal="center" vertical="center" wrapText="1"/>
    </xf>
    <xf numFmtId="0" fontId="0" fillId="0" borderId="0" xfId="0" applyFont="1" applyFill="1" applyAlignment="1">
      <alignment horizontal="center" wrapText="1"/>
    </xf>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7" fillId="0" borderId="0" xfId="0" applyFont="1" applyFill="1" applyAlignment="1">
      <alignment horizontal="center" vertical="center" wrapText="1"/>
    </xf>
    <xf numFmtId="0" fontId="8" fillId="0" borderId="0" xfId="0" applyFont="1" applyFill="1" applyAlignment="1">
      <alignment horizontal="center" vertical="center" wrapText="1"/>
    </xf>
    <xf numFmtId="0" fontId="9" fillId="0" borderId="0" xfId="0" applyFont="1" applyFill="1" applyAlignment="1">
      <alignment horizontal="center" vertical="center" wrapText="1"/>
    </xf>
    <xf numFmtId="0" fontId="10" fillId="0" borderId="1" xfId="0"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222" fontId="11" fillId="0" borderId="1" xfId="0" applyNumberFormat="1" applyFont="1" applyFill="1" applyBorder="1" applyAlignment="1">
      <alignment horizontal="center" vertical="center" wrapText="1"/>
    </xf>
    <xf numFmtId="222" fontId="10"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223" fontId="3" fillId="0" borderId="1" xfId="0" applyNumberFormat="1" applyFont="1" applyFill="1" applyBorder="1" applyAlignment="1">
      <alignment horizontal="center" vertical="center" wrapText="1"/>
    </xf>
    <xf numFmtId="222" fontId="3"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224" fontId="13" fillId="0" borderId="1" xfId="262" applyNumberFormat="1" applyFont="1" applyFill="1" applyBorder="1" applyAlignment="1">
      <alignment horizontal="center" vertical="center" wrapText="1"/>
    </xf>
    <xf numFmtId="0" fontId="3" fillId="0" borderId="1" xfId="261" applyFont="1" applyFill="1" applyBorder="1" applyAlignment="1">
      <alignment horizontal="left" vertical="center" wrapText="1"/>
    </xf>
    <xf numFmtId="0" fontId="3" fillId="0" borderId="1" xfId="261" applyFont="1" applyFill="1" applyBorder="1" applyAlignment="1">
      <alignment horizontal="center" vertical="center" wrapText="1"/>
    </xf>
    <xf numFmtId="223" fontId="10" fillId="0" borderId="1" xfId="0" applyNumberFormat="1" applyFont="1" applyFill="1" applyBorder="1" applyAlignment="1">
      <alignment horizontal="center" vertical="center" wrapText="1"/>
    </xf>
    <xf numFmtId="223" fontId="11" fillId="0" borderId="1" xfId="0" applyNumberFormat="1" applyFont="1" applyFill="1" applyBorder="1" applyAlignment="1">
      <alignment horizontal="center" vertical="center" wrapText="1"/>
    </xf>
    <xf numFmtId="222" fontId="3" fillId="0" borderId="1" xfId="0" applyNumberFormat="1" applyFont="1" applyFill="1" applyBorder="1" applyAlignment="1">
      <alignment horizontal="left" vertical="center" wrapText="1"/>
    </xf>
    <xf numFmtId="224" fontId="3" fillId="0" borderId="1" xfId="0" applyNumberFormat="1" applyFont="1" applyFill="1" applyBorder="1" applyAlignment="1">
      <alignment horizontal="center" vertical="center" wrapText="1"/>
    </xf>
    <xf numFmtId="225" fontId="3" fillId="0" borderId="1" xfId="0" applyNumberFormat="1" applyFont="1" applyFill="1" applyBorder="1" applyAlignment="1">
      <alignment horizontal="center" vertical="center" wrapText="1"/>
    </xf>
    <xf numFmtId="226"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wrapText="1"/>
    </xf>
    <xf numFmtId="0" fontId="0" fillId="0" borderId="1" xfId="261" applyFont="1" applyFill="1" applyBorder="1" applyAlignment="1">
      <alignment horizontal="center" vertical="center" wrapText="1"/>
    </xf>
    <xf numFmtId="0" fontId="0"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0" xfId="0" applyFont="1" applyFill="1" applyBorder="1" applyAlignment="1">
      <alignment horizontal="left" vertical="center"/>
    </xf>
    <xf numFmtId="0" fontId="3" fillId="0" borderId="1" xfId="0" applyFont="1" applyFill="1" applyBorder="1" applyAlignment="1">
      <alignment horizontal="center" vertical="center"/>
    </xf>
    <xf numFmtId="0" fontId="3" fillId="0" borderId="1" xfId="0" applyNumberFormat="1" applyFont="1" applyFill="1" applyBorder="1" applyAlignment="1">
      <alignment horizontal="center" vertical="center"/>
    </xf>
    <xf numFmtId="0" fontId="3" fillId="0" borderId="1" xfId="0" applyFont="1" applyFill="1" applyBorder="1" applyAlignment="1">
      <alignment vertical="center" wrapText="1"/>
    </xf>
    <xf numFmtId="222" fontId="3" fillId="0" borderId="1" xfId="0" applyNumberFormat="1" applyFont="1" applyFill="1" applyBorder="1" applyAlignment="1">
      <alignment vertical="center" wrapText="1"/>
    </xf>
    <xf numFmtId="0" fontId="3" fillId="0" borderId="1" xfId="0" applyNumberFormat="1" applyFont="1" applyFill="1" applyBorder="1" applyAlignment="1">
      <alignment horizontal="center" vertical="center" wrapText="1"/>
    </xf>
    <xf numFmtId="0" fontId="14" fillId="0" borderId="1" xfId="261" applyFont="1" applyFill="1" applyBorder="1" applyAlignment="1">
      <alignment horizontal="center" vertical="center" wrapText="1"/>
    </xf>
    <xf numFmtId="223" fontId="14" fillId="0" borderId="1" xfId="261" applyNumberFormat="1" applyFont="1" applyFill="1" applyBorder="1" applyAlignment="1">
      <alignment horizontal="center" vertical="center" wrapText="1"/>
    </xf>
    <xf numFmtId="227" fontId="14" fillId="0" borderId="1" xfId="261" applyNumberFormat="1" applyFont="1" applyFill="1" applyBorder="1" applyAlignment="1">
      <alignment horizontal="center" vertical="center" wrapText="1"/>
    </xf>
    <xf numFmtId="222" fontId="15" fillId="0" borderId="1" xfId="0" applyNumberFormat="1" applyFont="1" applyFill="1" applyBorder="1" applyAlignment="1">
      <alignment horizontal="center" vertical="center" wrapText="1"/>
    </xf>
    <xf numFmtId="224" fontId="16" fillId="0" borderId="1" xfId="0" applyNumberFormat="1" applyFont="1" applyFill="1" applyBorder="1" applyAlignment="1">
      <alignment horizontal="center" vertical="center"/>
    </xf>
    <xf numFmtId="0" fontId="16" fillId="0" borderId="1"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1" xfId="0" applyFont="1" applyFill="1" applyBorder="1" applyAlignment="1">
      <alignment horizontal="center" vertical="center"/>
    </xf>
    <xf numFmtId="223" fontId="16" fillId="0" borderId="3" xfId="0" applyNumberFormat="1" applyFont="1" applyFill="1" applyBorder="1" applyAlignment="1">
      <alignment horizontal="center" vertical="center"/>
    </xf>
    <xf numFmtId="223" fontId="16" fillId="0" borderId="1" xfId="0" applyNumberFormat="1" applyFont="1" applyFill="1" applyBorder="1" applyAlignment="1">
      <alignment horizontal="center" vertical="center"/>
    </xf>
    <xf numFmtId="222" fontId="16" fillId="0" borderId="1" xfId="0" applyNumberFormat="1" applyFont="1" applyFill="1" applyBorder="1" applyAlignment="1">
      <alignment horizontal="center" vertical="center" wrapText="1"/>
    </xf>
    <xf numFmtId="224" fontId="16" fillId="0" borderId="1" xfId="0" applyNumberFormat="1" applyFont="1" applyFill="1" applyBorder="1" applyAlignment="1">
      <alignment horizontal="center" vertical="center" wrapText="1"/>
    </xf>
    <xf numFmtId="0" fontId="18" fillId="0" borderId="0" xfId="0" applyFont="1" applyFill="1" applyBorder="1" applyAlignment="1">
      <alignment horizontal="center" vertical="center" wrapText="1"/>
    </xf>
    <xf numFmtId="0" fontId="13" fillId="0" borderId="1" xfId="0" applyFont="1" applyFill="1" applyBorder="1" applyAlignment="1">
      <alignment horizontal="center" vertical="center" wrapText="1"/>
    </xf>
    <xf numFmtId="57" fontId="0" fillId="0" borderId="1" xfId="261"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vertical="center"/>
    </xf>
    <xf numFmtId="0" fontId="0" fillId="0" borderId="1" xfId="0" applyFont="1" applyFill="1" applyBorder="1" applyAlignment="1">
      <alignment vertical="center"/>
    </xf>
    <xf numFmtId="222" fontId="3" fillId="0" borderId="1" xfId="0" applyNumberFormat="1" applyFont="1" applyFill="1" applyBorder="1" applyAlignment="1">
      <alignment horizontal="center" vertical="center"/>
    </xf>
    <xf numFmtId="0" fontId="12" fillId="0" borderId="1" xfId="0" applyFont="1" applyFill="1" applyBorder="1" applyAlignment="1">
      <alignment horizontal="left" vertical="center" wrapText="1"/>
    </xf>
    <xf numFmtId="0" fontId="13" fillId="0" borderId="1" xfId="0" applyFont="1" applyFill="1" applyBorder="1" applyAlignment="1">
      <alignment horizontal="left" vertical="center" wrapText="1"/>
    </xf>
    <xf numFmtId="222" fontId="2" fillId="0" borderId="0" xfId="0" applyNumberFormat="1" applyFont="1" applyFill="1" applyBorder="1" applyAlignment="1">
      <alignment horizontal="center" vertical="center" wrapText="1"/>
    </xf>
    <xf numFmtId="0" fontId="0" fillId="0" borderId="0" xfId="0" applyFont="1" applyFill="1" applyBorder="1" applyAlignment="1">
      <alignment horizontal="left" wrapText="1"/>
    </xf>
    <xf numFmtId="222" fontId="3" fillId="0" borderId="1" xfId="0" applyNumberFormat="1" applyFont="1" applyFill="1" applyBorder="1" applyAlignment="1">
      <alignment horizontal="left" vertical="center"/>
    </xf>
    <xf numFmtId="223" fontId="3" fillId="0" borderId="1" xfId="0" applyNumberFormat="1" applyFont="1" applyFill="1" applyBorder="1" applyAlignment="1">
      <alignment horizontal="center" vertical="center"/>
    </xf>
    <xf numFmtId="223" fontId="2" fillId="0" borderId="0" xfId="0" applyNumberFormat="1" applyFont="1" applyFill="1" applyBorder="1" applyAlignment="1">
      <alignment horizontal="center" vertical="center" wrapText="1"/>
    </xf>
  </cellXfs>
  <cellStyles count="26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好_05玉溪" xfId="49"/>
    <cellStyle name="args.style" xfId="50"/>
    <cellStyle name="Normalny_Arkusz1" xfId="51"/>
    <cellStyle name="Accent2 - 40%" xfId="52"/>
    <cellStyle name="好_汇总" xfId="53"/>
    <cellStyle name="计算 2" xfId="54"/>
    <cellStyle name="差_历年教师人数" xfId="55"/>
    <cellStyle name="日期" xfId="56"/>
    <cellStyle name="Accent2 - 60%" xfId="57"/>
    <cellStyle name="Œ…‹æØ‚è_Region Orders (2)" xfId="58"/>
    <cellStyle name="RowLevel_0" xfId="59"/>
    <cellStyle name="常规 6" xfId="60"/>
    <cellStyle name="_ET_STYLE_NoName_00__Sheet3" xfId="61"/>
    <cellStyle name="Entered" xfId="62"/>
    <cellStyle name="一般_NEGS" xfId="63"/>
    <cellStyle name="百分比 4" xfId="64"/>
    <cellStyle name="_ET_STYLE_NoName_00__县公司" xfId="65"/>
    <cellStyle name="40% - 强调文字颜色 4 2" xfId="66"/>
    <cellStyle name="_long term loan - others 300504" xfId="67"/>
    <cellStyle name="Currency [0]" xfId="68"/>
    <cellStyle name="差_Book2" xfId="69"/>
    <cellStyle name="输出 2" xfId="70"/>
    <cellStyle name="千位分隔[0] 2" xfId="71"/>
    <cellStyle name="PSChar" xfId="72"/>
    <cellStyle name="0,0&#13;&#10;NA&#13;&#10;" xfId="73"/>
    <cellStyle name="_弱电系统设备配置报价清单" xfId="74"/>
    <cellStyle name="适中 2" xfId="75"/>
    <cellStyle name="好_县级基础数据" xfId="76"/>
    <cellStyle name="烹拳_ +Foil &amp; -FOIL &amp; PAPER" xfId="77"/>
    <cellStyle name="style2" xfId="78"/>
    <cellStyle name="差_财政供养人员" xfId="79"/>
    <cellStyle name="{Thousand [0]}" xfId="80"/>
    <cellStyle name="PSInt" xfId="81"/>
    <cellStyle name="per.style" xfId="82"/>
    <cellStyle name="Hyperlink_AheadBehind.xls Chart 23" xfId="83"/>
    <cellStyle name="{Month}" xfId="84"/>
    <cellStyle name="Comma  - Style6" xfId="85"/>
    <cellStyle name="Pourcentage_pldt" xfId="86"/>
    <cellStyle name="差_Book1_2" xfId="87"/>
    <cellStyle name="t" xfId="88"/>
    <cellStyle name="?? [0]" xfId="89"/>
    <cellStyle name="捠壿 [0.00]_Region Orders (2)" xfId="90"/>
    <cellStyle name="Accent4 - 60%" xfId="91"/>
    <cellStyle name="强调文字颜色 4 2" xfId="92"/>
    <cellStyle name="60% - 强调文字颜色 3 2" xfId="93"/>
    <cellStyle name="分级显示列_1_Book1" xfId="94"/>
    <cellStyle name="Currency_!!!GO" xfId="95"/>
    <cellStyle name="Prefilled" xfId="96"/>
    <cellStyle name="Header1" xfId="97"/>
    <cellStyle name="差_Book1" xfId="98"/>
    <cellStyle name="Accent2 - 20%" xfId="99"/>
    <cellStyle name="_Book1_2" xfId="100"/>
    <cellStyle name="差_00省级(定稿)" xfId="101"/>
    <cellStyle name="Euro" xfId="102"/>
    <cellStyle name="部门" xfId="103"/>
    <cellStyle name="强调 3" xfId="104"/>
    <cellStyle name="Currency1" xfId="105"/>
    <cellStyle name="Header2" xfId="106"/>
    <cellStyle name="@ET_Style?@font-face" xfId="107"/>
    <cellStyle name="好_Book1_1" xfId="108"/>
    <cellStyle name="千位分隔 2" xfId="109"/>
    <cellStyle name="好_M03" xfId="110"/>
    <cellStyle name="差_东乡县2013年第二批财政专项扶贫资金项目计划（修改稿）" xfId="111"/>
    <cellStyle name="常规 2 3" xfId="112"/>
    <cellStyle name="Black" xfId="113"/>
    <cellStyle name="警告文本 2" xfId="114"/>
    <cellStyle name="{Comma [0]}" xfId="115"/>
    <cellStyle name="{Thousand}" xfId="116"/>
    <cellStyle name="KPMG Normal" xfId="117"/>
    <cellStyle name="Valuta (0)_pldt" xfId="118"/>
    <cellStyle name="콤마 [0]_BOILER-CO1" xfId="119"/>
    <cellStyle name="60% - 强调文字颜色 1 2" xfId="120"/>
    <cellStyle name="商品名称" xfId="121"/>
    <cellStyle name="20% - 强调文字颜色 3 2" xfId="122"/>
    <cellStyle name="style" xfId="123"/>
    <cellStyle name="强调文字颜色 1 2" xfId="124"/>
    <cellStyle name="好_汇总-县级财政报表附表" xfId="125"/>
    <cellStyle name="强调文字颜色 6 2" xfId="126"/>
    <cellStyle name="RevList" xfId="127"/>
    <cellStyle name="20% - 强调文字颜色 6 2" xfId="128"/>
    <cellStyle name="Milliers_!!!GO" xfId="129"/>
    <cellStyle name="Moneda [0]_96 Risk" xfId="130"/>
    <cellStyle name="烹拳 [0]_ +Foil &amp; -FOIL &amp; PAPER" xfId="131"/>
    <cellStyle name="entry box" xfId="132"/>
    <cellStyle name="Accent5" xfId="133"/>
    <cellStyle name="Tusental (0)_pldt" xfId="134"/>
    <cellStyle name="60% - 强调文字颜色 5 2" xfId="135"/>
    <cellStyle name="Column_Title" xfId="136"/>
    <cellStyle name="标题 2 2" xfId="137"/>
    <cellStyle name="Grey" xfId="138"/>
    <cellStyle name="Accent1 - 20%" xfId="139"/>
    <cellStyle name="@_text" xfId="140"/>
    <cellStyle name="Dollar (zero dec)" xfId="141"/>
    <cellStyle name="好_东乡县2013年第二批财政专项扶贫资金项目计划（修改稿）" xfId="142"/>
    <cellStyle name="Accent3 - 40%" xfId="143"/>
    <cellStyle name="Mon閠aire [0]_!!!GO" xfId="144"/>
    <cellStyle name="Accent5 - 20%" xfId="145"/>
    <cellStyle name="PSDate" xfId="146"/>
    <cellStyle name="差_Book1_县公司" xfId="147"/>
    <cellStyle name="标题 1 2" xfId="148"/>
    <cellStyle name="Accent2" xfId="149"/>
    <cellStyle name="category" xfId="150"/>
    <cellStyle name="Accent1" xfId="151"/>
    <cellStyle name="Tusental_pldt" xfId="152"/>
    <cellStyle name="표준_0N-HANDLING " xfId="153"/>
    <cellStyle name="40% - 强调文字颜色 6 2" xfId="154"/>
    <cellStyle name="Accent6 - 60%" xfId="155"/>
    <cellStyle name="标题 4 2" xfId="156"/>
    <cellStyle name="?鹎%U龡&amp;H?_x0008__x001c__x001c_?_x0007__x0001__x0001_" xfId="157"/>
    <cellStyle name="Monétaire [0]_!!!GO" xfId="158"/>
    <cellStyle name="HEADER" xfId="159"/>
    <cellStyle name="捠壿_Region Orders (2)" xfId="160"/>
    <cellStyle name="标题 3 2" xfId="161"/>
    <cellStyle name="Format Number Column" xfId="162"/>
    <cellStyle name="强调 2" xfId="163"/>
    <cellStyle name="标题1" xfId="164"/>
    <cellStyle name="60% - 强调文字颜色 6 2" xfId="165"/>
    <cellStyle name="subhead" xfId="166"/>
    <cellStyle name="Accent1 - 60%" xfId="167"/>
    <cellStyle name="6mal" xfId="168"/>
    <cellStyle name="Accent6 - 40%" xfId="169"/>
    <cellStyle name="好_Book1" xfId="170"/>
    <cellStyle name="检查单元格 2" xfId="171"/>
    <cellStyle name="InputArea" xfId="172"/>
    <cellStyle name="{Z'0000(1 dec)}" xfId="173"/>
    <cellStyle name="40% - 强调文字颜色 5 2" xfId="174"/>
    <cellStyle name="Calc Currency (0)" xfId="175"/>
    <cellStyle name="Normal - Style1" xfId="176"/>
    <cellStyle name="KPMG Heading 2" xfId="177"/>
    <cellStyle name="Comma_!!!GO" xfId="178"/>
    <cellStyle name="Model" xfId="179"/>
    <cellStyle name="Column$Headings" xfId="180"/>
    <cellStyle name="Mon閠aire_!!!GO" xfId="181"/>
    <cellStyle name="PSHeading" xfId="182"/>
    <cellStyle name="60% - 强调文字颜色 2 2" xfId="183"/>
    <cellStyle name="{Comma}" xfId="184"/>
    <cellStyle name="Percent [2]" xfId="185"/>
    <cellStyle name="Border" xfId="186"/>
    <cellStyle name="表标题" xfId="187"/>
    <cellStyle name="Input Cells" xfId="188"/>
    <cellStyle name="Input [yellow]" xfId="189"/>
    <cellStyle name="常规 2_02-2008决算报表格式" xfId="190"/>
    <cellStyle name="HEADING1" xfId="191"/>
    <cellStyle name="comma zerodec" xfId="192"/>
    <cellStyle name="Non défini" xfId="193"/>
    <cellStyle name="Copied" xfId="194"/>
    <cellStyle name="comma-d" xfId="195"/>
    <cellStyle name="霓付 [0]_ +Foil &amp; -FOIL &amp; PAPER" xfId="196"/>
    <cellStyle name="Fixed" xfId="197"/>
    <cellStyle name="汇总 2" xfId="198"/>
    <cellStyle name="KPMG Heading 1" xfId="199"/>
    <cellStyle name="40% - 强调文字颜色 3 2" xfId="200"/>
    <cellStyle name="差_5334_2006年迪庆县级财政报表附表" xfId="201"/>
    <cellStyle name="Column Headings" xfId="202"/>
    <cellStyle name="强调 1" xfId="203"/>
    <cellStyle name="Followed Hyperlink_AheadBehind.xls Chart 23" xfId="204"/>
    <cellStyle name="Date" xfId="205"/>
    <cellStyle name="貨幣_SGV" xfId="206"/>
    <cellStyle name="20% - 强调文字颜色 1 2" xfId="207"/>
    <cellStyle name="昗弨_Pacific Region P&amp;L" xfId="208"/>
    <cellStyle name="好_5334_2006年迪庆县级财政报表附表" xfId="209"/>
    <cellStyle name="HEADING2" xfId="210"/>
    <cellStyle name="20% - 强调文字颜色 5 2" xfId="211"/>
    <cellStyle name="콤마_BOILER-CO1" xfId="212"/>
    <cellStyle name="Milliers [0]_!!!GO" xfId="213"/>
    <cellStyle name="??_0N-HANDLING " xfId="214"/>
    <cellStyle name="Moneda_96 Risk" xfId="215"/>
    <cellStyle name="KPMG Heading 4" xfId="216"/>
    <cellStyle name="Valuta_pldt" xfId="217"/>
    <cellStyle name="普通_ 白土" xfId="218"/>
    <cellStyle name="pricing" xfId="219"/>
    <cellStyle name="Linked Cells" xfId="220"/>
    <cellStyle name="Total" xfId="221"/>
    <cellStyle name="未定义" xfId="222"/>
    <cellStyle name="编号" xfId="223"/>
    <cellStyle name="no dec" xfId="224"/>
    <cellStyle name="Accent6" xfId="225"/>
    <cellStyle name="强调文字颜色 2 2" xfId="226"/>
    <cellStyle name="链接单元格 2" xfId="227"/>
    <cellStyle name="KPMG Heading 3" xfId="228"/>
    <cellStyle name="Lines Fill" xfId="229"/>
    <cellStyle name="强调文字颜色 3 2" xfId="230"/>
    <cellStyle name="借出原因" xfId="231"/>
    <cellStyle name="霓付_ +Foil &amp; -FOIL &amp; PAPER" xfId="232"/>
    <cellStyle name="差_530629_2006年县级财政报表附表" xfId="233"/>
    <cellStyle name="{Percent}" xfId="234"/>
    <cellStyle name="Norma,_laroux_4_营业在建 (2)_E21" xfId="235"/>
    <cellStyle name="Monétaire_!!!GO" xfId="236"/>
    <cellStyle name="好_530629_2006年县级财政报表附表" xfId="237"/>
    <cellStyle name="小数" xfId="238"/>
    <cellStyle name="分级显示行_1_13区汇总" xfId="239"/>
    <cellStyle name="PSDec" xfId="240"/>
    <cellStyle name="钎霖_4岿角利" xfId="241"/>
    <cellStyle name="COST1" xfId="242"/>
    <cellStyle name="数字" xfId="243"/>
    <cellStyle name="数量" xfId="244"/>
    <cellStyle name="资产" xfId="245"/>
    <cellStyle name="PSSpacer" xfId="246"/>
    <cellStyle name="Subtotal" xfId="247"/>
    <cellStyle name="style1" xfId="248"/>
    <cellStyle name="{Date}" xfId="249"/>
    <cellStyle name="公司标准表" xfId="250"/>
    <cellStyle name="输入 2" xfId="251"/>
    <cellStyle name="解释性文本 2" xfId="252"/>
    <cellStyle name="Red" xfId="253"/>
    <cellStyle name="Sheet Head" xfId="254"/>
    <cellStyle name="_Book1_3" xfId="255"/>
    <cellStyle name="{Z'0000(4 dec)}" xfId="256"/>
    <cellStyle name="20% - 强调文字颜色 2 2" xfId="257"/>
    <cellStyle name="40% - 强调文字颜色 2 2" xfId="258"/>
    <cellStyle name="常规 2 11" xfId="259"/>
    <cellStyle name="常规 9 2 5 2" xfId="260"/>
    <cellStyle name="常规 10 2 2" xfId="261"/>
    <cellStyle name="常规 16" xfId="262"/>
    <cellStyle name="常规 2 2 3 2 7" xfId="263"/>
  </cellStyles>
  <tableStyles count="0" defaultTableStyle="TableStyleMedium9"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8.xml"/><Relationship Id="rId8" Type="http://schemas.openxmlformats.org/officeDocument/2006/relationships/externalLink" Target="externalLinks/externalLink7.xml"/><Relationship Id="rId7" Type="http://schemas.openxmlformats.org/officeDocument/2006/relationships/externalLink" Target="externalLinks/externalLink6.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3" Type="http://schemas.openxmlformats.org/officeDocument/2006/relationships/externalLink" Target="externalLinks/externalLink2.xml"/><Relationship Id="rId27" Type="http://schemas.openxmlformats.org/officeDocument/2006/relationships/styles" Target="styles.xml"/><Relationship Id="rId26" Type="http://schemas.openxmlformats.org/officeDocument/2006/relationships/sharedStrings" Target="sharedStrings.xml"/><Relationship Id="rId25" Type="http://schemas.openxmlformats.org/officeDocument/2006/relationships/theme" Target="theme/theme1.xml"/><Relationship Id="rId24" Type="http://schemas.openxmlformats.org/officeDocument/2006/relationships/externalLink" Target="externalLinks/externalLink23.xml"/><Relationship Id="rId23" Type="http://schemas.openxmlformats.org/officeDocument/2006/relationships/externalLink" Target="externalLinks/externalLink22.xml"/><Relationship Id="rId22" Type="http://schemas.openxmlformats.org/officeDocument/2006/relationships/externalLink" Target="externalLinks/externalLink21.xml"/><Relationship Id="rId21" Type="http://schemas.openxmlformats.org/officeDocument/2006/relationships/externalLink" Target="externalLinks/externalLink20.xml"/><Relationship Id="rId20" Type="http://schemas.openxmlformats.org/officeDocument/2006/relationships/externalLink" Target="externalLinks/externalLink19.xml"/><Relationship Id="rId2" Type="http://schemas.openxmlformats.org/officeDocument/2006/relationships/externalLink" Target="externalLinks/externalLink1.xml"/><Relationship Id="rId19" Type="http://schemas.openxmlformats.org/officeDocument/2006/relationships/externalLink" Target="externalLinks/externalLink18.xml"/><Relationship Id="rId18" Type="http://schemas.openxmlformats.org/officeDocument/2006/relationships/externalLink" Target="externalLinks/externalLink17.xml"/><Relationship Id="rId17" Type="http://schemas.openxmlformats.org/officeDocument/2006/relationships/externalLink" Target="externalLinks/externalLink16.xml"/><Relationship Id="rId16" Type="http://schemas.openxmlformats.org/officeDocument/2006/relationships/externalLink" Target="externalLinks/externalLink15.xml"/><Relationship Id="rId15" Type="http://schemas.openxmlformats.org/officeDocument/2006/relationships/externalLink" Target="externalLinks/externalLink14.xml"/><Relationship Id="rId14" Type="http://schemas.openxmlformats.org/officeDocument/2006/relationships/externalLink" Target="externalLinks/externalLink13.xml"/><Relationship Id="rId13" Type="http://schemas.openxmlformats.org/officeDocument/2006/relationships/externalLink" Target="externalLinks/externalLink12.xml"/><Relationship Id="rId12" Type="http://schemas.openxmlformats.org/officeDocument/2006/relationships/externalLink" Target="externalLinks/externalLink11.xml"/><Relationship Id="rId11" Type="http://schemas.openxmlformats.org/officeDocument/2006/relationships/externalLink" Target="externalLinks/externalLink10.xml"/><Relationship Id="rId10" Type="http://schemas.openxmlformats.org/officeDocument/2006/relationships/externalLink" Target="externalLinks/externalLink9.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178435</xdr:colOff>
      <xdr:row>161</xdr:row>
      <xdr:rowOff>0</xdr:rowOff>
    </xdr:from>
    <xdr:to>
      <xdr:col>0</xdr:col>
      <xdr:colOff>387350</xdr:colOff>
      <xdr:row>164</xdr:row>
      <xdr:rowOff>240030</xdr:rowOff>
    </xdr:to>
    <xdr:pic>
      <xdr:nvPicPr>
        <xdr:cNvPr id="2" name="Picture 140" descr="3142418731510196992515"/>
        <xdr:cNvPicPr/>
      </xdr:nvPicPr>
      <xdr:blipFill>
        <a:blip r:embed="rId1"/>
        <a:stretch>
          <a:fillRect/>
        </a:stretch>
      </xdr:blipFill>
      <xdr:spPr>
        <a:xfrm>
          <a:off x="178435" y="188801375"/>
          <a:ext cx="208915" cy="1011555"/>
        </a:xfrm>
        <a:prstGeom prst="rect">
          <a:avLst/>
        </a:prstGeom>
        <a:noFill/>
        <a:ln w="9525">
          <a:noFill/>
        </a:ln>
      </xdr:spPr>
    </xdr:pic>
    <xdr:clientData/>
  </xdr:twoCellAnchor>
  <xdr:twoCellAnchor editAs="oneCell">
    <xdr:from>
      <xdr:col>5</xdr:col>
      <xdr:colOff>951865</xdr:colOff>
      <xdr:row>161</xdr:row>
      <xdr:rowOff>0</xdr:rowOff>
    </xdr:from>
    <xdr:to>
      <xdr:col>5</xdr:col>
      <xdr:colOff>965835</xdr:colOff>
      <xdr:row>164</xdr:row>
      <xdr:rowOff>240665</xdr:rowOff>
    </xdr:to>
    <xdr:pic>
      <xdr:nvPicPr>
        <xdr:cNvPr id="3" name="Picture 140" descr="3142418731510196992515"/>
        <xdr:cNvPicPr/>
      </xdr:nvPicPr>
      <xdr:blipFill>
        <a:blip r:embed="rId1"/>
        <a:stretch>
          <a:fillRect/>
        </a:stretch>
      </xdr:blipFill>
      <xdr:spPr>
        <a:xfrm>
          <a:off x="6795135" y="188801375"/>
          <a:ext cx="13970" cy="1012190"/>
        </a:xfrm>
        <a:prstGeom prst="rect">
          <a:avLst/>
        </a:prstGeom>
        <a:noFill/>
        <a:ln w="9525">
          <a:noFill/>
        </a:ln>
      </xdr:spPr>
    </xdr:pic>
    <xdr:clientData/>
  </xdr:twoCellAnchor>
  <xdr:twoCellAnchor editAs="oneCell">
    <xdr:from>
      <xdr:col>5</xdr:col>
      <xdr:colOff>951865</xdr:colOff>
      <xdr:row>7</xdr:row>
      <xdr:rowOff>0</xdr:rowOff>
    </xdr:from>
    <xdr:to>
      <xdr:col>5</xdr:col>
      <xdr:colOff>965835</xdr:colOff>
      <xdr:row>7</xdr:row>
      <xdr:rowOff>996315</xdr:rowOff>
    </xdr:to>
    <xdr:pic>
      <xdr:nvPicPr>
        <xdr:cNvPr id="5" name="Picture 140" descr="3142418731510196992515"/>
        <xdr:cNvPicPr/>
      </xdr:nvPicPr>
      <xdr:blipFill>
        <a:blip r:embed="rId1" cstate="print"/>
        <a:stretch>
          <a:fillRect/>
        </a:stretch>
      </xdr:blipFill>
      <xdr:spPr>
        <a:xfrm>
          <a:off x="6795135" y="4927600"/>
          <a:ext cx="13970" cy="996315"/>
        </a:xfrm>
        <a:prstGeom prst="rect">
          <a:avLst/>
        </a:prstGeom>
        <a:noFill/>
        <a:ln w="9525">
          <a:noFill/>
        </a:ln>
      </xdr:spPr>
    </xdr:pic>
    <xdr:clientData/>
  </xdr:twoCellAnchor>
  <xdr:twoCellAnchor editAs="oneCell">
    <xdr:from>
      <xdr:col>2</xdr:col>
      <xdr:colOff>292735</xdr:colOff>
      <xdr:row>9</xdr:row>
      <xdr:rowOff>673100</xdr:rowOff>
    </xdr:from>
    <xdr:to>
      <xdr:col>2</xdr:col>
      <xdr:colOff>501650</xdr:colOff>
      <xdr:row>9</xdr:row>
      <xdr:rowOff>1675130</xdr:rowOff>
    </xdr:to>
    <xdr:pic>
      <xdr:nvPicPr>
        <xdr:cNvPr id="7" name="Picture 140" descr="3142418731510196992515"/>
        <xdr:cNvPicPr/>
      </xdr:nvPicPr>
      <xdr:blipFill>
        <a:blip r:embed="rId1" cstate="print"/>
        <a:stretch>
          <a:fillRect/>
        </a:stretch>
      </xdr:blipFill>
      <xdr:spPr>
        <a:xfrm>
          <a:off x="2904490" y="8737600"/>
          <a:ext cx="208915" cy="1002030"/>
        </a:xfrm>
        <a:prstGeom prst="rect">
          <a:avLst/>
        </a:prstGeom>
        <a:noFill/>
        <a:ln w="9525">
          <a:noFill/>
        </a:ln>
      </xdr:spPr>
    </xdr:pic>
    <xdr:clientData/>
  </xdr:twoCellAnchor>
  <xdr:twoCellAnchor editAs="oneCell">
    <xdr:from>
      <xdr:col>5</xdr:col>
      <xdr:colOff>951865</xdr:colOff>
      <xdr:row>15</xdr:row>
      <xdr:rowOff>0</xdr:rowOff>
    </xdr:from>
    <xdr:to>
      <xdr:col>5</xdr:col>
      <xdr:colOff>965835</xdr:colOff>
      <xdr:row>15</xdr:row>
      <xdr:rowOff>1002665</xdr:rowOff>
    </xdr:to>
    <xdr:pic>
      <xdr:nvPicPr>
        <xdr:cNvPr id="8" name="Picture 140" descr="3142418731510196992515"/>
        <xdr:cNvPicPr/>
      </xdr:nvPicPr>
      <xdr:blipFill>
        <a:blip r:embed="rId1" cstate="print"/>
        <a:stretch>
          <a:fillRect/>
        </a:stretch>
      </xdr:blipFill>
      <xdr:spPr>
        <a:xfrm>
          <a:off x="6795135" y="20002500"/>
          <a:ext cx="13970" cy="1002665"/>
        </a:xfrm>
        <a:prstGeom prst="rect">
          <a:avLst/>
        </a:prstGeom>
        <a:noFill/>
        <a:ln w="9525">
          <a:noFill/>
        </a:ln>
      </xdr:spPr>
    </xdr:pic>
    <xdr:clientData/>
  </xdr:twoCellAnchor>
  <xdr:twoCellAnchor editAs="oneCell">
    <xdr:from>
      <xdr:col>5</xdr:col>
      <xdr:colOff>951865</xdr:colOff>
      <xdr:row>28</xdr:row>
      <xdr:rowOff>0</xdr:rowOff>
    </xdr:from>
    <xdr:to>
      <xdr:col>5</xdr:col>
      <xdr:colOff>965835</xdr:colOff>
      <xdr:row>28</xdr:row>
      <xdr:rowOff>996315</xdr:rowOff>
    </xdr:to>
    <xdr:pic>
      <xdr:nvPicPr>
        <xdr:cNvPr id="10" name="Picture 140" descr="3142418731510196992515"/>
        <xdr:cNvPicPr/>
      </xdr:nvPicPr>
      <xdr:blipFill>
        <a:blip r:embed="rId1" cstate="print"/>
        <a:stretch>
          <a:fillRect/>
        </a:stretch>
      </xdr:blipFill>
      <xdr:spPr>
        <a:xfrm>
          <a:off x="6795135" y="38738175"/>
          <a:ext cx="13970" cy="996315"/>
        </a:xfrm>
        <a:prstGeom prst="rect">
          <a:avLst/>
        </a:prstGeom>
        <a:noFill/>
        <a:ln w="9525">
          <a:noFill/>
        </a:ln>
      </xdr:spPr>
    </xdr:pic>
    <xdr:clientData/>
  </xdr:twoCellAnchor>
  <xdr:twoCellAnchor editAs="oneCell">
    <xdr:from>
      <xdr:col>5</xdr:col>
      <xdr:colOff>951865</xdr:colOff>
      <xdr:row>19</xdr:row>
      <xdr:rowOff>0</xdr:rowOff>
    </xdr:from>
    <xdr:to>
      <xdr:col>5</xdr:col>
      <xdr:colOff>965835</xdr:colOff>
      <xdr:row>19</xdr:row>
      <xdr:rowOff>996315</xdr:rowOff>
    </xdr:to>
    <xdr:pic>
      <xdr:nvPicPr>
        <xdr:cNvPr id="16" name="Picture 140" descr="3142418731510196992515"/>
        <xdr:cNvPicPr/>
      </xdr:nvPicPr>
      <xdr:blipFill>
        <a:blip r:embed="rId1" cstate="print"/>
        <a:stretch>
          <a:fillRect/>
        </a:stretch>
      </xdr:blipFill>
      <xdr:spPr>
        <a:xfrm>
          <a:off x="6795135" y="25298400"/>
          <a:ext cx="13970" cy="996315"/>
        </a:xfrm>
        <a:prstGeom prst="rect">
          <a:avLst/>
        </a:prstGeom>
        <a:noFill/>
        <a:ln w="9525">
          <a:noFill/>
        </a:ln>
      </xdr:spPr>
    </xdr:pic>
    <xdr:clientData/>
  </xdr:twoCellAnchor>
  <xdr:twoCellAnchor editAs="oneCell">
    <xdr:from>
      <xdr:col>5</xdr:col>
      <xdr:colOff>951865</xdr:colOff>
      <xdr:row>19</xdr:row>
      <xdr:rowOff>0</xdr:rowOff>
    </xdr:from>
    <xdr:to>
      <xdr:col>5</xdr:col>
      <xdr:colOff>965835</xdr:colOff>
      <xdr:row>19</xdr:row>
      <xdr:rowOff>1002665</xdr:rowOff>
    </xdr:to>
    <xdr:pic>
      <xdr:nvPicPr>
        <xdr:cNvPr id="18" name="Picture 140" descr="3142418731510196992515"/>
        <xdr:cNvPicPr/>
      </xdr:nvPicPr>
      <xdr:blipFill>
        <a:blip r:embed="rId1" cstate="print"/>
        <a:stretch>
          <a:fillRect/>
        </a:stretch>
      </xdr:blipFill>
      <xdr:spPr>
        <a:xfrm>
          <a:off x="6795135" y="25298400"/>
          <a:ext cx="13970" cy="1002665"/>
        </a:xfrm>
        <a:prstGeom prst="rect">
          <a:avLst/>
        </a:prstGeom>
        <a:noFill/>
        <a:ln w="9525">
          <a:noFill/>
        </a:ln>
      </xdr:spPr>
    </xdr:pic>
    <xdr:clientData/>
  </xdr:twoCellAnchor>
  <xdr:twoCellAnchor editAs="oneCell">
    <xdr:from>
      <xdr:col>5</xdr:col>
      <xdr:colOff>951865</xdr:colOff>
      <xdr:row>7</xdr:row>
      <xdr:rowOff>0</xdr:rowOff>
    </xdr:from>
    <xdr:to>
      <xdr:col>5</xdr:col>
      <xdr:colOff>965835</xdr:colOff>
      <xdr:row>7</xdr:row>
      <xdr:rowOff>995680</xdr:rowOff>
    </xdr:to>
    <xdr:pic>
      <xdr:nvPicPr>
        <xdr:cNvPr id="24" name="Picture 140" descr="3142418731510196992515"/>
        <xdr:cNvPicPr/>
      </xdr:nvPicPr>
      <xdr:blipFill>
        <a:blip r:embed="rId1" cstate="print"/>
        <a:stretch>
          <a:fillRect/>
        </a:stretch>
      </xdr:blipFill>
      <xdr:spPr>
        <a:xfrm>
          <a:off x="6795135" y="4927600"/>
          <a:ext cx="13970" cy="99568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HANGHAI_LF\&#39044;&#31639;&#22788;\BY\YS3\97&#20915;&#31639;&#21306;&#21439;&#26368;&#21518;&#27719;&#246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zzj(200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004&#24180;&#20113;&#21335;&#30465;&#20998;&#21439;&#26412;&#32423;&#26631;&#20934;&#25910;&#20837;&#21512;&#3574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2522;&#30784;&#25968;&#25454;\2003&#24180;&#20113;&#21335;&#30465;&#20998;&#21439;&#36130;&#25919;&#20840;&#20379;&#20859;&#20154;&#21592;&#22686;&#2413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DATA%20Folder\2004&#24180;&#19968;&#33324;&#24615;&#36716;&#31227;&#25903;&#20184;\2004&#24180;&#20113;&#21335;&#30465;&#20998;&#21439;&#26449;&#32423;&#26631;&#20934;&#25903;&#2098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O:\Documents%20and%20Settings\Administrator\&#26700;&#38754;\&#32489;&#25928;\&#27575;&#38177;&#29790;\&#21271;&#20140;&#24503;&#21150;\2007&#24180;&#27979;&#31639;&#26041;&#26696;\&#19968;&#22870;\Documents%20and%20Settings\caiqiang\My%20Documents\&#21439;&#20065;&#36130;&#25919;&#22256;&#38590;&#27979;&#31639;&#26041;&#26696;\&#26041;&#26696;&#19977;&#31295;\&#26041;&#26696;&#20108;&#31295;\&#35774;&#22791;\&#21407;&#22987;\814\13%20&#38081;&#36335;&#37197;&#2021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2522;&#30784;&#25968;&#25454;\2003&#24180;&#20113;&#21335;&#30465;&#20998;&#21439;GDP&#21450;&#20998;&#20135;&#19994;&#25968;&#25454;.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2522;&#30784;&#25968;&#25454;\2003&#24180;&#20998;&#22320;&#21439;&#36130;&#25919;&#19968;&#33324;&#39044;&#31639;&#25910;&#20837;.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2522;&#30784;&#25968;&#25454;\2003&#24180;&#20113;&#21335;&#30465;&#20998;&#22320;&#21439;&#24037;&#21830;&#31246;&#25910;&#20915;&#31639;&#25968;.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4&#24180;&#20113;&#21335;&#30465;&#20998;&#21439;&#34892;&#25919;&#21644;&#20844;&#26816;&#27861;&#21496;&#37096;&#38376;&#32534;&#21046;&#25968;.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M:\DATA%20Folder\2004&#24180;&#19968;&#33324;&#24615;&#36716;&#31227;&#25903;&#20184;\2004&#24180;&#20113;&#21335;&#30465;&#20998;&#21439;&#20844;&#29992;&#26631;&#20934;&#25903;&#2098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O:\DOCUME~1\zq\LOCALS~1\Temp\&#25919;&#27861;&#21475;&#24120;&#29992;&#32479;&#35745;&#36164;&#26009;\&#19977;&#23395;&#24230;&#27719;&#24635;\&#39044;&#31639;\2006&#39044;&#31639;&#25253;&#3492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3&#24180;&#20113;&#21335;&#30465;&#20998;&#21439;&#20892;&#19994;&#20154;&#2147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4&#24180;&#20113;&#21335;&#30465;&#20998;&#21439;&#20892;&#19994;&#29992;&#22320;&#38754;&#31215;.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M:\DATA%20Folder\2004&#24180;&#19968;&#33324;&#24615;&#36716;&#31227;&#25903;&#20184;\2004&#24180;&#20113;&#21335;&#30465;&#20998;&#21439;&#20154;&#21592;&#26631;&#20934;&#25903;&#20986;.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M:\DATA%20Folder\2004&#24180;&#19968;&#33324;&#24615;&#36716;&#31227;&#25903;&#20184;\2004&#24180;&#20113;&#21335;&#30465;&#20998;&#21439;&#20107;&#19994;&#21457;&#23637;&#25903;&#20986;&#65288;&#32463;&#24046;&#24322;&#35843;&#25972;&#65289;.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65;&#38215;&#21644;&#34892;&#25919;&#26449;&#20010;&#25968;.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O:\DOCUME~1\zq\LOCALS~1\Temp\&#36130;&#25919;&#20379;&#20859;&#20154;&#21592;&#20449;&#24687;&#34920;\&#25945;&#32946;\&#27896;&#27700;&#22235;&#20013;.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2522;&#30784;&#25968;&#25454;\2002&#24180;&#20113;&#21335;&#30465;&#20998;&#21439;&#19968;&#33324;&#39044;&#31639;&#25910;&#20837;.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Budgetserver\&#39044;&#31639;&#21496;\BY\YS3\97&#20915;&#31639;&#21306;&#21439;&#26368;&#21518;&#27719;&#24635;.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O:\&#33609;&#21407;&#31449;&#23454;&#21517;&#21046;&#34920;&#26684;&#21450;&#29031;&#29255;\2011&#24180;&#24037;&#20316;\&#23454;&#21517;&#21046;&#31649;&#29702;&#24037;&#20316;\&#21160;&#21592;&#20250;\&#34892;&#25919;&#26426;&#26500;&#20154;&#21592;&#27169;&#26495;.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3&#24180;&#20113;&#21335;&#30465;&#20998;&#21439;&#20013;&#23567;&#23398;&#29983;&#20154;&#25968;.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3&#24180;&#20113;&#21335;&#30465;&#20998;&#21439;&#24635;&#20154;&#2147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1012001"/>
    </sheetNames>
    <sheetDataSet>
      <sheetData sheetId="0"/>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存货明细表"/>
      <sheetName val="原材料明细表"/>
      <sheetName val="产成品明细表"/>
      <sheetName val="32.5R水泥"/>
      <sheetName val="42.5R水泥"/>
      <sheetName val="复合PC32.5R"/>
      <sheetName val="外购熟料"/>
      <sheetName val="低碱PO42.5水泥"/>
      <sheetName val="石灰石"/>
      <sheetName val="制造费用"/>
      <sheetName val="待摊费用"/>
      <sheetName val="主营业务成本明细表"/>
      <sheetName val=""/>
      <sheetName val="XL4Popp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Define"/>
      <sheetName val="本年收入合计"/>
      <sheetName val="01.增值税"/>
      <sheetName val="03.营业税"/>
      <sheetName val="04.企业所得税"/>
      <sheetName val="07.个人所得税"/>
      <sheetName val="08.资源税"/>
      <sheetName val="09.投调税"/>
      <sheetName val="10.城建税"/>
      <sheetName val="11.房产税"/>
      <sheetName val="12.印花税"/>
      <sheetName val="13.城镇土地使用税"/>
      <sheetName val="14.土地增值税"/>
      <sheetName val="15.车船使用和牌照税"/>
      <sheetName val="25.屠宰税"/>
      <sheetName val="30.农业税"/>
      <sheetName val="31.烟叶农特税"/>
      <sheetName val="33.耕地占用税"/>
      <sheetName val="34.契税"/>
      <sheetName val="40.经营收益"/>
      <sheetName val="41.亏损补贴"/>
      <sheetName val="42.行政性收费"/>
      <sheetName val="43.罚没收入"/>
      <sheetName val="70.专项收入"/>
      <sheetName val="71.其他收入"/>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Define"/>
      <sheetName val="财政供养人员增幅"/>
    </sheetNames>
    <sheetDataSet>
      <sheetData sheetId="0"/>
      <sheetData sheetId="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Define"/>
      <sheetName val="村级支出"/>
    </sheetNames>
    <sheetDataSet>
      <sheetData sheetId="0"/>
      <sheetData sheetId="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Sheet2"/>
      <sheetName val="Sheet3"/>
      <sheetName val="Sheet4"/>
      <sheetName val="laroux"/>
      <sheetName val="评估结果汇总表"/>
      <sheetName val="评估分类汇总表"/>
      <sheetName val="流动资产汇总表"/>
      <sheetName val="4货币现金"/>
      <sheetName val="5银行存款"/>
      <sheetName val="11应收帐款"/>
      <sheetName val="14预付帐"/>
      <sheetName val="16其他应收"/>
      <sheetName val="存货汇总"/>
      <sheetName val="23产成品 "/>
      <sheetName val="长期投资汇总表"/>
      <sheetName val="其他投资"/>
      <sheetName val="固定资产汇总表"/>
      <sheetName val="38房屋建筑"/>
      <sheetName val="41机器设备"/>
      <sheetName val="42车辆"/>
      <sheetName val="流动负债汇总表"/>
      <sheetName val="58应付帐"/>
      <sheetName val="61其他应付"/>
      <sheetName val="62应付工资"/>
      <sheetName val="63应付福利费"/>
      <sheetName val="64应交税金"/>
      <sheetName val="应付利润"/>
      <sheetName val="其他应交款"/>
      <sheetName val="长期负债汇总表"/>
      <sheetName val="在建"/>
      <sheetName val=""/>
      <sheetName val="_______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GDP"/>
    </sheetNames>
    <sheetDataSet>
      <sheetData sheetId="0"/>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一般预算收入"/>
    </sheetNames>
    <sheetDataSet>
      <sheetData sheetId="0"/>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工商税收"/>
    </sheetNames>
    <sheetDataSet>
      <sheetData sheetId="0"/>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Define"/>
      <sheetName val="行政编制"/>
      <sheetName val="公检法司编制"/>
      <sheetName val="行政和公检法司人数"/>
    </sheetNames>
    <sheetDataSet>
      <sheetData sheetId="0"/>
      <sheetData sheetId="1"/>
      <sheetData sheetId="2"/>
      <sheetData sheetId="3"/>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Define"/>
      <sheetName val="合计"/>
      <sheetName val="行政"/>
      <sheetName val="公检法司"/>
      <sheetName val="教育"/>
      <sheetName val="其他事业"/>
    </sheetNames>
    <sheetDataSet>
      <sheetData sheetId="0"/>
      <sheetData sheetId="1"/>
      <sheetData sheetId="2"/>
      <sheetData sheetId="3"/>
      <sheetData sheetId="4"/>
      <sheetData sheetId="5"/>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单位信息1"/>
      <sheetName val="单位信息2"/>
      <sheetName val="非税征收"/>
      <sheetName val="政府采购"/>
      <sheetName val="基本支出预算"/>
      <sheetName val="项目预算"/>
      <sheetName val="成本性预算"/>
      <sheetName val="收支预算总表"/>
      <sheetName val="编码"/>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农业人口"/>
    </sheetNames>
    <sheetDataSet>
      <sheetData sheetId="0"/>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农业用地"/>
    </sheetNames>
    <sheetDataSet>
      <sheetData sheetId="0"/>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Define"/>
      <sheetName val="人员支出"/>
    </sheetNames>
    <sheetDataSet>
      <sheetData sheetId="0"/>
      <sheetData sheetId="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Define"/>
      <sheetName val="事业发展"/>
    </sheetNames>
    <sheetDataSet>
      <sheetData sheetId="0"/>
      <sheetData sheetId="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行政区划"/>
    </sheetNames>
    <sheetDataSet>
      <sheetData sheetId="0"/>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单位信息录入表"/>
      <sheetName val="人员信息录入表"/>
      <sheetName val="基础编码"/>
    </sheetNames>
    <sheetDataSet>
      <sheetData sheetId="0" refreshError="1"/>
      <sheetData sheetId="1" refreshError="1"/>
      <sheetData sheetId="2"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2002年一般预算收入"/>
    </sheetNames>
    <sheetDataSet>
      <sheetData sheetId="0"/>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P1012001"/>
    </sheetNames>
    <sheetDataSet>
      <sheetData sheetId="0"/>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行政机构人员信息"/>
      <sheetName val="数据输入说明"/>
    </sheetNames>
    <sheetDataSet>
      <sheetData sheetId="0"/>
      <sheetData sheetId="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Define"/>
      <sheetName val="中小学生"/>
    </sheetNames>
    <sheetDataSet>
      <sheetData sheetId="0"/>
      <sheetData sheetId="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总人口"/>
    </sheetNames>
    <sheetDataSet>
      <sheetData sheetId="0"/>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A315"/>
  <sheetViews>
    <sheetView tabSelected="1" zoomScale="65" zoomScaleNormal="65" zoomScaleSheetLayoutView="40" workbookViewId="0">
      <selection activeCell="F3" sqref="F3:F5"/>
    </sheetView>
  </sheetViews>
  <sheetFormatPr defaultColWidth="9" defaultRowHeight="18.75"/>
  <cols>
    <col min="1" max="1" width="7.675" style="11" customWidth="1"/>
    <col min="2" max="2" width="26.6" style="11" customWidth="1"/>
    <col min="3" max="3" width="10.1416666666667" style="11" customWidth="1"/>
    <col min="4" max="4" width="12.4916666666667" style="11" customWidth="1"/>
    <col min="5" max="5" width="19.775" style="11" customWidth="1"/>
    <col min="6" max="6" width="79.5416666666667" style="12" customWidth="1"/>
    <col min="7" max="7" width="12.3083333333333" style="13" customWidth="1"/>
    <col min="8" max="8" width="19.6083333333333" style="14" customWidth="1"/>
    <col min="9" max="9" width="39.8" style="15" customWidth="1"/>
    <col min="10" max="10" width="36.2416666666667" style="15" customWidth="1"/>
    <col min="11" max="12" width="8.86666666666667" style="11" customWidth="1"/>
    <col min="13" max="13" width="11.5333333333333" style="11" customWidth="1"/>
    <col min="14" max="14" width="12.3" style="16" customWidth="1"/>
    <col min="15" max="15" width="10.3833333333333" style="16" customWidth="1"/>
    <col min="16" max="16" width="11.15" style="16" customWidth="1"/>
    <col min="17" max="17" width="14.8" style="16" customWidth="1"/>
    <col min="18" max="18" width="10.3833333333333" style="16" customWidth="1"/>
    <col min="19" max="19" width="15.5333333333333" style="11" customWidth="1"/>
    <col min="20" max="20" width="12.4916666666667" style="11" customWidth="1"/>
    <col min="21" max="21" width="12.95" style="11" customWidth="1"/>
    <col min="22" max="22" width="9.54166666666667" style="10" customWidth="1"/>
    <col min="23" max="235" width="9" style="11"/>
    <col min="236" max="16384" width="9" style="17"/>
  </cols>
  <sheetData>
    <row r="1" ht="46" customHeight="1" spans="1:5">
      <c r="A1" s="18"/>
      <c r="B1" s="18"/>
      <c r="C1" s="19"/>
      <c r="D1" s="19"/>
      <c r="E1" s="19"/>
    </row>
    <row r="2" ht="75" customHeight="1" spans="1:22">
      <c r="A2" s="20" t="s">
        <v>0</v>
      </c>
      <c r="B2" s="20"/>
      <c r="C2" s="20"/>
      <c r="D2" s="20"/>
      <c r="E2" s="20"/>
      <c r="F2" s="21"/>
      <c r="G2" s="22"/>
      <c r="H2" s="20"/>
      <c r="I2" s="21"/>
      <c r="J2" s="21"/>
      <c r="K2" s="20"/>
      <c r="L2" s="20"/>
      <c r="M2" s="20"/>
      <c r="N2" s="20"/>
      <c r="O2" s="20"/>
      <c r="P2" s="20"/>
      <c r="Q2" s="20"/>
      <c r="R2" s="20"/>
      <c r="S2" s="20"/>
      <c r="T2" s="20"/>
      <c r="U2" s="20"/>
      <c r="V2" s="21"/>
    </row>
    <row r="3" s="1" customFormat="1" ht="38" customHeight="1" spans="1:22">
      <c r="A3" s="23" t="s">
        <v>1</v>
      </c>
      <c r="B3" s="23" t="s">
        <v>2</v>
      </c>
      <c r="C3" s="23" t="s">
        <v>3</v>
      </c>
      <c r="D3" s="23" t="s">
        <v>4</v>
      </c>
      <c r="E3" s="23" t="s">
        <v>5</v>
      </c>
      <c r="F3" s="24" t="s">
        <v>6</v>
      </c>
      <c r="G3" s="25" t="s">
        <v>7</v>
      </c>
      <c r="H3" s="26" t="s">
        <v>8</v>
      </c>
      <c r="I3" s="26" t="s">
        <v>9</v>
      </c>
      <c r="J3" s="26"/>
      <c r="K3" s="26"/>
      <c r="L3" s="26"/>
      <c r="M3" s="26"/>
      <c r="N3" s="26"/>
      <c r="O3" s="26"/>
      <c r="P3" s="26"/>
      <c r="Q3" s="26"/>
      <c r="R3" s="26"/>
      <c r="S3" s="24" t="s">
        <v>10</v>
      </c>
      <c r="T3" s="24" t="s">
        <v>11</v>
      </c>
      <c r="U3" s="24" t="s">
        <v>12</v>
      </c>
      <c r="V3" s="24" t="s">
        <v>13</v>
      </c>
    </row>
    <row r="4" s="1" customFormat="1" ht="58" customHeight="1" spans="1:22">
      <c r="A4" s="23"/>
      <c r="B4" s="23"/>
      <c r="C4" s="23"/>
      <c r="D4" s="23"/>
      <c r="E4" s="23"/>
      <c r="F4" s="24"/>
      <c r="G4" s="25"/>
      <c r="H4" s="26"/>
      <c r="I4" s="26" t="s">
        <v>14</v>
      </c>
      <c r="J4" s="26" t="s">
        <v>15</v>
      </c>
      <c r="K4" s="24" t="s">
        <v>16</v>
      </c>
      <c r="L4" s="24"/>
      <c r="M4" s="36" t="s">
        <v>17</v>
      </c>
      <c r="N4" s="36"/>
      <c r="O4" s="36"/>
      <c r="P4" s="36" t="s">
        <v>18</v>
      </c>
      <c r="Q4" s="36"/>
      <c r="R4" s="36"/>
      <c r="S4" s="24"/>
      <c r="T4" s="24"/>
      <c r="U4" s="24"/>
      <c r="V4" s="24"/>
    </row>
    <row r="5" s="1" customFormat="1" ht="63" customHeight="1" spans="1:22">
      <c r="A5" s="23"/>
      <c r="B5" s="23"/>
      <c r="C5" s="23"/>
      <c r="D5" s="23"/>
      <c r="E5" s="23"/>
      <c r="F5" s="24"/>
      <c r="G5" s="25"/>
      <c r="H5" s="26"/>
      <c r="I5" s="26"/>
      <c r="J5" s="26"/>
      <c r="K5" s="24" t="s">
        <v>19</v>
      </c>
      <c r="L5" s="24" t="s">
        <v>20</v>
      </c>
      <c r="M5" s="24" t="s">
        <v>21</v>
      </c>
      <c r="N5" s="37" t="s">
        <v>22</v>
      </c>
      <c r="O5" s="36" t="s">
        <v>23</v>
      </c>
      <c r="P5" s="36" t="s">
        <v>21</v>
      </c>
      <c r="Q5" s="37" t="s">
        <v>24</v>
      </c>
      <c r="R5" s="36" t="s">
        <v>25</v>
      </c>
      <c r="S5" s="24"/>
      <c r="T5" s="24"/>
      <c r="U5" s="24"/>
      <c r="V5" s="24"/>
    </row>
    <row r="6" s="2" customFormat="1" ht="54" customHeight="1" spans="1:235">
      <c r="A6" s="27"/>
      <c r="B6" s="27" t="s">
        <v>26</v>
      </c>
      <c r="C6" s="27"/>
      <c r="D6" s="27"/>
      <c r="E6" s="27"/>
      <c r="F6" s="28"/>
      <c r="G6" s="29">
        <f>G7+G75+G85+G113+G143</f>
        <v>42200.51</v>
      </c>
      <c r="H6" s="30"/>
      <c r="I6" s="38"/>
      <c r="J6" s="38"/>
      <c r="K6" s="30">
        <v>60</v>
      </c>
      <c r="L6" s="30">
        <v>197</v>
      </c>
      <c r="M6" s="29">
        <v>14.5981</v>
      </c>
      <c r="N6" s="29">
        <v>2.6992</v>
      </c>
      <c r="O6" s="29">
        <v>10.2</v>
      </c>
      <c r="P6" s="29">
        <v>42.8466</v>
      </c>
      <c r="Q6" s="29">
        <v>9.287</v>
      </c>
      <c r="R6" s="29">
        <v>38.1286</v>
      </c>
      <c r="S6" s="27"/>
      <c r="T6" s="27"/>
      <c r="U6" s="27"/>
      <c r="V6" s="27"/>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9"/>
      <c r="DN6" s="9"/>
      <c r="DO6" s="9"/>
      <c r="DP6" s="9"/>
      <c r="DQ6" s="9"/>
      <c r="DR6" s="9"/>
      <c r="DS6" s="9"/>
      <c r="DT6" s="9"/>
      <c r="DU6" s="9"/>
      <c r="DV6" s="9"/>
      <c r="DW6" s="9"/>
      <c r="DX6" s="9"/>
      <c r="DY6" s="9"/>
      <c r="DZ6" s="9"/>
      <c r="EA6" s="9"/>
      <c r="EB6" s="9"/>
      <c r="EC6" s="9"/>
      <c r="ED6" s="9"/>
      <c r="EE6" s="9"/>
      <c r="EF6" s="9"/>
      <c r="EG6" s="9"/>
      <c r="EH6" s="9"/>
      <c r="EI6" s="9"/>
      <c r="EJ6" s="9"/>
      <c r="EK6" s="9"/>
      <c r="EL6" s="9"/>
      <c r="EM6" s="9"/>
      <c r="EN6" s="9"/>
      <c r="EO6" s="9"/>
      <c r="EP6" s="9"/>
      <c r="EQ6" s="9"/>
      <c r="ER6" s="9"/>
      <c r="ES6" s="9"/>
      <c r="ET6" s="9"/>
      <c r="EU6" s="9"/>
      <c r="EV6" s="9"/>
      <c r="EW6" s="9"/>
      <c r="EX6" s="9"/>
      <c r="EY6" s="9"/>
      <c r="EZ6" s="9"/>
      <c r="FA6" s="9"/>
      <c r="FB6" s="9"/>
      <c r="FC6" s="9"/>
      <c r="FD6" s="9"/>
      <c r="FE6" s="9"/>
      <c r="FF6" s="9"/>
      <c r="FG6" s="9"/>
      <c r="FH6" s="9"/>
      <c r="FI6" s="9"/>
      <c r="FJ6" s="9"/>
      <c r="FK6" s="9"/>
      <c r="FL6" s="9"/>
      <c r="FM6" s="9"/>
      <c r="FN6" s="9"/>
      <c r="FO6" s="9"/>
      <c r="FP6" s="9"/>
      <c r="FQ6" s="9"/>
      <c r="FR6" s="9"/>
      <c r="FS6" s="9"/>
      <c r="FT6" s="9"/>
      <c r="FU6" s="9"/>
      <c r="FV6" s="9"/>
      <c r="FW6" s="9"/>
      <c r="FX6" s="9"/>
      <c r="FY6" s="9"/>
      <c r="FZ6" s="9"/>
      <c r="GA6" s="9"/>
      <c r="GB6" s="9"/>
      <c r="GC6" s="9"/>
      <c r="GD6" s="9"/>
      <c r="GE6" s="9"/>
      <c r="GF6" s="9"/>
      <c r="GG6" s="9"/>
      <c r="GH6" s="9"/>
      <c r="GI6" s="9"/>
      <c r="GJ6" s="9"/>
      <c r="GK6" s="9"/>
      <c r="GL6" s="9"/>
      <c r="GM6" s="9"/>
      <c r="GN6" s="9"/>
      <c r="GO6" s="9"/>
      <c r="GP6" s="9"/>
      <c r="GQ6" s="9"/>
      <c r="GR6" s="9"/>
      <c r="GS6" s="9"/>
      <c r="GT6" s="9"/>
      <c r="GU6" s="9"/>
      <c r="GV6" s="9"/>
      <c r="GW6" s="9"/>
      <c r="GX6" s="9"/>
      <c r="GY6" s="9"/>
      <c r="GZ6" s="9"/>
      <c r="HA6" s="9"/>
      <c r="HB6" s="9"/>
      <c r="HC6" s="9"/>
      <c r="HD6" s="9"/>
      <c r="HE6" s="9"/>
      <c r="HF6" s="9"/>
      <c r="HG6" s="9"/>
      <c r="HH6" s="9"/>
      <c r="HI6" s="9"/>
      <c r="HJ6" s="9"/>
      <c r="HK6" s="9"/>
      <c r="HL6" s="9"/>
      <c r="HM6" s="9"/>
      <c r="HN6" s="9"/>
      <c r="HO6" s="9"/>
      <c r="HP6" s="9"/>
      <c r="HQ6" s="9"/>
      <c r="HR6" s="9"/>
      <c r="HS6" s="9"/>
      <c r="HT6" s="9"/>
      <c r="HU6" s="9"/>
      <c r="HV6" s="9"/>
      <c r="HW6" s="9"/>
      <c r="HX6" s="9"/>
      <c r="HY6" s="9"/>
      <c r="HZ6" s="9"/>
      <c r="IA6" s="9"/>
    </row>
    <row r="7" s="2" customFormat="1" ht="54" customHeight="1" spans="1:235">
      <c r="A7" s="27"/>
      <c r="B7" s="31" t="s">
        <v>27</v>
      </c>
      <c r="C7" s="27"/>
      <c r="D7" s="27"/>
      <c r="E7" s="27"/>
      <c r="F7" s="28"/>
      <c r="G7" s="29">
        <f>SUM(G8:G38)</f>
        <v>21127.43</v>
      </c>
      <c r="H7" s="30"/>
      <c r="I7" s="38"/>
      <c r="J7" s="38"/>
      <c r="K7" s="30">
        <v>60</v>
      </c>
      <c r="L7" s="30">
        <v>197</v>
      </c>
      <c r="M7" s="29">
        <f>SUM(M8:M38)</f>
        <v>10.3561</v>
      </c>
      <c r="N7" s="29">
        <f>SUM(N8:N38)</f>
        <v>3.6254</v>
      </c>
      <c r="O7" s="29">
        <v>10.2</v>
      </c>
      <c r="P7" s="29">
        <f>SUM(P8:P38)</f>
        <v>516.121</v>
      </c>
      <c r="Q7" s="29">
        <f>SUM(Q8:Q38)</f>
        <v>270.4909</v>
      </c>
      <c r="R7" s="29">
        <f>SUM(R8:R38)</f>
        <v>246.0301</v>
      </c>
      <c r="S7" s="27"/>
      <c r="T7" s="27"/>
      <c r="U7" s="27"/>
      <c r="V7" s="27"/>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c r="HM7" s="9"/>
      <c r="HN7" s="9"/>
      <c r="HO7" s="9"/>
      <c r="HP7" s="9"/>
      <c r="HQ7" s="9"/>
      <c r="HR7" s="9"/>
      <c r="HS7" s="9"/>
      <c r="HT7" s="9"/>
      <c r="HU7" s="9"/>
      <c r="HV7" s="9"/>
      <c r="HW7" s="9"/>
      <c r="HX7" s="9"/>
      <c r="HY7" s="9"/>
      <c r="HZ7" s="9"/>
      <c r="IA7" s="9"/>
    </row>
    <row r="8" s="3" customFormat="1" ht="169" customHeight="1" spans="1:235">
      <c r="A8" s="32">
        <v>1</v>
      </c>
      <c r="B8" s="28" t="s">
        <v>28</v>
      </c>
      <c r="C8" s="28" t="s">
        <v>29</v>
      </c>
      <c r="D8" s="27" t="s">
        <v>30</v>
      </c>
      <c r="E8" s="27" t="s">
        <v>31</v>
      </c>
      <c r="F8" s="28" t="s">
        <v>32</v>
      </c>
      <c r="G8" s="33">
        <v>2380</v>
      </c>
      <c r="H8" s="28" t="s">
        <v>33</v>
      </c>
      <c r="I8" s="28" t="s">
        <v>34</v>
      </c>
      <c r="J8" s="28" t="s">
        <v>35</v>
      </c>
      <c r="K8" s="39">
        <v>60</v>
      </c>
      <c r="L8" s="39">
        <v>197</v>
      </c>
      <c r="M8" s="40">
        <v>2.88</v>
      </c>
      <c r="N8" s="40">
        <v>1.08</v>
      </c>
      <c r="O8" s="40">
        <v>1.8</v>
      </c>
      <c r="P8" s="40">
        <v>7.2</v>
      </c>
      <c r="Q8" s="40">
        <v>2.4</v>
      </c>
      <c r="R8" s="40">
        <v>4.8</v>
      </c>
      <c r="S8" s="27" t="s">
        <v>36</v>
      </c>
      <c r="T8" s="27" t="s">
        <v>37</v>
      </c>
      <c r="U8" s="27">
        <v>2023.11</v>
      </c>
      <c r="V8" s="32"/>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c r="DR8" s="9"/>
      <c r="DS8" s="9"/>
      <c r="DT8" s="9"/>
      <c r="DU8" s="9"/>
      <c r="DV8" s="9"/>
      <c r="DW8" s="9"/>
      <c r="DX8" s="9"/>
      <c r="DY8" s="9"/>
      <c r="DZ8" s="9"/>
      <c r="EA8" s="9"/>
      <c r="EB8" s="9"/>
      <c r="EC8" s="9"/>
      <c r="ED8" s="9"/>
      <c r="EE8" s="9"/>
      <c r="EF8" s="9"/>
      <c r="EG8" s="9"/>
      <c r="EH8" s="9"/>
      <c r="EI8" s="9"/>
      <c r="EJ8" s="9"/>
      <c r="EK8" s="9"/>
      <c r="EL8" s="9"/>
      <c r="EM8" s="9"/>
      <c r="EN8" s="9"/>
      <c r="EO8" s="9"/>
      <c r="EP8" s="9"/>
      <c r="EQ8" s="9"/>
      <c r="ER8" s="9"/>
      <c r="ES8" s="9"/>
      <c r="ET8" s="9"/>
      <c r="EU8" s="9"/>
      <c r="EV8" s="9"/>
      <c r="EW8" s="9"/>
      <c r="EX8" s="9"/>
      <c r="EY8" s="9"/>
      <c r="EZ8" s="9"/>
      <c r="FA8" s="9"/>
      <c r="FB8" s="9"/>
      <c r="FC8" s="9"/>
      <c r="FD8" s="9"/>
      <c r="FE8" s="9"/>
      <c r="FF8" s="9"/>
      <c r="FG8" s="9"/>
      <c r="FH8" s="9"/>
      <c r="FI8" s="9"/>
      <c r="FJ8" s="9"/>
      <c r="FK8" s="9"/>
      <c r="FL8" s="9"/>
      <c r="FM8" s="9"/>
      <c r="FN8" s="9"/>
      <c r="FO8" s="9"/>
      <c r="FP8" s="9"/>
      <c r="FQ8" s="9"/>
      <c r="FR8" s="9"/>
      <c r="FS8" s="9"/>
      <c r="FT8" s="9"/>
      <c r="FU8" s="9"/>
      <c r="FV8" s="9"/>
      <c r="FW8" s="9"/>
      <c r="FX8" s="9"/>
      <c r="FY8" s="9"/>
      <c r="FZ8" s="9"/>
      <c r="GA8" s="9"/>
      <c r="GB8" s="9"/>
      <c r="GC8" s="9"/>
      <c r="GD8" s="9"/>
      <c r="GE8" s="9"/>
      <c r="GF8" s="9"/>
      <c r="GG8" s="9"/>
      <c r="GH8" s="9"/>
      <c r="GI8" s="9"/>
      <c r="GJ8" s="9"/>
      <c r="GK8" s="9"/>
      <c r="GL8" s="9"/>
      <c r="GM8" s="9"/>
      <c r="GN8" s="9"/>
      <c r="GO8" s="9"/>
      <c r="GP8" s="9"/>
      <c r="GQ8" s="9"/>
      <c r="GR8" s="9"/>
      <c r="GS8" s="9"/>
      <c r="GT8" s="9"/>
      <c r="GU8" s="9"/>
      <c r="GV8" s="9"/>
      <c r="GW8" s="9"/>
      <c r="GX8" s="9"/>
      <c r="GY8" s="9"/>
      <c r="GZ8" s="9"/>
      <c r="HA8" s="9"/>
      <c r="HB8" s="9"/>
      <c r="HC8" s="9"/>
      <c r="HD8" s="9"/>
      <c r="HE8" s="9"/>
      <c r="HF8" s="9"/>
      <c r="HG8" s="9"/>
      <c r="HH8" s="9"/>
      <c r="HI8" s="9"/>
      <c r="HJ8" s="9"/>
      <c r="HK8" s="9"/>
      <c r="HL8" s="9"/>
      <c r="HM8" s="9"/>
      <c r="HN8" s="9"/>
      <c r="HO8" s="9"/>
      <c r="HP8" s="9"/>
      <c r="HQ8" s="9"/>
      <c r="HR8" s="9"/>
      <c r="HS8" s="9"/>
      <c r="HT8" s="9"/>
      <c r="HU8" s="9"/>
      <c r="HV8" s="9"/>
      <c r="HW8" s="9"/>
      <c r="HX8" s="9"/>
      <c r="HY8" s="9"/>
      <c r="HZ8" s="9"/>
      <c r="IA8" s="9"/>
    </row>
    <row r="9" s="3" customFormat="1" ht="78" customHeight="1" spans="1:235">
      <c r="A9" s="32">
        <v>2</v>
      </c>
      <c r="B9" s="34" t="s">
        <v>38</v>
      </c>
      <c r="C9" s="34" t="s">
        <v>29</v>
      </c>
      <c r="D9" s="35" t="s">
        <v>30</v>
      </c>
      <c r="E9" s="34" t="s">
        <v>39</v>
      </c>
      <c r="F9" s="34" t="s">
        <v>40</v>
      </c>
      <c r="G9" s="33">
        <v>50</v>
      </c>
      <c r="H9" s="34" t="s">
        <v>41</v>
      </c>
      <c r="I9" s="34" t="s">
        <v>42</v>
      </c>
      <c r="J9" s="34" t="s">
        <v>43</v>
      </c>
      <c r="K9" s="27">
        <v>3</v>
      </c>
      <c r="L9" s="27">
        <v>5</v>
      </c>
      <c r="M9" s="41">
        <v>0.005</v>
      </c>
      <c r="N9" s="41">
        <v>0.0015</v>
      </c>
      <c r="O9" s="41">
        <v>0.0035</v>
      </c>
      <c r="P9" s="41">
        <v>0.014</v>
      </c>
      <c r="Q9" s="41">
        <v>0.004</v>
      </c>
      <c r="R9" s="41">
        <v>0.01</v>
      </c>
      <c r="S9" s="27" t="s">
        <v>36</v>
      </c>
      <c r="T9" s="27" t="s">
        <v>37</v>
      </c>
      <c r="U9" s="27">
        <v>2023.11</v>
      </c>
      <c r="V9" s="32"/>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c r="DJ9" s="9"/>
      <c r="DK9" s="9"/>
      <c r="DL9" s="9"/>
      <c r="DM9" s="9"/>
      <c r="DN9" s="9"/>
      <c r="DO9" s="9"/>
      <c r="DP9" s="9"/>
      <c r="DQ9" s="9"/>
      <c r="DR9" s="9"/>
      <c r="DS9" s="9"/>
      <c r="DT9" s="9"/>
      <c r="DU9" s="9"/>
      <c r="DV9" s="9"/>
      <c r="DW9" s="9"/>
      <c r="DX9" s="9"/>
      <c r="DY9" s="9"/>
      <c r="DZ9" s="9"/>
      <c r="EA9" s="9"/>
      <c r="EB9" s="9"/>
      <c r="EC9" s="9"/>
      <c r="ED9" s="9"/>
      <c r="EE9" s="9"/>
      <c r="EF9" s="9"/>
      <c r="EG9" s="9"/>
      <c r="EH9" s="9"/>
      <c r="EI9" s="9"/>
      <c r="EJ9" s="9"/>
      <c r="EK9" s="9"/>
      <c r="EL9" s="9"/>
      <c r="EM9" s="9"/>
      <c r="EN9" s="9"/>
      <c r="EO9" s="9"/>
      <c r="EP9" s="9"/>
      <c r="EQ9" s="9"/>
      <c r="ER9" s="9"/>
      <c r="ES9" s="9"/>
      <c r="ET9" s="9"/>
      <c r="EU9" s="9"/>
      <c r="EV9" s="9"/>
      <c r="EW9" s="9"/>
      <c r="EX9" s="9"/>
      <c r="EY9" s="9"/>
      <c r="EZ9" s="9"/>
      <c r="FA9" s="9"/>
      <c r="FB9" s="9"/>
      <c r="FC9" s="9"/>
      <c r="FD9" s="9"/>
      <c r="FE9" s="9"/>
      <c r="FF9" s="9"/>
      <c r="FG9" s="9"/>
      <c r="FH9" s="9"/>
      <c r="FI9" s="9"/>
      <c r="FJ9" s="9"/>
      <c r="FK9" s="9"/>
      <c r="FL9" s="9"/>
      <c r="FM9" s="9"/>
      <c r="FN9" s="9"/>
      <c r="FO9" s="9"/>
      <c r="FP9" s="9"/>
      <c r="FQ9" s="9"/>
      <c r="FR9" s="9"/>
      <c r="FS9" s="9"/>
      <c r="FT9" s="9"/>
      <c r="FU9" s="9"/>
      <c r="FV9" s="9"/>
      <c r="FW9" s="9"/>
      <c r="FX9" s="9"/>
      <c r="FY9" s="9"/>
      <c r="FZ9" s="9"/>
      <c r="GA9" s="9"/>
      <c r="GB9" s="9"/>
      <c r="GC9" s="9"/>
      <c r="GD9" s="9"/>
      <c r="GE9" s="9"/>
      <c r="GF9" s="9"/>
      <c r="GG9" s="9"/>
      <c r="GH9" s="9"/>
      <c r="GI9" s="9"/>
      <c r="GJ9" s="9"/>
      <c r="GK9" s="9"/>
      <c r="GL9" s="9"/>
      <c r="GM9" s="9"/>
      <c r="GN9" s="9"/>
      <c r="GO9" s="9"/>
      <c r="GP9" s="9"/>
      <c r="GQ9" s="9"/>
      <c r="GR9" s="9"/>
      <c r="GS9" s="9"/>
      <c r="GT9" s="9"/>
      <c r="GU9" s="9"/>
      <c r="GV9" s="9"/>
      <c r="GW9" s="9"/>
      <c r="GX9" s="9"/>
      <c r="GY9" s="9"/>
      <c r="GZ9" s="9"/>
      <c r="HA9" s="9"/>
      <c r="HB9" s="9"/>
      <c r="HC9" s="9"/>
      <c r="HD9" s="9"/>
      <c r="HE9" s="9"/>
      <c r="HF9" s="9"/>
      <c r="HG9" s="9"/>
      <c r="HH9" s="9"/>
      <c r="HI9" s="9"/>
      <c r="HJ9" s="9"/>
      <c r="HK9" s="9"/>
      <c r="HL9" s="9"/>
      <c r="HM9" s="9"/>
      <c r="HN9" s="9"/>
      <c r="HO9" s="9"/>
      <c r="HP9" s="9"/>
      <c r="HQ9" s="9"/>
      <c r="HR9" s="9"/>
      <c r="HS9" s="9"/>
      <c r="HT9" s="9"/>
      <c r="HU9" s="9"/>
      <c r="HV9" s="9"/>
      <c r="HW9" s="9"/>
      <c r="HX9" s="9"/>
      <c r="HY9" s="9"/>
      <c r="HZ9" s="9"/>
      <c r="IA9" s="9"/>
    </row>
    <row r="10" s="2" customFormat="1" ht="227" customHeight="1" spans="1:235">
      <c r="A10" s="32">
        <v>3</v>
      </c>
      <c r="B10" s="28" t="s">
        <v>44</v>
      </c>
      <c r="C10" s="27" t="s">
        <v>29</v>
      </c>
      <c r="D10" s="27" t="s">
        <v>30</v>
      </c>
      <c r="E10" s="27" t="s">
        <v>45</v>
      </c>
      <c r="F10" s="28" t="s">
        <v>46</v>
      </c>
      <c r="G10" s="27">
        <v>240</v>
      </c>
      <c r="H10" s="28" t="s">
        <v>47</v>
      </c>
      <c r="I10" s="28" t="s">
        <v>48</v>
      </c>
      <c r="J10" s="28" t="s">
        <v>49</v>
      </c>
      <c r="K10" s="27">
        <v>2</v>
      </c>
      <c r="L10" s="27">
        <v>4</v>
      </c>
      <c r="M10" s="27">
        <v>0.25</v>
      </c>
      <c r="N10" s="27">
        <v>0.07</v>
      </c>
      <c r="O10" s="27">
        <v>0.18</v>
      </c>
      <c r="P10" s="27">
        <v>1.22</v>
      </c>
      <c r="Q10" s="27">
        <v>0.28</v>
      </c>
      <c r="R10" s="27">
        <v>0.94</v>
      </c>
      <c r="S10" s="27" t="s">
        <v>36</v>
      </c>
      <c r="T10" s="27" t="s">
        <v>50</v>
      </c>
      <c r="U10" s="27">
        <v>2023.11</v>
      </c>
      <c r="V10" s="32"/>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9"/>
      <c r="EJ10" s="9"/>
      <c r="EK10" s="9"/>
      <c r="EL10" s="9"/>
      <c r="EM10" s="9"/>
      <c r="EN10" s="9"/>
      <c r="EO10" s="9"/>
      <c r="EP10" s="9"/>
      <c r="EQ10" s="9"/>
      <c r="ER10" s="9"/>
      <c r="ES10" s="9"/>
      <c r="ET10" s="9"/>
      <c r="EU10" s="9"/>
      <c r="EV10" s="9"/>
      <c r="EW10" s="9"/>
      <c r="EX10" s="9"/>
      <c r="EY10" s="9"/>
      <c r="EZ10" s="9"/>
      <c r="FA10" s="9"/>
      <c r="FB10" s="9"/>
      <c r="FC10" s="9"/>
      <c r="FD10" s="9"/>
      <c r="FE10" s="9"/>
      <c r="FF10" s="9"/>
      <c r="FG10" s="9"/>
      <c r="FH10" s="9"/>
      <c r="FI10" s="9"/>
      <c r="FJ10" s="9"/>
      <c r="FK10" s="9"/>
      <c r="FL10" s="9"/>
      <c r="FM10" s="9"/>
      <c r="FN10" s="9"/>
      <c r="FO10" s="9"/>
      <c r="FP10" s="9"/>
      <c r="FQ10" s="9"/>
      <c r="FR10" s="9"/>
      <c r="FS10" s="9"/>
      <c r="FT10" s="9"/>
      <c r="FU10" s="9"/>
      <c r="FV10" s="9"/>
      <c r="FW10" s="9"/>
      <c r="FX10" s="9"/>
      <c r="FY10" s="9"/>
      <c r="FZ10" s="9"/>
      <c r="GA10" s="9"/>
      <c r="GB10" s="9"/>
      <c r="GC10" s="9"/>
      <c r="GD10" s="9"/>
      <c r="GE10" s="9"/>
      <c r="GF10" s="9"/>
      <c r="GG10" s="9"/>
      <c r="GH10" s="9"/>
      <c r="GI10" s="9"/>
      <c r="GJ10" s="9"/>
      <c r="GK10" s="9"/>
      <c r="GL10" s="9"/>
      <c r="GM10" s="9"/>
      <c r="GN10" s="9"/>
      <c r="GO10" s="9"/>
      <c r="GP10" s="9"/>
      <c r="GQ10" s="9"/>
      <c r="GR10" s="9"/>
      <c r="GS10" s="9"/>
      <c r="GT10" s="9"/>
      <c r="GU10" s="9"/>
      <c r="GV10" s="9"/>
      <c r="GW10" s="9"/>
      <c r="GX10" s="9"/>
      <c r="GY10" s="9"/>
      <c r="GZ10" s="9"/>
      <c r="HA10" s="9"/>
      <c r="HB10" s="9"/>
      <c r="HC10" s="9"/>
      <c r="HD10" s="9"/>
      <c r="HE10" s="9"/>
      <c r="HF10" s="9"/>
      <c r="HG10" s="9"/>
      <c r="HH10" s="9"/>
      <c r="HI10" s="9"/>
      <c r="HJ10" s="9"/>
      <c r="HK10" s="9"/>
      <c r="HL10" s="9"/>
      <c r="HM10" s="9"/>
      <c r="HN10" s="9"/>
      <c r="HO10" s="9"/>
      <c r="HP10" s="9"/>
      <c r="HQ10" s="9"/>
      <c r="HR10" s="9"/>
      <c r="HS10" s="9"/>
      <c r="HT10" s="9"/>
      <c r="HU10" s="9"/>
      <c r="HV10" s="9"/>
      <c r="HW10" s="9"/>
      <c r="HX10" s="9"/>
      <c r="HY10" s="9"/>
      <c r="HZ10" s="9"/>
      <c r="IA10" s="9"/>
    </row>
    <row r="11" s="3" customFormat="1" ht="122" customHeight="1" spans="1:235">
      <c r="A11" s="32">
        <v>4</v>
      </c>
      <c r="B11" s="28" t="s">
        <v>51</v>
      </c>
      <c r="C11" s="27" t="s">
        <v>29</v>
      </c>
      <c r="D11" s="27" t="s">
        <v>30</v>
      </c>
      <c r="E11" s="27" t="s">
        <v>52</v>
      </c>
      <c r="F11" s="28" t="s">
        <v>53</v>
      </c>
      <c r="G11" s="27">
        <v>100</v>
      </c>
      <c r="H11" s="27" t="s">
        <v>47</v>
      </c>
      <c r="I11" s="28" t="s">
        <v>54</v>
      </c>
      <c r="J11" s="28" t="s">
        <v>49</v>
      </c>
      <c r="K11" s="27">
        <v>2</v>
      </c>
      <c r="L11" s="27">
        <v>1</v>
      </c>
      <c r="M11" s="27">
        <v>0.14</v>
      </c>
      <c r="N11" s="27">
        <v>0.04</v>
      </c>
      <c r="O11" s="27">
        <v>0.1</v>
      </c>
      <c r="P11" s="27">
        <v>0.56</v>
      </c>
      <c r="Q11" s="27">
        <v>0.16</v>
      </c>
      <c r="R11" s="27">
        <v>0.4</v>
      </c>
      <c r="S11" s="27" t="s">
        <v>36</v>
      </c>
      <c r="T11" s="27" t="s">
        <v>50</v>
      </c>
      <c r="U11" s="27">
        <v>2023.11</v>
      </c>
      <c r="V11" s="32"/>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9"/>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9"/>
      <c r="HH11" s="9"/>
      <c r="HI11" s="9"/>
      <c r="HJ11" s="9"/>
      <c r="HK11" s="9"/>
      <c r="HL11" s="9"/>
      <c r="HM11" s="9"/>
      <c r="HN11" s="9"/>
      <c r="HO11" s="9"/>
      <c r="HP11" s="9"/>
      <c r="HQ11" s="9"/>
      <c r="HR11" s="9"/>
      <c r="HS11" s="9"/>
      <c r="HT11" s="9"/>
      <c r="HU11" s="9"/>
      <c r="HV11" s="9"/>
      <c r="HW11" s="9"/>
      <c r="HX11" s="9"/>
      <c r="HY11" s="9"/>
      <c r="HZ11" s="9"/>
      <c r="IA11" s="9"/>
    </row>
    <row r="12" s="3" customFormat="1" ht="199" customHeight="1" spans="1:235">
      <c r="A12" s="32">
        <v>5</v>
      </c>
      <c r="B12" s="28" t="s">
        <v>55</v>
      </c>
      <c r="C12" s="27" t="s">
        <v>29</v>
      </c>
      <c r="D12" s="27">
        <v>2024</v>
      </c>
      <c r="E12" s="27" t="s">
        <v>56</v>
      </c>
      <c r="F12" s="28" t="s">
        <v>57</v>
      </c>
      <c r="G12" s="27">
        <v>50</v>
      </c>
      <c r="H12" s="27" t="s">
        <v>47</v>
      </c>
      <c r="I12" s="28" t="s">
        <v>58</v>
      </c>
      <c r="J12" s="28" t="s">
        <v>49</v>
      </c>
      <c r="K12" s="27">
        <v>2</v>
      </c>
      <c r="L12" s="27">
        <v>5</v>
      </c>
      <c r="M12" s="27">
        <v>0.1</v>
      </c>
      <c r="N12" s="27">
        <v>0.02</v>
      </c>
      <c r="O12" s="27">
        <v>0.08</v>
      </c>
      <c r="P12" s="27">
        <v>0.4</v>
      </c>
      <c r="Q12" s="27">
        <v>0.1</v>
      </c>
      <c r="R12" s="27">
        <v>0.3</v>
      </c>
      <c r="S12" s="27" t="s">
        <v>36</v>
      </c>
      <c r="T12" s="27" t="s">
        <v>50</v>
      </c>
      <c r="U12" s="27">
        <v>2023.11</v>
      </c>
      <c r="V12" s="32"/>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c r="DF12" s="9"/>
      <c r="DG12" s="9"/>
      <c r="DH12" s="9"/>
      <c r="DI12" s="9"/>
      <c r="DJ12" s="9"/>
      <c r="DK12" s="9"/>
      <c r="DL12" s="9"/>
      <c r="DM12" s="9"/>
      <c r="DN12" s="9"/>
      <c r="DO12" s="9"/>
      <c r="DP12" s="9"/>
      <c r="DQ12" s="9"/>
      <c r="DR12" s="9"/>
      <c r="DS12" s="9"/>
      <c r="DT12" s="9"/>
      <c r="DU12" s="9"/>
      <c r="DV12" s="9"/>
      <c r="DW12" s="9"/>
      <c r="DX12" s="9"/>
      <c r="DY12" s="9"/>
      <c r="DZ12" s="9"/>
      <c r="EA12" s="9"/>
      <c r="EB12" s="9"/>
      <c r="EC12" s="9"/>
      <c r="ED12" s="9"/>
      <c r="EE12" s="9"/>
      <c r="EF12" s="9"/>
      <c r="EG12" s="9"/>
      <c r="EH12" s="9"/>
      <c r="EI12" s="9"/>
      <c r="EJ12" s="9"/>
      <c r="EK12" s="9"/>
      <c r="EL12" s="9"/>
      <c r="EM12" s="9"/>
      <c r="EN12" s="9"/>
      <c r="EO12" s="9"/>
      <c r="EP12" s="9"/>
      <c r="EQ12" s="9"/>
      <c r="ER12" s="9"/>
      <c r="ES12" s="9"/>
      <c r="ET12" s="9"/>
      <c r="EU12" s="9"/>
      <c r="EV12" s="9"/>
      <c r="EW12" s="9"/>
      <c r="EX12" s="9"/>
      <c r="EY12" s="9"/>
      <c r="EZ12" s="9"/>
      <c r="FA12" s="9"/>
      <c r="FB12" s="9"/>
      <c r="FC12" s="9"/>
      <c r="FD12" s="9"/>
      <c r="FE12" s="9"/>
      <c r="FF12" s="9"/>
      <c r="FG12" s="9"/>
      <c r="FH12" s="9"/>
      <c r="FI12" s="9"/>
      <c r="FJ12" s="9"/>
      <c r="FK12" s="9"/>
      <c r="FL12" s="9"/>
      <c r="FM12" s="9"/>
      <c r="FN12" s="9"/>
      <c r="FO12" s="9"/>
      <c r="FP12" s="9"/>
      <c r="FQ12" s="9"/>
      <c r="FR12" s="9"/>
      <c r="FS12" s="9"/>
      <c r="FT12" s="9"/>
      <c r="FU12" s="9"/>
      <c r="FV12" s="9"/>
      <c r="FW12" s="9"/>
      <c r="FX12" s="9"/>
      <c r="FY12" s="9"/>
      <c r="FZ12" s="9"/>
      <c r="GA12" s="9"/>
      <c r="GB12" s="9"/>
      <c r="GC12" s="9"/>
      <c r="GD12" s="9"/>
      <c r="GE12" s="9"/>
      <c r="GF12" s="9"/>
      <c r="GG12" s="9"/>
      <c r="GH12" s="9"/>
      <c r="GI12" s="9"/>
      <c r="GJ12" s="9"/>
      <c r="GK12" s="9"/>
      <c r="GL12" s="9"/>
      <c r="GM12" s="9"/>
      <c r="GN12" s="9"/>
      <c r="GO12" s="9"/>
      <c r="GP12" s="9"/>
      <c r="GQ12" s="9"/>
      <c r="GR12" s="9"/>
      <c r="GS12" s="9"/>
      <c r="GT12" s="9"/>
      <c r="GU12" s="9"/>
      <c r="GV12" s="9"/>
      <c r="GW12" s="9"/>
      <c r="GX12" s="9"/>
      <c r="GY12" s="9"/>
      <c r="GZ12" s="9"/>
      <c r="HA12" s="9"/>
      <c r="HB12" s="9"/>
      <c r="HC12" s="9"/>
      <c r="HD12" s="9"/>
      <c r="HE12" s="9"/>
      <c r="HF12" s="9"/>
      <c r="HG12" s="9"/>
      <c r="HH12" s="9"/>
      <c r="HI12" s="9"/>
      <c r="HJ12" s="9"/>
      <c r="HK12" s="9"/>
      <c r="HL12" s="9"/>
      <c r="HM12" s="9"/>
      <c r="HN12" s="9"/>
      <c r="HO12" s="9"/>
      <c r="HP12" s="9"/>
      <c r="HQ12" s="9"/>
      <c r="HR12" s="9"/>
      <c r="HS12" s="9"/>
      <c r="HT12" s="9"/>
      <c r="HU12" s="9"/>
      <c r="HV12" s="9"/>
      <c r="HW12" s="9"/>
      <c r="HX12" s="9"/>
      <c r="HY12" s="9"/>
      <c r="HZ12" s="9"/>
      <c r="IA12" s="9"/>
    </row>
    <row r="13" s="3" customFormat="1" ht="91" customHeight="1" spans="1:235">
      <c r="A13" s="32">
        <v>6</v>
      </c>
      <c r="B13" s="28" t="s">
        <v>59</v>
      </c>
      <c r="C13" s="27" t="s">
        <v>29</v>
      </c>
      <c r="D13" s="27">
        <v>2024</v>
      </c>
      <c r="E13" s="27" t="s">
        <v>60</v>
      </c>
      <c r="F13" s="28" t="s">
        <v>61</v>
      </c>
      <c r="G13" s="27">
        <v>100</v>
      </c>
      <c r="H13" s="27" t="s">
        <v>47</v>
      </c>
      <c r="I13" s="28" t="s">
        <v>62</v>
      </c>
      <c r="J13" s="28" t="s">
        <v>49</v>
      </c>
      <c r="K13" s="27">
        <v>1</v>
      </c>
      <c r="L13" s="27">
        <v>0.004</v>
      </c>
      <c r="M13" s="27">
        <v>0.004</v>
      </c>
      <c r="N13" s="27">
        <v>0.001</v>
      </c>
      <c r="O13" s="27">
        <v>0.003</v>
      </c>
      <c r="P13" s="27">
        <v>0.003</v>
      </c>
      <c r="Q13" s="27">
        <v>0.001</v>
      </c>
      <c r="R13" s="27">
        <v>0.002</v>
      </c>
      <c r="S13" s="27" t="s">
        <v>36</v>
      </c>
      <c r="T13" s="27" t="s">
        <v>50</v>
      </c>
      <c r="U13" s="27">
        <v>2023.11</v>
      </c>
      <c r="V13" s="32"/>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c r="DJ13" s="9"/>
      <c r="DK13" s="9"/>
      <c r="DL13" s="9"/>
      <c r="DM13" s="9"/>
      <c r="DN13" s="9"/>
      <c r="DO13" s="9"/>
      <c r="DP13" s="9"/>
      <c r="DQ13" s="9"/>
      <c r="DR13" s="9"/>
      <c r="DS13" s="9"/>
      <c r="DT13" s="9"/>
      <c r="DU13" s="9"/>
      <c r="DV13" s="9"/>
      <c r="DW13" s="9"/>
      <c r="DX13" s="9"/>
      <c r="DY13" s="9"/>
      <c r="DZ13" s="9"/>
      <c r="EA13" s="9"/>
      <c r="EB13" s="9"/>
      <c r="EC13" s="9"/>
      <c r="ED13" s="9"/>
      <c r="EE13" s="9"/>
      <c r="EF13" s="9"/>
      <c r="EG13" s="9"/>
      <c r="EH13" s="9"/>
      <c r="EI13" s="9"/>
      <c r="EJ13" s="9"/>
      <c r="EK13" s="9"/>
      <c r="EL13" s="9"/>
      <c r="EM13" s="9"/>
      <c r="EN13" s="9"/>
      <c r="EO13" s="9"/>
      <c r="EP13" s="9"/>
      <c r="EQ13" s="9"/>
      <c r="ER13" s="9"/>
      <c r="ES13" s="9"/>
      <c r="ET13" s="9"/>
      <c r="EU13" s="9"/>
      <c r="EV13" s="9"/>
      <c r="EW13" s="9"/>
      <c r="EX13" s="9"/>
      <c r="EY13" s="9"/>
      <c r="EZ13" s="9"/>
      <c r="FA13" s="9"/>
      <c r="FB13" s="9"/>
      <c r="FC13" s="9"/>
      <c r="FD13" s="9"/>
      <c r="FE13" s="9"/>
      <c r="FF13" s="9"/>
      <c r="FG13" s="9"/>
      <c r="FH13" s="9"/>
      <c r="FI13" s="9"/>
      <c r="FJ13" s="9"/>
      <c r="FK13" s="9"/>
      <c r="FL13" s="9"/>
      <c r="FM13" s="9"/>
      <c r="FN13" s="9"/>
      <c r="FO13" s="9"/>
      <c r="FP13" s="9"/>
      <c r="FQ13" s="9"/>
      <c r="FR13" s="9"/>
      <c r="FS13" s="9"/>
      <c r="FT13" s="9"/>
      <c r="FU13" s="9"/>
      <c r="FV13" s="9"/>
      <c r="FW13" s="9"/>
      <c r="FX13" s="9"/>
      <c r="FY13" s="9"/>
      <c r="FZ13" s="9"/>
      <c r="GA13" s="9"/>
      <c r="GB13" s="9"/>
      <c r="GC13" s="9"/>
      <c r="GD13" s="9"/>
      <c r="GE13" s="9"/>
      <c r="GF13" s="9"/>
      <c r="GG13" s="9"/>
      <c r="GH13" s="9"/>
      <c r="GI13" s="9"/>
      <c r="GJ13" s="9"/>
      <c r="GK13" s="9"/>
      <c r="GL13" s="9"/>
      <c r="GM13" s="9"/>
      <c r="GN13" s="9"/>
      <c r="GO13" s="9"/>
      <c r="GP13" s="9"/>
      <c r="GQ13" s="9"/>
      <c r="GR13" s="9"/>
      <c r="GS13" s="9"/>
      <c r="GT13" s="9"/>
      <c r="GU13" s="9"/>
      <c r="GV13" s="9"/>
      <c r="GW13" s="9"/>
      <c r="GX13" s="9"/>
      <c r="GY13" s="9"/>
      <c r="GZ13" s="9"/>
      <c r="HA13" s="9"/>
      <c r="HB13" s="9"/>
      <c r="HC13" s="9"/>
      <c r="HD13" s="9"/>
      <c r="HE13" s="9"/>
      <c r="HF13" s="9"/>
      <c r="HG13" s="9"/>
      <c r="HH13" s="9"/>
      <c r="HI13" s="9"/>
      <c r="HJ13" s="9"/>
      <c r="HK13" s="9"/>
      <c r="HL13" s="9"/>
      <c r="HM13" s="9"/>
      <c r="HN13" s="9"/>
      <c r="HO13" s="9"/>
      <c r="HP13" s="9"/>
      <c r="HQ13" s="9"/>
      <c r="HR13" s="9"/>
      <c r="HS13" s="9"/>
      <c r="HT13" s="9"/>
      <c r="HU13" s="9"/>
      <c r="HV13" s="9"/>
      <c r="HW13" s="9"/>
      <c r="HX13" s="9"/>
      <c r="HY13" s="9"/>
      <c r="HZ13" s="9"/>
      <c r="IA13" s="9"/>
    </row>
    <row r="14" s="3" customFormat="1" ht="116" customHeight="1" spans="1:235">
      <c r="A14" s="32">
        <v>7</v>
      </c>
      <c r="B14" s="35" t="s">
        <v>63</v>
      </c>
      <c r="C14" s="35" t="s">
        <v>29</v>
      </c>
      <c r="D14" s="35" t="s">
        <v>30</v>
      </c>
      <c r="E14" s="35" t="s">
        <v>64</v>
      </c>
      <c r="F14" s="34" t="s">
        <v>65</v>
      </c>
      <c r="G14" s="35">
        <v>177</v>
      </c>
      <c r="H14" s="35" t="s">
        <v>47</v>
      </c>
      <c r="I14" s="35" t="s">
        <v>66</v>
      </c>
      <c r="J14" s="35" t="s">
        <v>67</v>
      </c>
      <c r="K14" s="27">
        <v>1</v>
      </c>
      <c r="L14" s="27">
        <v>1</v>
      </c>
      <c r="M14" s="27"/>
      <c r="N14" s="27"/>
      <c r="O14" s="27"/>
      <c r="P14" s="27"/>
      <c r="Q14" s="27"/>
      <c r="R14" s="27"/>
      <c r="S14" s="27" t="s">
        <v>36</v>
      </c>
      <c r="T14" s="27" t="s">
        <v>68</v>
      </c>
      <c r="U14" s="27">
        <v>2023.11</v>
      </c>
      <c r="V14" s="43"/>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c r="CR14" s="9"/>
      <c r="CS14" s="9"/>
      <c r="CT14" s="9"/>
      <c r="CU14" s="9"/>
      <c r="CV14" s="9"/>
      <c r="CW14" s="9"/>
      <c r="CX14" s="9"/>
      <c r="CY14" s="9"/>
      <c r="CZ14" s="9"/>
      <c r="DA14" s="9"/>
      <c r="DB14" s="9"/>
      <c r="DC14" s="9"/>
      <c r="DD14" s="9"/>
      <c r="DE14" s="9"/>
      <c r="DF14" s="9"/>
      <c r="DG14" s="9"/>
      <c r="DH14" s="9"/>
      <c r="DI14" s="9"/>
      <c r="DJ14" s="9"/>
      <c r="DK14" s="9"/>
      <c r="DL14" s="9"/>
      <c r="DM14" s="9"/>
      <c r="DN14" s="9"/>
      <c r="DO14" s="9"/>
      <c r="DP14" s="9"/>
      <c r="DQ14" s="9"/>
      <c r="DR14" s="9"/>
      <c r="DS14" s="9"/>
      <c r="DT14" s="9"/>
      <c r="DU14" s="9"/>
      <c r="DV14" s="9"/>
      <c r="DW14" s="9"/>
      <c r="DX14" s="9"/>
      <c r="DY14" s="9"/>
      <c r="DZ14" s="9"/>
      <c r="EA14" s="9"/>
      <c r="EB14" s="9"/>
      <c r="EC14" s="9"/>
      <c r="ED14" s="9"/>
      <c r="EE14" s="9"/>
      <c r="EF14" s="9"/>
      <c r="EG14" s="9"/>
      <c r="EH14" s="9"/>
      <c r="EI14" s="9"/>
      <c r="EJ14" s="9"/>
      <c r="EK14" s="9"/>
      <c r="EL14" s="9"/>
      <c r="EM14" s="9"/>
      <c r="EN14" s="9"/>
      <c r="EO14" s="9"/>
      <c r="EP14" s="9"/>
      <c r="EQ14" s="9"/>
      <c r="ER14" s="9"/>
      <c r="ES14" s="9"/>
      <c r="ET14" s="9"/>
      <c r="EU14" s="9"/>
      <c r="EV14" s="9"/>
      <c r="EW14" s="9"/>
      <c r="EX14" s="9"/>
      <c r="EY14" s="9"/>
      <c r="EZ14" s="9"/>
      <c r="FA14" s="9"/>
      <c r="FB14" s="9"/>
      <c r="FC14" s="9"/>
      <c r="FD14" s="9"/>
      <c r="FE14" s="9"/>
      <c r="FF14" s="9"/>
      <c r="FG14" s="9"/>
      <c r="FH14" s="9"/>
      <c r="FI14" s="9"/>
      <c r="FJ14" s="9"/>
      <c r="FK14" s="9"/>
      <c r="FL14" s="9"/>
      <c r="FM14" s="9"/>
      <c r="FN14" s="9"/>
      <c r="FO14" s="9"/>
      <c r="FP14" s="9"/>
      <c r="FQ14" s="9"/>
      <c r="FR14" s="9"/>
      <c r="FS14" s="9"/>
      <c r="FT14" s="9"/>
      <c r="FU14" s="9"/>
      <c r="FV14" s="9"/>
      <c r="FW14" s="9"/>
      <c r="FX14" s="9"/>
      <c r="FY14" s="9"/>
      <c r="FZ14" s="9"/>
      <c r="GA14" s="9"/>
      <c r="GB14" s="9"/>
      <c r="GC14" s="9"/>
      <c r="GD14" s="9"/>
      <c r="GE14" s="9"/>
      <c r="GF14" s="9"/>
      <c r="GG14" s="9"/>
      <c r="GH14" s="9"/>
      <c r="GI14" s="9"/>
      <c r="GJ14" s="9"/>
      <c r="GK14" s="9"/>
      <c r="GL14" s="9"/>
      <c r="GM14" s="9"/>
      <c r="GN14" s="9"/>
      <c r="GO14" s="9"/>
      <c r="GP14" s="9"/>
      <c r="GQ14" s="9"/>
      <c r="GR14" s="9"/>
      <c r="GS14" s="9"/>
      <c r="GT14" s="9"/>
      <c r="GU14" s="9"/>
      <c r="GV14" s="9"/>
      <c r="GW14" s="9"/>
      <c r="GX14" s="9"/>
      <c r="GY14" s="9"/>
      <c r="GZ14" s="9"/>
      <c r="HA14" s="9"/>
      <c r="HB14" s="9"/>
      <c r="HC14" s="9"/>
      <c r="HD14" s="9"/>
      <c r="HE14" s="9"/>
      <c r="HF14" s="9"/>
      <c r="HG14" s="9"/>
      <c r="HH14" s="9"/>
      <c r="HI14" s="9"/>
      <c r="HJ14" s="9"/>
      <c r="HK14" s="9"/>
      <c r="HL14" s="9"/>
      <c r="HM14" s="9"/>
      <c r="HN14" s="9"/>
      <c r="HO14" s="9"/>
      <c r="HP14" s="9"/>
      <c r="HQ14" s="9"/>
      <c r="HR14" s="9"/>
      <c r="HS14" s="9"/>
      <c r="HT14" s="9"/>
      <c r="HU14" s="9"/>
      <c r="HV14" s="9"/>
      <c r="HW14" s="9"/>
      <c r="HX14" s="9"/>
      <c r="HY14" s="9"/>
      <c r="HZ14" s="9"/>
      <c r="IA14" s="9"/>
    </row>
    <row r="15" s="3" customFormat="1" ht="185" customHeight="1" spans="1:235">
      <c r="A15" s="32">
        <v>8</v>
      </c>
      <c r="B15" s="35" t="s">
        <v>69</v>
      </c>
      <c r="C15" s="35" t="s">
        <v>29</v>
      </c>
      <c r="D15" s="35" t="s">
        <v>30</v>
      </c>
      <c r="E15" s="35" t="s">
        <v>70</v>
      </c>
      <c r="F15" s="34" t="s">
        <v>71</v>
      </c>
      <c r="G15" s="35">
        <v>1240</v>
      </c>
      <c r="H15" s="35" t="s">
        <v>72</v>
      </c>
      <c r="I15" s="34" t="s">
        <v>73</v>
      </c>
      <c r="J15" s="34" t="s">
        <v>74</v>
      </c>
      <c r="K15" s="27"/>
      <c r="L15" s="27"/>
      <c r="M15" s="27">
        <v>0.08</v>
      </c>
      <c r="N15" s="27">
        <v>0.0121</v>
      </c>
      <c r="O15" s="27">
        <v>0.0679</v>
      </c>
      <c r="P15" s="27">
        <v>0.3</v>
      </c>
      <c r="Q15" s="27">
        <v>0.026</v>
      </c>
      <c r="R15" s="27">
        <v>0.274</v>
      </c>
      <c r="S15" s="27" t="s">
        <v>36</v>
      </c>
      <c r="T15" s="27" t="s">
        <v>75</v>
      </c>
      <c r="U15" s="27">
        <v>2023.11</v>
      </c>
      <c r="V15" s="32"/>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c r="CS15" s="9"/>
      <c r="CT15" s="9"/>
      <c r="CU15" s="9"/>
      <c r="CV15" s="9"/>
      <c r="CW15" s="9"/>
      <c r="CX15" s="9"/>
      <c r="CY15" s="9"/>
      <c r="CZ15" s="9"/>
      <c r="DA15" s="9"/>
      <c r="DB15" s="9"/>
      <c r="DC15" s="9"/>
      <c r="DD15" s="9"/>
      <c r="DE15" s="9"/>
      <c r="DF15" s="9"/>
      <c r="DG15" s="9"/>
      <c r="DH15" s="9"/>
      <c r="DI15" s="9"/>
      <c r="DJ15" s="9"/>
      <c r="DK15" s="9"/>
      <c r="DL15" s="9"/>
      <c r="DM15" s="9"/>
      <c r="DN15" s="9"/>
      <c r="DO15" s="9"/>
      <c r="DP15" s="9"/>
      <c r="DQ15" s="9"/>
      <c r="DR15" s="9"/>
      <c r="DS15" s="9"/>
      <c r="DT15" s="9"/>
      <c r="DU15" s="9"/>
      <c r="DV15" s="9"/>
      <c r="DW15" s="9"/>
      <c r="DX15" s="9"/>
      <c r="DY15" s="9"/>
      <c r="DZ15" s="9"/>
      <c r="EA15" s="9"/>
      <c r="EB15" s="9"/>
      <c r="EC15" s="9"/>
      <c r="ED15" s="9"/>
      <c r="EE15" s="9"/>
      <c r="EF15" s="9"/>
      <c r="EG15" s="9"/>
      <c r="EH15" s="9"/>
      <c r="EI15" s="9"/>
      <c r="EJ15" s="9"/>
      <c r="EK15" s="9"/>
      <c r="EL15" s="9"/>
      <c r="EM15" s="9"/>
      <c r="EN15" s="9"/>
      <c r="EO15" s="9"/>
      <c r="EP15" s="9"/>
      <c r="EQ15" s="9"/>
      <c r="ER15" s="9"/>
      <c r="ES15" s="9"/>
      <c r="ET15" s="9"/>
      <c r="EU15" s="9"/>
      <c r="EV15" s="9"/>
      <c r="EW15" s="9"/>
      <c r="EX15" s="9"/>
      <c r="EY15" s="9"/>
      <c r="EZ15" s="9"/>
      <c r="FA15" s="9"/>
      <c r="FB15" s="9"/>
      <c r="FC15" s="9"/>
      <c r="FD15" s="9"/>
      <c r="FE15" s="9"/>
      <c r="FF15" s="9"/>
      <c r="FG15" s="9"/>
      <c r="FH15" s="9"/>
      <c r="FI15" s="9"/>
      <c r="FJ15" s="9"/>
      <c r="FK15" s="9"/>
      <c r="FL15" s="9"/>
      <c r="FM15" s="9"/>
      <c r="FN15" s="9"/>
      <c r="FO15" s="9"/>
      <c r="FP15" s="9"/>
      <c r="FQ15" s="9"/>
      <c r="FR15" s="9"/>
      <c r="FS15" s="9"/>
      <c r="FT15" s="9"/>
      <c r="FU15" s="9"/>
      <c r="FV15" s="9"/>
      <c r="FW15" s="9"/>
      <c r="FX15" s="9"/>
      <c r="FY15" s="9"/>
      <c r="FZ15" s="9"/>
      <c r="GA15" s="9"/>
      <c r="GB15" s="9"/>
      <c r="GC15" s="9"/>
      <c r="GD15" s="9"/>
      <c r="GE15" s="9"/>
      <c r="GF15" s="9"/>
      <c r="GG15" s="9"/>
      <c r="GH15" s="9"/>
      <c r="GI15" s="9"/>
      <c r="GJ15" s="9"/>
      <c r="GK15" s="9"/>
      <c r="GL15" s="9"/>
      <c r="GM15" s="9"/>
      <c r="GN15" s="9"/>
      <c r="GO15" s="9"/>
      <c r="GP15" s="9"/>
      <c r="GQ15" s="9"/>
      <c r="GR15" s="9"/>
      <c r="GS15" s="9"/>
      <c r="GT15" s="9"/>
      <c r="GU15" s="9"/>
      <c r="GV15" s="9"/>
      <c r="GW15" s="9"/>
      <c r="GX15" s="9"/>
      <c r="GY15" s="9"/>
      <c r="GZ15" s="9"/>
      <c r="HA15" s="9"/>
      <c r="HB15" s="9"/>
      <c r="HC15" s="9"/>
      <c r="HD15" s="9"/>
      <c r="HE15" s="9"/>
      <c r="HF15" s="9"/>
      <c r="HG15" s="9"/>
      <c r="HH15" s="9"/>
      <c r="HI15" s="9"/>
      <c r="HJ15" s="9"/>
      <c r="HK15" s="9"/>
      <c r="HL15" s="9"/>
      <c r="HM15" s="9"/>
      <c r="HN15" s="9"/>
      <c r="HO15" s="9"/>
      <c r="HP15" s="9"/>
      <c r="HQ15" s="9"/>
      <c r="HR15" s="9"/>
      <c r="HS15" s="9"/>
      <c r="HT15" s="9"/>
      <c r="HU15" s="9"/>
      <c r="HV15" s="9"/>
      <c r="HW15" s="9"/>
      <c r="HX15" s="9"/>
      <c r="HY15" s="9"/>
      <c r="HZ15" s="9"/>
      <c r="IA15" s="9"/>
    </row>
    <row r="16" s="3" customFormat="1" ht="113" customHeight="1" spans="1:235">
      <c r="A16" s="32">
        <v>9</v>
      </c>
      <c r="B16" s="27" t="s">
        <v>76</v>
      </c>
      <c r="C16" s="27" t="s">
        <v>29</v>
      </c>
      <c r="D16" s="27" t="s">
        <v>30</v>
      </c>
      <c r="E16" s="27" t="s">
        <v>77</v>
      </c>
      <c r="F16" s="28" t="s">
        <v>78</v>
      </c>
      <c r="G16" s="27">
        <v>1800</v>
      </c>
      <c r="H16" s="28" t="s">
        <v>47</v>
      </c>
      <c r="I16" s="28" t="s">
        <v>79</v>
      </c>
      <c r="J16" s="28" t="s">
        <v>80</v>
      </c>
      <c r="K16" s="27">
        <v>10</v>
      </c>
      <c r="L16" s="27">
        <v>15</v>
      </c>
      <c r="M16" s="27">
        <v>0.11</v>
      </c>
      <c r="N16" s="27">
        <v>0.03</v>
      </c>
      <c r="O16" s="27">
        <v>0.08</v>
      </c>
      <c r="P16" s="27">
        <v>0.31</v>
      </c>
      <c r="Q16" s="27">
        <v>0.07</v>
      </c>
      <c r="R16" s="27">
        <v>0.24</v>
      </c>
      <c r="S16" s="27" t="s">
        <v>36</v>
      </c>
      <c r="T16" s="27" t="s">
        <v>81</v>
      </c>
      <c r="U16" s="27">
        <v>2023.11</v>
      </c>
      <c r="V16" s="27"/>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CR16" s="9"/>
      <c r="CS16" s="9"/>
      <c r="CT16" s="9"/>
      <c r="CU16" s="9"/>
      <c r="CV16" s="9"/>
      <c r="CW16" s="9"/>
      <c r="CX16" s="9"/>
      <c r="CY16" s="9"/>
      <c r="CZ16" s="9"/>
      <c r="DA16" s="9"/>
      <c r="DB16" s="9"/>
      <c r="DC16" s="9"/>
      <c r="DD16" s="9"/>
      <c r="DE16" s="9"/>
      <c r="DF16" s="9"/>
      <c r="DG16" s="9"/>
      <c r="DH16" s="9"/>
      <c r="DI16" s="9"/>
      <c r="DJ16" s="9"/>
      <c r="DK16" s="9"/>
      <c r="DL16" s="9"/>
      <c r="DM16" s="9"/>
      <c r="DN16" s="9"/>
      <c r="DO16" s="9"/>
      <c r="DP16" s="9"/>
      <c r="DQ16" s="9"/>
      <c r="DR16" s="9"/>
      <c r="DS16" s="9"/>
      <c r="DT16" s="9"/>
      <c r="DU16" s="9"/>
      <c r="DV16" s="9"/>
      <c r="DW16" s="9"/>
      <c r="DX16" s="9"/>
      <c r="DY16" s="9"/>
      <c r="DZ16" s="9"/>
      <c r="EA16" s="9"/>
      <c r="EB16" s="9"/>
      <c r="EC16" s="9"/>
      <c r="ED16" s="9"/>
      <c r="EE16" s="9"/>
      <c r="EF16" s="9"/>
      <c r="EG16" s="9"/>
      <c r="EH16" s="9"/>
      <c r="EI16" s="9"/>
      <c r="EJ16" s="9"/>
      <c r="EK16" s="9"/>
      <c r="EL16" s="9"/>
      <c r="EM16" s="9"/>
      <c r="EN16" s="9"/>
      <c r="EO16" s="9"/>
      <c r="EP16" s="9"/>
      <c r="EQ16" s="9"/>
      <c r="ER16" s="9"/>
      <c r="ES16" s="9"/>
      <c r="ET16" s="9"/>
      <c r="EU16" s="9"/>
      <c r="EV16" s="9"/>
      <c r="EW16" s="9"/>
      <c r="EX16" s="9"/>
      <c r="EY16" s="9"/>
      <c r="EZ16" s="9"/>
      <c r="FA16" s="9"/>
      <c r="FB16" s="9"/>
      <c r="FC16" s="9"/>
      <c r="FD16" s="9"/>
      <c r="FE16" s="9"/>
      <c r="FF16" s="9"/>
      <c r="FG16" s="9"/>
      <c r="FH16" s="9"/>
      <c r="FI16" s="9"/>
      <c r="FJ16" s="9"/>
      <c r="FK16" s="9"/>
      <c r="FL16" s="9"/>
      <c r="FM16" s="9"/>
      <c r="FN16" s="9"/>
      <c r="FO16" s="9"/>
      <c r="FP16" s="9"/>
      <c r="FQ16" s="9"/>
      <c r="FR16" s="9"/>
      <c r="FS16" s="9"/>
      <c r="FT16" s="9"/>
      <c r="FU16" s="9"/>
      <c r="FV16" s="9"/>
      <c r="FW16" s="9"/>
      <c r="FX16" s="9"/>
      <c r="FY16" s="9"/>
      <c r="FZ16" s="9"/>
      <c r="GA16" s="9"/>
      <c r="GB16" s="9"/>
      <c r="GC16" s="9"/>
      <c r="GD16" s="9"/>
      <c r="GE16" s="9"/>
      <c r="GF16" s="9"/>
      <c r="GG16" s="9"/>
      <c r="GH16" s="9"/>
      <c r="GI16" s="9"/>
      <c r="GJ16" s="9"/>
      <c r="GK16" s="9"/>
      <c r="GL16" s="9"/>
      <c r="GM16" s="9"/>
      <c r="GN16" s="9"/>
      <c r="GO16" s="9"/>
      <c r="GP16" s="9"/>
      <c r="GQ16" s="9"/>
      <c r="GR16" s="9"/>
      <c r="GS16" s="9"/>
      <c r="GT16" s="9"/>
      <c r="GU16" s="9"/>
      <c r="GV16" s="9"/>
      <c r="GW16" s="9"/>
      <c r="GX16" s="9"/>
      <c r="GY16" s="9"/>
      <c r="GZ16" s="9"/>
      <c r="HA16" s="9"/>
      <c r="HB16" s="9"/>
      <c r="HC16" s="9"/>
      <c r="HD16" s="9"/>
      <c r="HE16" s="9"/>
      <c r="HF16" s="9"/>
      <c r="HG16" s="9"/>
      <c r="HH16" s="9"/>
      <c r="HI16" s="9"/>
      <c r="HJ16" s="9"/>
      <c r="HK16" s="9"/>
      <c r="HL16" s="9"/>
      <c r="HM16" s="9"/>
      <c r="HN16" s="9"/>
      <c r="HO16" s="9"/>
      <c r="HP16" s="9"/>
      <c r="HQ16" s="9"/>
      <c r="HR16" s="9"/>
      <c r="HS16" s="9"/>
      <c r="HT16" s="9"/>
      <c r="HU16" s="9"/>
      <c r="HV16" s="9"/>
      <c r="HW16" s="9"/>
      <c r="HX16" s="9"/>
      <c r="HY16" s="9"/>
      <c r="HZ16" s="9"/>
      <c r="IA16" s="9"/>
    </row>
    <row r="17" s="4" customFormat="1" ht="66" customHeight="1" spans="1:22">
      <c r="A17" s="32">
        <v>10</v>
      </c>
      <c r="B17" s="27" t="s">
        <v>82</v>
      </c>
      <c r="C17" s="27" t="s">
        <v>29</v>
      </c>
      <c r="D17" s="27" t="s">
        <v>30</v>
      </c>
      <c r="E17" s="27" t="s">
        <v>77</v>
      </c>
      <c r="F17" s="28" t="s">
        <v>83</v>
      </c>
      <c r="G17" s="27">
        <v>800</v>
      </c>
      <c r="H17" s="28" t="s">
        <v>47</v>
      </c>
      <c r="I17" s="28" t="s">
        <v>84</v>
      </c>
      <c r="J17" s="28" t="s">
        <v>85</v>
      </c>
      <c r="K17" s="27">
        <v>60</v>
      </c>
      <c r="L17" s="27">
        <v>197</v>
      </c>
      <c r="M17" s="27">
        <v>0.45</v>
      </c>
      <c r="N17" s="27">
        <v>0.45</v>
      </c>
      <c r="O17" s="27"/>
      <c r="P17" s="27">
        <v>1.575</v>
      </c>
      <c r="Q17" s="27">
        <v>1.575</v>
      </c>
      <c r="R17" s="27"/>
      <c r="S17" s="27" t="s">
        <v>86</v>
      </c>
      <c r="T17" s="27" t="s">
        <v>86</v>
      </c>
      <c r="U17" s="27">
        <v>2023.11</v>
      </c>
      <c r="V17" s="32"/>
    </row>
    <row r="18" s="3" customFormat="1" ht="131" customHeight="1" spans="1:235">
      <c r="A18" s="32">
        <v>11</v>
      </c>
      <c r="B18" s="27" t="s">
        <v>87</v>
      </c>
      <c r="C18" s="27" t="s">
        <v>29</v>
      </c>
      <c r="D18" s="27" t="s">
        <v>30</v>
      </c>
      <c r="E18" s="27" t="s">
        <v>88</v>
      </c>
      <c r="F18" s="28" t="s">
        <v>89</v>
      </c>
      <c r="G18" s="27">
        <v>300</v>
      </c>
      <c r="H18" s="28" t="s">
        <v>47</v>
      </c>
      <c r="I18" s="28" t="s">
        <v>90</v>
      </c>
      <c r="J18" s="28" t="s">
        <v>91</v>
      </c>
      <c r="K18" s="27"/>
      <c r="L18" s="27">
        <v>8</v>
      </c>
      <c r="M18" s="27">
        <v>0.7</v>
      </c>
      <c r="N18" s="27"/>
      <c r="O18" s="27">
        <v>0.7</v>
      </c>
      <c r="P18" s="27">
        <v>2.6</v>
      </c>
      <c r="Q18" s="27"/>
      <c r="R18" s="27">
        <v>2.6</v>
      </c>
      <c r="S18" s="27" t="s">
        <v>86</v>
      </c>
      <c r="T18" s="27" t="s">
        <v>92</v>
      </c>
      <c r="U18" s="27">
        <v>2023.11</v>
      </c>
      <c r="V18" s="32"/>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c r="BW18" s="9"/>
      <c r="BX18" s="9"/>
      <c r="BY18" s="9"/>
      <c r="BZ18" s="9"/>
      <c r="CA18" s="9"/>
      <c r="CB18" s="9"/>
      <c r="CC18" s="9"/>
      <c r="CD18" s="9"/>
      <c r="CE18" s="9"/>
      <c r="CF18" s="9"/>
      <c r="CG18" s="9"/>
      <c r="CH18" s="9"/>
      <c r="CI18" s="9"/>
      <c r="CJ18" s="9"/>
      <c r="CK18" s="9"/>
      <c r="CL18" s="9"/>
      <c r="CM18" s="9"/>
      <c r="CN18" s="9"/>
      <c r="CO18" s="9"/>
      <c r="CP18" s="9"/>
      <c r="CQ18" s="9"/>
      <c r="CR18" s="9"/>
      <c r="CS18" s="9"/>
      <c r="CT18" s="9"/>
      <c r="CU18" s="9"/>
      <c r="CV18" s="9"/>
      <c r="CW18" s="9"/>
      <c r="CX18" s="9"/>
      <c r="CY18" s="9"/>
      <c r="CZ18" s="9"/>
      <c r="DA18" s="9"/>
      <c r="DB18" s="9"/>
      <c r="DC18" s="9"/>
      <c r="DD18" s="9"/>
      <c r="DE18" s="9"/>
      <c r="DF18" s="9"/>
      <c r="DG18" s="9"/>
      <c r="DH18" s="9"/>
      <c r="DI18" s="9"/>
      <c r="DJ18" s="9"/>
      <c r="DK18" s="9"/>
      <c r="DL18" s="9"/>
      <c r="DM18" s="9"/>
      <c r="DN18" s="9"/>
      <c r="DO18" s="9"/>
      <c r="DP18" s="9"/>
      <c r="DQ18" s="9"/>
      <c r="DR18" s="9"/>
      <c r="DS18" s="9"/>
      <c r="DT18" s="9"/>
      <c r="DU18" s="9"/>
      <c r="DV18" s="9"/>
      <c r="DW18" s="9"/>
      <c r="DX18" s="9"/>
      <c r="DY18" s="9"/>
      <c r="DZ18" s="9"/>
      <c r="EA18" s="9"/>
      <c r="EB18" s="9"/>
      <c r="EC18" s="9"/>
      <c r="ED18" s="9"/>
      <c r="EE18" s="9"/>
      <c r="EF18" s="9"/>
      <c r="EG18" s="9"/>
      <c r="EH18" s="9"/>
      <c r="EI18" s="9"/>
      <c r="EJ18" s="9"/>
      <c r="EK18" s="9"/>
      <c r="EL18" s="9"/>
      <c r="EM18" s="9"/>
      <c r="EN18" s="9"/>
      <c r="EO18" s="9"/>
      <c r="EP18" s="9"/>
      <c r="EQ18" s="9"/>
      <c r="ER18" s="9"/>
      <c r="ES18" s="9"/>
      <c r="ET18" s="9"/>
      <c r="EU18" s="9"/>
      <c r="EV18" s="9"/>
      <c r="EW18" s="9"/>
      <c r="EX18" s="9"/>
      <c r="EY18" s="9"/>
      <c r="EZ18" s="9"/>
      <c r="FA18" s="9"/>
      <c r="FB18" s="9"/>
      <c r="FC18" s="9"/>
      <c r="FD18" s="9"/>
      <c r="FE18" s="9"/>
      <c r="FF18" s="9"/>
      <c r="FG18" s="9"/>
      <c r="FH18" s="9"/>
      <c r="FI18" s="9"/>
      <c r="FJ18" s="9"/>
      <c r="FK18" s="9"/>
      <c r="FL18" s="9"/>
      <c r="FM18" s="9"/>
      <c r="FN18" s="9"/>
      <c r="FO18" s="9"/>
      <c r="FP18" s="9"/>
      <c r="FQ18" s="9"/>
      <c r="FR18" s="9"/>
      <c r="FS18" s="9"/>
      <c r="FT18" s="9"/>
      <c r="FU18" s="9"/>
      <c r="FV18" s="9"/>
      <c r="FW18" s="9"/>
      <c r="FX18" s="9"/>
      <c r="FY18" s="9"/>
      <c r="FZ18" s="9"/>
      <c r="GA18" s="9"/>
      <c r="GB18" s="9"/>
      <c r="GC18" s="9"/>
      <c r="GD18" s="9"/>
      <c r="GE18" s="9"/>
      <c r="GF18" s="9"/>
      <c r="GG18" s="9"/>
      <c r="GH18" s="9"/>
      <c r="GI18" s="9"/>
      <c r="GJ18" s="9"/>
      <c r="GK18" s="9"/>
      <c r="GL18" s="9"/>
      <c r="GM18" s="9"/>
      <c r="GN18" s="9"/>
      <c r="GO18" s="9"/>
      <c r="GP18" s="9"/>
      <c r="GQ18" s="9"/>
      <c r="GR18" s="9"/>
      <c r="GS18" s="9"/>
      <c r="GT18" s="9"/>
      <c r="GU18" s="9"/>
      <c r="GV18" s="9"/>
      <c r="GW18" s="9"/>
      <c r="GX18" s="9"/>
      <c r="GY18" s="9"/>
      <c r="GZ18" s="9"/>
      <c r="HA18" s="9"/>
      <c r="HB18" s="9"/>
      <c r="HC18" s="9"/>
      <c r="HD18" s="9"/>
      <c r="HE18" s="9"/>
      <c r="HF18" s="9"/>
      <c r="HG18" s="9"/>
      <c r="HH18" s="9"/>
      <c r="HI18" s="9"/>
      <c r="HJ18" s="9"/>
      <c r="HK18" s="9"/>
      <c r="HL18" s="9"/>
      <c r="HM18" s="9"/>
      <c r="HN18" s="9"/>
      <c r="HO18" s="9"/>
      <c r="HP18" s="9"/>
      <c r="HQ18" s="9"/>
      <c r="HR18" s="9"/>
      <c r="HS18" s="9"/>
      <c r="HT18" s="9"/>
      <c r="HU18" s="9"/>
      <c r="HV18" s="9"/>
      <c r="HW18" s="9"/>
      <c r="HX18" s="9"/>
      <c r="HY18" s="9"/>
      <c r="HZ18" s="9"/>
      <c r="IA18" s="9"/>
    </row>
    <row r="19" s="3" customFormat="1" ht="107" customHeight="1" spans="1:235">
      <c r="A19" s="32">
        <v>12</v>
      </c>
      <c r="B19" s="27" t="s">
        <v>93</v>
      </c>
      <c r="C19" s="27" t="s">
        <v>29</v>
      </c>
      <c r="D19" s="27" t="s">
        <v>30</v>
      </c>
      <c r="E19" s="27" t="s">
        <v>94</v>
      </c>
      <c r="F19" s="28" t="s">
        <v>95</v>
      </c>
      <c r="G19" s="27">
        <v>585</v>
      </c>
      <c r="H19" s="27" t="s">
        <v>96</v>
      </c>
      <c r="I19" s="28" t="s">
        <v>97</v>
      </c>
      <c r="J19" s="28" t="s">
        <v>98</v>
      </c>
      <c r="K19" s="27">
        <v>20</v>
      </c>
      <c r="L19" s="27"/>
      <c r="M19" s="27">
        <v>0.01</v>
      </c>
      <c r="N19" s="27">
        <v>0.01</v>
      </c>
      <c r="O19" s="27"/>
      <c r="P19" s="27">
        <v>482</v>
      </c>
      <c r="Q19" s="27">
        <v>259</v>
      </c>
      <c r="R19" s="27">
        <v>223</v>
      </c>
      <c r="S19" s="27" t="s">
        <v>86</v>
      </c>
      <c r="T19" s="27" t="s">
        <v>86</v>
      </c>
      <c r="U19" s="27">
        <v>2023.11</v>
      </c>
      <c r="V19" s="32"/>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c r="CC19" s="9"/>
      <c r="CD19" s="9"/>
      <c r="CE19" s="9"/>
      <c r="CF19" s="9"/>
      <c r="CG19" s="9"/>
      <c r="CH19" s="9"/>
      <c r="CI19" s="9"/>
      <c r="CJ19" s="9"/>
      <c r="CK19" s="9"/>
      <c r="CL19" s="9"/>
      <c r="CM19" s="9"/>
      <c r="CN19" s="9"/>
      <c r="CO19" s="9"/>
      <c r="CP19" s="9"/>
      <c r="CQ19" s="9"/>
      <c r="CR19" s="9"/>
      <c r="CS19" s="9"/>
      <c r="CT19" s="9"/>
      <c r="CU19" s="9"/>
      <c r="CV19" s="9"/>
      <c r="CW19" s="9"/>
      <c r="CX19" s="9"/>
      <c r="CY19" s="9"/>
      <c r="CZ19" s="9"/>
      <c r="DA19" s="9"/>
      <c r="DB19" s="9"/>
      <c r="DC19" s="9"/>
      <c r="DD19" s="9"/>
      <c r="DE19" s="9"/>
      <c r="DF19" s="9"/>
      <c r="DG19" s="9"/>
      <c r="DH19" s="9"/>
      <c r="DI19" s="9"/>
      <c r="DJ19" s="9"/>
      <c r="DK19" s="9"/>
      <c r="DL19" s="9"/>
      <c r="DM19" s="9"/>
      <c r="DN19" s="9"/>
      <c r="DO19" s="9"/>
      <c r="DP19" s="9"/>
      <c r="DQ19" s="9"/>
      <c r="DR19" s="9"/>
      <c r="DS19" s="9"/>
      <c r="DT19" s="9"/>
      <c r="DU19" s="9"/>
      <c r="DV19" s="9"/>
      <c r="DW19" s="9"/>
      <c r="DX19" s="9"/>
      <c r="DY19" s="9"/>
      <c r="DZ19" s="9"/>
      <c r="EA19" s="9"/>
      <c r="EB19" s="9"/>
      <c r="EC19" s="9"/>
      <c r="ED19" s="9"/>
      <c r="EE19" s="9"/>
      <c r="EF19" s="9"/>
      <c r="EG19" s="9"/>
      <c r="EH19" s="9"/>
      <c r="EI19" s="9"/>
      <c r="EJ19" s="9"/>
      <c r="EK19" s="9"/>
      <c r="EL19" s="9"/>
      <c r="EM19" s="9"/>
      <c r="EN19" s="9"/>
      <c r="EO19" s="9"/>
      <c r="EP19" s="9"/>
      <c r="EQ19" s="9"/>
      <c r="ER19" s="9"/>
      <c r="ES19" s="9"/>
      <c r="ET19" s="9"/>
      <c r="EU19" s="9"/>
      <c r="EV19" s="9"/>
      <c r="EW19" s="9"/>
      <c r="EX19" s="9"/>
      <c r="EY19" s="9"/>
      <c r="EZ19" s="9"/>
      <c r="FA19" s="9"/>
      <c r="FB19" s="9"/>
      <c r="FC19" s="9"/>
      <c r="FD19" s="9"/>
      <c r="FE19" s="9"/>
      <c r="FF19" s="9"/>
      <c r="FG19" s="9"/>
      <c r="FH19" s="9"/>
      <c r="FI19" s="9"/>
      <c r="FJ19" s="9"/>
      <c r="FK19" s="9"/>
      <c r="FL19" s="9"/>
      <c r="FM19" s="9"/>
      <c r="FN19" s="9"/>
      <c r="FO19" s="9"/>
      <c r="FP19" s="9"/>
      <c r="FQ19" s="9"/>
      <c r="FR19" s="9"/>
      <c r="FS19" s="9"/>
      <c r="FT19" s="9"/>
      <c r="FU19" s="9"/>
      <c r="FV19" s="9"/>
      <c r="FW19" s="9"/>
      <c r="FX19" s="9"/>
      <c r="FY19" s="9"/>
      <c r="FZ19" s="9"/>
      <c r="GA19" s="9"/>
      <c r="GB19" s="9"/>
      <c r="GC19" s="9"/>
      <c r="GD19" s="9"/>
      <c r="GE19" s="9"/>
      <c r="GF19" s="9"/>
      <c r="GG19" s="9"/>
      <c r="GH19" s="9"/>
      <c r="GI19" s="9"/>
      <c r="GJ19" s="9"/>
      <c r="GK19" s="9"/>
      <c r="GL19" s="9"/>
      <c r="GM19" s="9"/>
      <c r="GN19" s="9"/>
      <c r="GO19" s="9"/>
      <c r="GP19" s="9"/>
      <c r="GQ19" s="9"/>
      <c r="GR19" s="9"/>
      <c r="GS19" s="9"/>
      <c r="GT19" s="9"/>
      <c r="GU19" s="9"/>
      <c r="GV19" s="9"/>
      <c r="GW19" s="9"/>
      <c r="GX19" s="9"/>
      <c r="GY19" s="9"/>
      <c r="GZ19" s="9"/>
      <c r="HA19" s="9"/>
      <c r="HB19" s="9"/>
      <c r="HC19" s="9"/>
      <c r="HD19" s="9"/>
      <c r="HE19" s="9"/>
      <c r="HF19" s="9"/>
      <c r="HG19" s="9"/>
      <c r="HH19" s="9"/>
      <c r="HI19" s="9"/>
      <c r="HJ19" s="9"/>
      <c r="HK19" s="9"/>
      <c r="HL19" s="9"/>
      <c r="HM19" s="9"/>
      <c r="HN19" s="9"/>
      <c r="HO19" s="9"/>
      <c r="HP19" s="9"/>
      <c r="HQ19" s="9"/>
      <c r="HR19" s="9"/>
      <c r="HS19" s="9"/>
      <c r="HT19" s="9"/>
      <c r="HU19" s="9"/>
      <c r="HV19" s="9"/>
      <c r="HW19" s="9"/>
      <c r="HX19" s="9"/>
      <c r="HY19" s="9"/>
      <c r="HZ19" s="9"/>
      <c r="IA19" s="9"/>
    </row>
    <row r="20" s="3" customFormat="1" ht="181" customHeight="1" spans="1:235">
      <c r="A20" s="32">
        <v>13</v>
      </c>
      <c r="B20" s="27" t="s">
        <v>99</v>
      </c>
      <c r="C20" s="27" t="s">
        <v>29</v>
      </c>
      <c r="D20" s="27" t="s">
        <v>30</v>
      </c>
      <c r="E20" s="27" t="s">
        <v>100</v>
      </c>
      <c r="F20" s="28" t="s">
        <v>101</v>
      </c>
      <c r="G20" s="27">
        <v>580</v>
      </c>
      <c r="H20" s="27" t="s">
        <v>102</v>
      </c>
      <c r="I20" s="28" t="s">
        <v>103</v>
      </c>
      <c r="J20" s="28" t="s">
        <v>104</v>
      </c>
      <c r="K20" s="27"/>
      <c r="L20" s="27"/>
      <c r="M20" s="27">
        <v>0.07</v>
      </c>
      <c r="N20" s="27">
        <v>0.01</v>
      </c>
      <c r="O20" s="27">
        <v>0.06</v>
      </c>
      <c r="P20" s="27">
        <v>0.284</v>
      </c>
      <c r="Q20" s="27">
        <v>0.043</v>
      </c>
      <c r="R20" s="27">
        <v>0.241</v>
      </c>
      <c r="S20" s="27" t="s">
        <v>105</v>
      </c>
      <c r="T20" s="27" t="s">
        <v>106</v>
      </c>
      <c r="U20" s="27">
        <v>2023.11</v>
      </c>
      <c r="V20" s="32"/>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9"/>
      <c r="CT20" s="9"/>
      <c r="CU20" s="9"/>
      <c r="CV20" s="9"/>
      <c r="CW20" s="9"/>
      <c r="CX20" s="9"/>
      <c r="CY20" s="9"/>
      <c r="CZ20" s="9"/>
      <c r="DA20" s="9"/>
      <c r="DB20" s="9"/>
      <c r="DC20" s="9"/>
      <c r="DD20" s="9"/>
      <c r="DE20" s="9"/>
      <c r="DF20" s="9"/>
      <c r="DG20" s="9"/>
      <c r="DH20" s="9"/>
      <c r="DI20" s="9"/>
      <c r="DJ20" s="9"/>
      <c r="DK20" s="9"/>
      <c r="DL20" s="9"/>
      <c r="DM20" s="9"/>
      <c r="DN20" s="9"/>
      <c r="DO20" s="9"/>
      <c r="DP20" s="9"/>
      <c r="DQ20" s="9"/>
      <c r="DR20" s="9"/>
      <c r="DS20" s="9"/>
      <c r="DT20" s="9"/>
      <c r="DU20" s="9"/>
      <c r="DV20" s="9"/>
      <c r="DW20" s="9"/>
      <c r="DX20" s="9"/>
      <c r="DY20" s="9"/>
      <c r="DZ20" s="9"/>
      <c r="EA20" s="9"/>
      <c r="EB20" s="9"/>
      <c r="EC20" s="9"/>
      <c r="ED20" s="9"/>
      <c r="EE20" s="9"/>
      <c r="EF20" s="9"/>
      <c r="EG20" s="9"/>
      <c r="EH20" s="9"/>
      <c r="EI20" s="9"/>
      <c r="EJ20" s="9"/>
      <c r="EK20" s="9"/>
      <c r="EL20" s="9"/>
      <c r="EM20" s="9"/>
      <c r="EN20" s="9"/>
      <c r="EO20" s="9"/>
      <c r="EP20" s="9"/>
      <c r="EQ20" s="9"/>
      <c r="ER20" s="9"/>
      <c r="ES20" s="9"/>
      <c r="ET20" s="9"/>
      <c r="EU20" s="9"/>
      <c r="EV20" s="9"/>
      <c r="EW20" s="9"/>
      <c r="EX20" s="9"/>
      <c r="EY20" s="9"/>
      <c r="EZ20" s="9"/>
      <c r="FA20" s="9"/>
      <c r="FB20" s="9"/>
      <c r="FC20" s="9"/>
      <c r="FD20" s="9"/>
      <c r="FE20" s="9"/>
      <c r="FF20" s="9"/>
      <c r="FG20" s="9"/>
      <c r="FH20" s="9"/>
      <c r="FI20" s="9"/>
      <c r="FJ20" s="9"/>
      <c r="FK20" s="9"/>
      <c r="FL20" s="9"/>
      <c r="FM20" s="9"/>
      <c r="FN20" s="9"/>
      <c r="FO20" s="9"/>
      <c r="FP20" s="9"/>
      <c r="FQ20" s="9"/>
      <c r="FR20" s="9"/>
      <c r="FS20" s="9"/>
      <c r="FT20" s="9"/>
      <c r="FU20" s="9"/>
      <c r="FV20" s="9"/>
      <c r="FW20" s="9"/>
      <c r="FX20" s="9"/>
      <c r="FY20" s="9"/>
      <c r="FZ20" s="9"/>
      <c r="GA20" s="9"/>
      <c r="GB20" s="9"/>
      <c r="GC20" s="9"/>
      <c r="GD20" s="9"/>
      <c r="GE20" s="9"/>
      <c r="GF20" s="9"/>
      <c r="GG20" s="9"/>
      <c r="GH20" s="9"/>
      <c r="GI20" s="9"/>
      <c r="GJ20" s="9"/>
      <c r="GK20" s="9"/>
      <c r="GL20" s="9"/>
      <c r="GM20" s="9"/>
      <c r="GN20" s="9"/>
      <c r="GO20" s="9"/>
      <c r="GP20" s="9"/>
      <c r="GQ20" s="9"/>
      <c r="GR20" s="9"/>
      <c r="GS20" s="9"/>
      <c r="GT20" s="9"/>
      <c r="GU20" s="9"/>
      <c r="GV20" s="9"/>
      <c r="GW20" s="9"/>
      <c r="GX20" s="9"/>
      <c r="GY20" s="9"/>
      <c r="GZ20" s="9"/>
      <c r="HA20" s="9"/>
      <c r="HB20" s="9"/>
      <c r="HC20" s="9"/>
      <c r="HD20" s="9"/>
      <c r="HE20" s="9"/>
      <c r="HF20" s="9"/>
      <c r="HG20" s="9"/>
      <c r="HH20" s="9"/>
      <c r="HI20" s="9"/>
      <c r="HJ20" s="9"/>
      <c r="HK20" s="9"/>
      <c r="HL20" s="9"/>
      <c r="HM20" s="9"/>
      <c r="HN20" s="9"/>
      <c r="HO20" s="9"/>
      <c r="HP20" s="9"/>
      <c r="HQ20" s="9"/>
      <c r="HR20" s="9"/>
      <c r="HS20" s="9"/>
      <c r="HT20" s="9"/>
      <c r="HU20" s="9"/>
      <c r="HV20" s="9"/>
      <c r="HW20" s="9"/>
      <c r="HX20" s="9"/>
      <c r="HY20" s="9"/>
      <c r="HZ20" s="9"/>
      <c r="IA20" s="9"/>
    </row>
    <row r="21" s="3" customFormat="1" ht="93" customHeight="1" spans="1:235">
      <c r="A21" s="32">
        <v>14</v>
      </c>
      <c r="B21" s="27" t="s">
        <v>107</v>
      </c>
      <c r="C21" s="27" t="s">
        <v>29</v>
      </c>
      <c r="D21" s="27" t="s">
        <v>30</v>
      </c>
      <c r="E21" s="27" t="s">
        <v>31</v>
      </c>
      <c r="F21" s="28" t="s">
        <v>108</v>
      </c>
      <c r="G21" s="27">
        <v>1900</v>
      </c>
      <c r="H21" s="27" t="s">
        <v>102</v>
      </c>
      <c r="I21" s="28" t="s">
        <v>109</v>
      </c>
      <c r="J21" s="28" t="s">
        <v>110</v>
      </c>
      <c r="K21" s="27">
        <v>60</v>
      </c>
      <c r="L21" s="27"/>
      <c r="M21" s="27">
        <v>0.3</v>
      </c>
      <c r="N21" s="27">
        <v>0.3</v>
      </c>
      <c r="O21" s="27"/>
      <c r="P21" s="27">
        <v>1.1</v>
      </c>
      <c r="Q21" s="27">
        <v>1.1</v>
      </c>
      <c r="R21" s="27"/>
      <c r="S21" s="27" t="s">
        <v>111</v>
      </c>
      <c r="T21" s="27" t="s">
        <v>112</v>
      </c>
      <c r="U21" s="27">
        <v>2023.11</v>
      </c>
      <c r="V21" s="32"/>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c r="BY21" s="9"/>
      <c r="BZ21" s="9"/>
      <c r="CA21" s="9"/>
      <c r="CB21" s="9"/>
      <c r="CC21" s="9"/>
      <c r="CD21" s="9"/>
      <c r="CE21" s="9"/>
      <c r="CF21" s="9"/>
      <c r="CG21" s="9"/>
      <c r="CH21" s="9"/>
      <c r="CI21" s="9"/>
      <c r="CJ21" s="9"/>
      <c r="CK21" s="9"/>
      <c r="CL21" s="9"/>
      <c r="CM21" s="9"/>
      <c r="CN21" s="9"/>
      <c r="CO21" s="9"/>
      <c r="CP21" s="9"/>
      <c r="CQ21" s="9"/>
      <c r="CR21" s="9"/>
      <c r="CS21" s="9"/>
      <c r="CT21" s="9"/>
      <c r="CU21" s="9"/>
      <c r="CV21" s="9"/>
      <c r="CW21" s="9"/>
      <c r="CX21" s="9"/>
      <c r="CY21" s="9"/>
      <c r="CZ21" s="9"/>
      <c r="DA21" s="9"/>
      <c r="DB21" s="9"/>
      <c r="DC21" s="9"/>
      <c r="DD21" s="9"/>
      <c r="DE21" s="9"/>
      <c r="DF21" s="9"/>
      <c r="DG21" s="9"/>
      <c r="DH21" s="9"/>
      <c r="DI21" s="9"/>
      <c r="DJ21" s="9"/>
      <c r="DK21" s="9"/>
      <c r="DL21" s="9"/>
      <c r="DM21" s="9"/>
      <c r="DN21" s="9"/>
      <c r="DO21" s="9"/>
      <c r="DP21" s="9"/>
      <c r="DQ21" s="9"/>
      <c r="DR21" s="9"/>
      <c r="DS21" s="9"/>
      <c r="DT21" s="9"/>
      <c r="DU21" s="9"/>
      <c r="DV21" s="9"/>
      <c r="DW21" s="9"/>
      <c r="DX21" s="9"/>
      <c r="DY21" s="9"/>
      <c r="DZ21" s="9"/>
      <c r="EA21" s="9"/>
      <c r="EB21" s="9"/>
      <c r="EC21" s="9"/>
      <c r="ED21" s="9"/>
      <c r="EE21" s="9"/>
      <c r="EF21" s="9"/>
      <c r="EG21" s="9"/>
      <c r="EH21" s="9"/>
      <c r="EI21" s="9"/>
      <c r="EJ21" s="9"/>
      <c r="EK21" s="9"/>
      <c r="EL21" s="9"/>
      <c r="EM21" s="9"/>
      <c r="EN21" s="9"/>
      <c r="EO21" s="9"/>
      <c r="EP21" s="9"/>
      <c r="EQ21" s="9"/>
      <c r="ER21" s="9"/>
      <c r="ES21" s="9"/>
      <c r="ET21" s="9"/>
      <c r="EU21" s="9"/>
      <c r="EV21" s="9"/>
      <c r="EW21" s="9"/>
      <c r="EX21" s="9"/>
      <c r="EY21" s="9"/>
      <c r="EZ21" s="9"/>
      <c r="FA21" s="9"/>
      <c r="FB21" s="9"/>
      <c r="FC21" s="9"/>
      <c r="FD21" s="9"/>
      <c r="FE21" s="9"/>
      <c r="FF21" s="9"/>
      <c r="FG21" s="9"/>
      <c r="FH21" s="9"/>
      <c r="FI21" s="9"/>
      <c r="FJ21" s="9"/>
      <c r="FK21" s="9"/>
      <c r="FL21" s="9"/>
      <c r="FM21" s="9"/>
      <c r="FN21" s="9"/>
      <c r="FO21" s="9"/>
      <c r="FP21" s="9"/>
      <c r="FQ21" s="9"/>
      <c r="FR21" s="9"/>
      <c r="FS21" s="9"/>
      <c r="FT21" s="9"/>
      <c r="FU21" s="9"/>
      <c r="FV21" s="9"/>
      <c r="FW21" s="9"/>
      <c r="FX21" s="9"/>
      <c r="FY21" s="9"/>
      <c r="FZ21" s="9"/>
      <c r="GA21" s="9"/>
      <c r="GB21" s="9"/>
      <c r="GC21" s="9"/>
      <c r="GD21" s="9"/>
      <c r="GE21" s="9"/>
      <c r="GF21" s="9"/>
      <c r="GG21" s="9"/>
      <c r="GH21" s="9"/>
      <c r="GI21" s="9"/>
      <c r="GJ21" s="9"/>
      <c r="GK21" s="9"/>
      <c r="GL21" s="9"/>
      <c r="GM21" s="9"/>
      <c r="GN21" s="9"/>
      <c r="GO21" s="9"/>
      <c r="GP21" s="9"/>
      <c r="GQ21" s="9"/>
      <c r="GR21" s="9"/>
      <c r="GS21" s="9"/>
      <c r="GT21" s="9"/>
      <c r="GU21" s="9"/>
      <c r="GV21" s="9"/>
      <c r="GW21" s="9"/>
      <c r="GX21" s="9"/>
      <c r="GY21" s="9"/>
      <c r="GZ21" s="9"/>
      <c r="HA21" s="9"/>
      <c r="HB21" s="9"/>
      <c r="HC21" s="9"/>
      <c r="HD21" s="9"/>
      <c r="HE21" s="9"/>
      <c r="HF21" s="9"/>
      <c r="HG21" s="9"/>
      <c r="HH21" s="9"/>
      <c r="HI21" s="9"/>
      <c r="HJ21" s="9"/>
      <c r="HK21" s="9"/>
      <c r="HL21" s="9"/>
      <c r="HM21" s="9"/>
      <c r="HN21" s="9"/>
      <c r="HO21" s="9"/>
      <c r="HP21" s="9"/>
      <c r="HQ21" s="9"/>
      <c r="HR21" s="9"/>
      <c r="HS21" s="9"/>
      <c r="HT21" s="9"/>
      <c r="HU21" s="9"/>
      <c r="HV21" s="9"/>
      <c r="HW21" s="9"/>
      <c r="HX21" s="9"/>
      <c r="HY21" s="9"/>
      <c r="HZ21" s="9"/>
      <c r="IA21" s="9"/>
    </row>
    <row r="22" s="3" customFormat="1" ht="77.25" customHeight="1" spans="1:235">
      <c r="A22" s="32">
        <v>15</v>
      </c>
      <c r="B22" s="35" t="s">
        <v>113</v>
      </c>
      <c r="C22" s="35" t="s">
        <v>29</v>
      </c>
      <c r="D22" s="35" t="s">
        <v>30</v>
      </c>
      <c r="E22" s="35" t="s">
        <v>31</v>
      </c>
      <c r="F22" s="34" t="s">
        <v>114</v>
      </c>
      <c r="G22" s="35">
        <v>300</v>
      </c>
      <c r="H22" s="35" t="s">
        <v>102</v>
      </c>
      <c r="I22" s="34" t="s">
        <v>115</v>
      </c>
      <c r="J22" s="34" t="s">
        <v>116</v>
      </c>
      <c r="K22" s="35">
        <v>10</v>
      </c>
      <c r="L22" s="35">
        <v>50</v>
      </c>
      <c r="M22" s="35">
        <v>0.1</v>
      </c>
      <c r="N22" s="35">
        <v>0.01</v>
      </c>
      <c r="O22" s="35">
        <v>0.09</v>
      </c>
      <c r="P22" s="35"/>
      <c r="Q22" s="35">
        <v>0.036</v>
      </c>
      <c r="R22" s="35">
        <v>0.364</v>
      </c>
      <c r="S22" s="27" t="s">
        <v>105</v>
      </c>
      <c r="T22" s="35" t="s">
        <v>117</v>
      </c>
      <c r="U22" s="27">
        <v>2023.11</v>
      </c>
      <c r="V22" s="27"/>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row>
    <row r="23" s="5" customFormat="1" ht="91" customHeight="1" spans="1:235">
      <c r="A23" s="32">
        <v>16</v>
      </c>
      <c r="B23" s="35" t="s">
        <v>118</v>
      </c>
      <c r="C23" s="35" t="s">
        <v>29</v>
      </c>
      <c r="D23" s="35" t="s">
        <v>30</v>
      </c>
      <c r="E23" s="35" t="s">
        <v>119</v>
      </c>
      <c r="F23" s="34" t="s">
        <v>120</v>
      </c>
      <c r="G23" s="35">
        <v>100</v>
      </c>
      <c r="H23" s="35" t="s">
        <v>121</v>
      </c>
      <c r="I23" s="34" t="s">
        <v>122</v>
      </c>
      <c r="J23" s="34" t="s">
        <v>123</v>
      </c>
      <c r="K23" s="35">
        <v>60</v>
      </c>
      <c r="L23" s="35">
        <v>120</v>
      </c>
      <c r="M23" s="35">
        <v>0.3</v>
      </c>
      <c r="N23" s="35">
        <v>0.02</v>
      </c>
      <c r="O23" s="35">
        <v>0.28</v>
      </c>
      <c r="P23" s="35">
        <v>1.2</v>
      </c>
      <c r="Q23" s="35">
        <v>0.065</v>
      </c>
      <c r="R23" s="35">
        <v>1.135</v>
      </c>
      <c r="S23" s="27" t="s">
        <v>105</v>
      </c>
      <c r="T23" s="35" t="s">
        <v>117</v>
      </c>
      <c r="U23" s="27">
        <v>2023.11</v>
      </c>
      <c r="V23" s="2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c r="GL23" s="7"/>
      <c r="GM23" s="7"/>
      <c r="GN23" s="7"/>
      <c r="GO23" s="7"/>
      <c r="GP23" s="7"/>
      <c r="GQ23" s="7"/>
      <c r="GR23" s="7"/>
      <c r="GS23" s="7"/>
      <c r="GT23" s="7"/>
      <c r="GU23" s="7"/>
      <c r="GV23" s="7"/>
      <c r="GW23" s="7"/>
      <c r="GX23" s="7"/>
      <c r="GY23" s="7"/>
      <c r="GZ23" s="7"/>
      <c r="HA23" s="7"/>
      <c r="HB23" s="7"/>
      <c r="HC23" s="7"/>
      <c r="HD23" s="7"/>
      <c r="HE23" s="7"/>
      <c r="HF23" s="7"/>
      <c r="HG23" s="7"/>
      <c r="HH23" s="7"/>
      <c r="HI23" s="7"/>
      <c r="HJ23" s="7"/>
      <c r="HK23" s="7"/>
      <c r="HL23" s="7"/>
      <c r="HM23" s="7"/>
      <c r="HN23" s="7"/>
      <c r="HO23" s="7"/>
      <c r="HP23" s="7"/>
      <c r="HQ23" s="7"/>
      <c r="HR23" s="7"/>
      <c r="HS23" s="7"/>
      <c r="HT23" s="7"/>
      <c r="HU23" s="7"/>
      <c r="HV23" s="7"/>
      <c r="HW23" s="7"/>
      <c r="HX23" s="7"/>
      <c r="HY23" s="7"/>
      <c r="HZ23" s="7"/>
      <c r="IA23" s="7"/>
    </row>
    <row r="24" s="5" customFormat="1" ht="103" customHeight="1" spans="1:235">
      <c r="A24" s="32">
        <v>17</v>
      </c>
      <c r="B24" s="35" t="s">
        <v>124</v>
      </c>
      <c r="C24" s="35" t="s">
        <v>29</v>
      </c>
      <c r="D24" s="35" t="s">
        <v>30</v>
      </c>
      <c r="E24" s="35" t="s">
        <v>125</v>
      </c>
      <c r="F24" s="34" t="s">
        <v>126</v>
      </c>
      <c r="G24" s="35">
        <v>453</v>
      </c>
      <c r="H24" s="35" t="s">
        <v>102</v>
      </c>
      <c r="I24" s="34" t="s">
        <v>127</v>
      </c>
      <c r="J24" s="34" t="s">
        <v>128</v>
      </c>
      <c r="K24" s="35"/>
      <c r="L24" s="35"/>
      <c r="M24" s="35">
        <v>0.151</v>
      </c>
      <c r="N24" s="35">
        <v>0.033</v>
      </c>
      <c r="O24" s="35">
        <v>0.118</v>
      </c>
      <c r="P24" s="35">
        <v>0.5</v>
      </c>
      <c r="Q24" s="35">
        <v>0.075</v>
      </c>
      <c r="R24" s="35">
        <v>0.425</v>
      </c>
      <c r="S24" s="27" t="s">
        <v>105</v>
      </c>
      <c r="T24" s="35" t="s">
        <v>117</v>
      </c>
      <c r="U24" s="27">
        <v>2023.11</v>
      </c>
      <c r="V24" s="42"/>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c r="GE24" s="7"/>
      <c r="GF24" s="7"/>
      <c r="GG24" s="7"/>
      <c r="GH24" s="7"/>
      <c r="GI24" s="7"/>
      <c r="GJ24" s="7"/>
      <c r="GK24" s="7"/>
      <c r="GL24" s="7"/>
      <c r="GM24" s="7"/>
      <c r="GN24" s="7"/>
      <c r="GO24" s="7"/>
      <c r="GP24" s="7"/>
      <c r="GQ24" s="7"/>
      <c r="GR24" s="7"/>
      <c r="GS24" s="7"/>
      <c r="GT24" s="7"/>
      <c r="GU24" s="7"/>
      <c r="GV24" s="7"/>
      <c r="GW24" s="7"/>
      <c r="GX24" s="7"/>
      <c r="GY24" s="7"/>
      <c r="GZ24" s="7"/>
      <c r="HA24" s="7"/>
      <c r="HB24" s="7"/>
      <c r="HC24" s="7"/>
      <c r="HD24" s="7"/>
      <c r="HE24" s="7"/>
      <c r="HF24" s="7"/>
      <c r="HG24" s="7"/>
      <c r="HH24" s="7"/>
      <c r="HI24" s="7"/>
      <c r="HJ24" s="7"/>
      <c r="HK24" s="7"/>
      <c r="HL24" s="7"/>
      <c r="HM24" s="7"/>
      <c r="HN24" s="7"/>
      <c r="HO24" s="7"/>
      <c r="HP24" s="7"/>
      <c r="HQ24" s="7"/>
      <c r="HR24" s="7"/>
      <c r="HS24" s="7"/>
      <c r="HT24" s="7"/>
      <c r="HU24" s="7"/>
      <c r="HV24" s="7"/>
      <c r="HW24" s="7"/>
      <c r="HX24" s="7"/>
      <c r="HY24" s="7"/>
      <c r="HZ24" s="7"/>
      <c r="IA24" s="7"/>
    </row>
    <row r="25" s="5" customFormat="1" ht="139" customHeight="1" spans="1:22">
      <c r="A25" s="32">
        <v>18</v>
      </c>
      <c r="B25" s="35" t="s">
        <v>129</v>
      </c>
      <c r="C25" s="35" t="s">
        <v>29</v>
      </c>
      <c r="D25" s="35" t="s">
        <v>30</v>
      </c>
      <c r="E25" s="35" t="s">
        <v>130</v>
      </c>
      <c r="F25" s="34" t="s">
        <v>131</v>
      </c>
      <c r="G25" s="35">
        <v>150</v>
      </c>
      <c r="H25" s="35" t="s">
        <v>41</v>
      </c>
      <c r="I25" s="34" t="s">
        <v>132</v>
      </c>
      <c r="J25" s="34" t="s">
        <v>133</v>
      </c>
      <c r="K25" s="35"/>
      <c r="L25" s="35"/>
      <c r="M25" s="35">
        <v>0.015</v>
      </c>
      <c r="N25" s="35"/>
      <c r="O25" s="35">
        <v>0.015</v>
      </c>
      <c r="P25" s="35">
        <v>0.05</v>
      </c>
      <c r="Q25" s="35"/>
      <c r="R25" s="35">
        <v>0.05</v>
      </c>
      <c r="S25" s="27" t="s">
        <v>105</v>
      </c>
      <c r="T25" s="35" t="s">
        <v>134</v>
      </c>
      <c r="U25" s="27">
        <v>2023.11</v>
      </c>
      <c r="V25" s="42"/>
    </row>
    <row r="26" s="5" customFormat="1" ht="71" customHeight="1" spans="1:22">
      <c r="A26" s="32">
        <v>19</v>
      </c>
      <c r="B26" s="35" t="s">
        <v>135</v>
      </c>
      <c r="C26" s="35" t="s">
        <v>29</v>
      </c>
      <c r="D26" s="35" t="s">
        <v>30</v>
      </c>
      <c r="E26" s="35" t="s">
        <v>77</v>
      </c>
      <c r="F26" s="34" t="s">
        <v>136</v>
      </c>
      <c r="G26" s="35">
        <v>5</v>
      </c>
      <c r="H26" s="35" t="s">
        <v>102</v>
      </c>
      <c r="I26" s="34" t="s">
        <v>137</v>
      </c>
      <c r="J26" s="34" t="s">
        <v>137</v>
      </c>
      <c r="K26" s="35">
        <v>6</v>
      </c>
      <c r="L26" s="35">
        <v>24</v>
      </c>
      <c r="M26" s="35">
        <v>0.2</v>
      </c>
      <c r="N26" s="35">
        <v>0.04</v>
      </c>
      <c r="O26" s="35">
        <v>0.16</v>
      </c>
      <c r="P26" s="35">
        <v>0.8</v>
      </c>
      <c r="Q26" s="35">
        <v>0.16</v>
      </c>
      <c r="R26" s="35">
        <v>0.64</v>
      </c>
      <c r="S26" s="27" t="s">
        <v>105</v>
      </c>
      <c r="T26" s="35" t="s">
        <v>105</v>
      </c>
      <c r="U26" s="27">
        <v>2023.11</v>
      </c>
      <c r="V26" s="42"/>
    </row>
    <row r="27" s="5" customFormat="1" ht="140" customHeight="1" spans="1:22">
      <c r="A27" s="32">
        <v>20</v>
      </c>
      <c r="B27" s="35" t="s">
        <v>138</v>
      </c>
      <c r="C27" s="35" t="s">
        <v>29</v>
      </c>
      <c r="D27" s="35" t="s">
        <v>30</v>
      </c>
      <c r="E27" s="35" t="s">
        <v>139</v>
      </c>
      <c r="F27" s="34" t="s">
        <v>140</v>
      </c>
      <c r="G27" s="35">
        <v>400</v>
      </c>
      <c r="H27" s="35" t="s">
        <v>47</v>
      </c>
      <c r="I27" s="34" t="s">
        <v>141</v>
      </c>
      <c r="J27" s="34" t="s">
        <v>142</v>
      </c>
      <c r="K27" s="35"/>
      <c r="L27" s="35">
        <v>6</v>
      </c>
      <c r="M27" s="35">
        <v>0.03</v>
      </c>
      <c r="N27" s="35">
        <v>0.005</v>
      </c>
      <c r="O27" s="35">
        <v>0.025</v>
      </c>
      <c r="P27" s="35">
        <v>0.107</v>
      </c>
      <c r="Q27" s="35">
        <v>0.002</v>
      </c>
      <c r="R27" s="35">
        <v>0.105</v>
      </c>
      <c r="S27" s="35" t="s">
        <v>143</v>
      </c>
      <c r="T27" s="35" t="s">
        <v>139</v>
      </c>
      <c r="U27" s="27">
        <v>2023.11</v>
      </c>
      <c r="V27" s="35"/>
    </row>
    <row r="28" s="6" customFormat="1" ht="163" customHeight="1" spans="1:22">
      <c r="A28" s="32">
        <v>21</v>
      </c>
      <c r="B28" s="35" t="s">
        <v>144</v>
      </c>
      <c r="C28" s="35" t="s">
        <v>29</v>
      </c>
      <c r="D28" s="35" t="s">
        <v>30</v>
      </c>
      <c r="E28" s="35" t="s">
        <v>139</v>
      </c>
      <c r="F28" s="34" t="s">
        <v>145</v>
      </c>
      <c r="G28" s="35">
        <v>100</v>
      </c>
      <c r="H28" s="35" t="s">
        <v>47</v>
      </c>
      <c r="I28" s="34" t="s">
        <v>146</v>
      </c>
      <c r="J28" s="34" t="s">
        <v>147</v>
      </c>
      <c r="K28" s="35">
        <v>15</v>
      </c>
      <c r="L28" s="35">
        <v>50</v>
      </c>
      <c r="M28" s="35">
        <v>0.305</v>
      </c>
      <c r="N28" s="35">
        <v>0.005</v>
      </c>
      <c r="O28" s="35">
        <v>0.3</v>
      </c>
      <c r="P28" s="35">
        <v>1.173</v>
      </c>
      <c r="Q28" s="35">
        <v>0.023</v>
      </c>
      <c r="R28" s="35">
        <v>1.15</v>
      </c>
      <c r="S28" s="35" t="s">
        <v>148</v>
      </c>
      <c r="T28" s="35" t="s">
        <v>148</v>
      </c>
      <c r="U28" s="27">
        <v>2023.11</v>
      </c>
      <c r="V28" s="42"/>
    </row>
    <row r="29" s="7" customFormat="1" ht="145" customHeight="1" spans="1:22">
      <c r="A29" s="32">
        <v>22</v>
      </c>
      <c r="B29" s="27" t="s">
        <v>149</v>
      </c>
      <c r="C29" s="35" t="s">
        <v>29</v>
      </c>
      <c r="D29" s="35" t="s">
        <v>30</v>
      </c>
      <c r="E29" s="35" t="s">
        <v>150</v>
      </c>
      <c r="F29" s="28" t="s">
        <v>151</v>
      </c>
      <c r="G29" s="27">
        <v>100</v>
      </c>
      <c r="H29" s="35" t="s">
        <v>96</v>
      </c>
      <c r="I29" s="34" t="s">
        <v>152</v>
      </c>
      <c r="J29" s="34" t="s">
        <v>153</v>
      </c>
      <c r="K29" s="35"/>
      <c r="L29" s="35">
        <v>20</v>
      </c>
      <c r="M29" s="35">
        <v>0.2</v>
      </c>
      <c r="N29" s="35">
        <v>0.05</v>
      </c>
      <c r="O29" s="35">
        <v>0.15</v>
      </c>
      <c r="P29" s="35">
        <v>0.2</v>
      </c>
      <c r="Q29" s="35">
        <v>0.05</v>
      </c>
      <c r="R29" s="35">
        <v>0.15</v>
      </c>
      <c r="S29" s="35" t="s">
        <v>154</v>
      </c>
      <c r="T29" s="35" t="s">
        <v>155</v>
      </c>
      <c r="U29" s="27">
        <v>2023.11</v>
      </c>
      <c r="V29" s="42"/>
    </row>
    <row r="30" s="7" customFormat="1" ht="189" customHeight="1" spans="1:22">
      <c r="A30" s="32"/>
      <c r="B30" s="27" t="s">
        <v>156</v>
      </c>
      <c r="C30" s="35" t="s">
        <v>29</v>
      </c>
      <c r="D30" s="35" t="s">
        <v>30</v>
      </c>
      <c r="E30" s="35" t="s">
        <v>157</v>
      </c>
      <c r="F30" s="28" t="s">
        <v>158</v>
      </c>
      <c r="G30" s="27"/>
      <c r="H30" s="35" t="s">
        <v>96</v>
      </c>
      <c r="I30" s="34" t="s">
        <v>159</v>
      </c>
      <c r="J30" s="34" t="s">
        <v>160</v>
      </c>
      <c r="K30" s="35"/>
      <c r="L30" s="35">
        <v>2</v>
      </c>
      <c r="M30" s="35">
        <v>0.0015</v>
      </c>
      <c r="N30" s="35"/>
      <c r="O30" s="35">
        <v>0.0015</v>
      </c>
      <c r="P30" s="35">
        <v>0.0015</v>
      </c>
      <c r="Q30" s="35"/>
      <c r="R30" s="35">
        <v>0.0015</v>
      </c>
      <c r="S30" s="35" t="s">
        <v>154</v>
      </c>
      <c r="T30" s="35" t="s">
        <v>161</v>
      </c>
      <c r="U30" s="27">
        <v>2023.11</v>
      </c>
      <c r="V30" s="42"/>
    </row>
    <row r="31" s="7" customFormat="1" ht="185" customHeight="1" spans="1:22">
      <c r="A31" s="32"/>
      <c r="B31" s="27" t="s">
        <v>162</v>
      </c>
      <c r="C31" s="35" t="s">
        <v>29</v>
      </c>
      <c r="D31" s="35" t="s">
        <v>30</v>
      </c>
      <c r="E31" s="35" t="s">
        <v>157</v>
      </c>
      <c r="F31" s="28" t="s">
        <v>163</v>
      </c>
      <c r="G31" s="27"/>
      <c r="H31" s="35" t="s">
        <v>96</v>
      </c>
      <c r="I31" s="34" t="s">
        <v>164</v>
      </c>
      <c r="J31" s="34" t="s">
        <v>165</v>
      </c>
      <c r="K31" s="35"/>
      <c r="L31" s="35">
        <v>5</v>
      </c>
      <c r="M31" s="35">
        <v>0.01</v>
      </c>
      <c r="N31" s="35"/>
      <c r="O31" s="35">
        <v>0.01</v>
      </c>
      <c r="P31" s="35">
        <v>0.01</v>
      </c>
      <c r="Q31" s="35"/>
      <c r="R31" s="35">
        <v>0.01</v>
      </c>
      <c r="S31" s="35" t="s">
        <v>154</v>
      </c>
      <c r="T31" s="35" t="s">
        <v>166</v>
      </c>
      <c r="U31" s="27">
        <v>2023.11</v>
      </c>
      <c r="V31" s="42"/>
    </row>
    <row r="32" s="7" customFormat="1" ht="136" customHeight="1" spans="1:22">
      <c r="A32" s="32">
        <v>25</v>
      </c>
      <c r="B32" s="27" t="s">
        <v>167</v>
      </c>
      <c r="C32" s="27" t="s">
        <v>29</v>
      </c>
      <c r="D32" s="27">
        <v>2024</v>
      </c>
      <c r="E32" s="27" t="s">
        <v>168</v>
      </c>
      <c r="F32" s="28" t="s">
        <v>169</v>
      </c>
      <c r="G32" s="27">
        <v>840</v>
      </c>
      <c r="H32" s="28" t="s">
        <v>47</v>
      </c>
      <c r="I32" s="28" t="s">
        <v>170</v>
      </c>
      <c r="J32" s="28" t="s">
        <v>171</v>
      </c>
      <c r="K32" s="27">
        <v>12</v>
      </c>
      <c r="L32" s="27"/>
      <c r="M32" s="27">
        <v>0.12</v>
      </c>
      <c r="N32" s="27">
        <v>0.12</v>
      </c>
      <c r="O32" s="27"/>
      <c r="P32" s="27">
        <v>0.46</v>
      </c>
      <c r="Q32" s="27">
        <v>0.46</v>
      </c>
      <c r="R32" s="27"/>
      <c r="S32" s="27" t="s">
        <v>172</v>
      </c>
      <c r="T32" s="27" t="s">
        <v>112</v>
      </c>
      <c r="U32" s="27">
        <v>2023.11</v>
      </c>
      <c r="V32" s="27"/>
    </row>
    <row r="33" s="7" customFormat="1" ht="150" customHeight="1" spans="1:22">
      <c r="A33" s="32">
        <v>26</v>
      </c>
      <c r="B33" s="27" t="s">
        <v>173</v>
      </c>
      <c r="C33" s="27" t="s">
        <v>29</v>
      </c>
      <c r="D33" s="27" t="s">
        <v>30</v>
      </c>
      <c r="E33" s="27" t="s">
        <v>77</v>
      </c>
      <c r="F33" s="28" t="s">
        <v>174</v>
      </c>
      <c r="G33" s="27">
        <v>150</v>
      </c>
      <c r="H33" s="27" t="s">
        <v>96</v>
      </c>
      <c r="I33" s="28" t="s">
        <v>175</v>
      </c>
      <c r="J33" s="28" t="s">
        <v>176</v>
      </c>
      <c r="K33" s="42"/>
      <c r="L33" s="42"/>
      <c r="M33" s="27">
        <v>0.0247</v>
      </c>
      <c r="N33" s="27">
        <v>0.0086</v>
      </c>
      <c r="O33" s="27">
        <v>0.0161</v>
      </c>
      <c r="P33" s="27">
        <v>0.0847</v>
      </c>
      <c r="Q33" s="27">
        <v>0.0351</v>
      </c>
      <c r="R33" s="27">
        <v>0.0496</v>
      </c>
      <c r="S33" s="27" t="s">
        <v>177</v>
      </c>
      <c r="T33" s="27" t="s">
        <v>177</v>
      </c>
      <c r="U33" s="27">
        <v>2023.11</v>
      </c>
      <c r="V33" s="27"/>
    </row>
    <row r="34" s="8" customFormat="1" ht="98" customHeight="1" spans="1:235">
      <c r="A34" s="32">
        <v>27</v>
      </c>
      <c r="B34" s="27" t="s">
        <v>178</v>
      </c>
      <c r="C34" s="27" t="s">
        <v>29</v>
      </c>
      <c r="D34" s="27" t="s">
        <v>30</v>
      </c>
      <c r="E34" s="27" t="s">
        <v>179</v>
      </c>
      <c r="F34" s="28" t="s">
        <v>180</v>
      </c>
      <c r="G34" s="27">
        <v>100</v>
      </c>
      <c r="H34" s="27" t="s">
        <v>96</v>
      </c>
      <c r="I34" s="28" t="s">
        <v>181</v>
      </c>
      <c r="J34" s="28" t="s">
        <v>182</v>
      </c>
      <c r="K34" s="27">
        <v>10</v>
      </c>
      <c r="L34" s="27">
        <v>30</v>
      </c>
      <c r="M34" s="27">
        <v>0.05</v>
      </c>
      <c r="N34" s="27">
        <v>0.01</v>
      </c>
      <c r="O34" s="27">
        <v>0.04</v>
      </c>
      <c r="P34" s="27">
        <v>0.18</v>
      </c>
      <c r="Q34" s="27">
        <v>0.04</v>
      </c>
      <c r="R34" s="27">
        <v>0.14</v>
      </c>
      <c r="S34" s="27" t="s">
        <v>183</v>
      </c>
      <c r="T34" s="27" t="s">
        <v>183</v>
      </c>
      <c r="U34" s="27">
        <v>2023.11</v>
      </c>
      <c r="V34" s="2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c r="EL34" s="7"/>
      <c r="EM34" s="7"/>
      <c r="EN34" s="7"/>
      <c r="EO34" s="7"/>
      <c r="EP34" s="7"/>
      <c r="EQ34" s="7"/>
      <c r="ER34" s="7"/>
      <c r="ES34" s="7"/>
      <c r="ET34" s="7"/>
      <c r="EU34" s="7"/>
      <c r="EV34" s="7"/>
      <c r="EW34" s="7"/>
      <c r="EX34" s="7"/>
      <c r="EY34" s="7"/>
      <c r="EZ34" s="7"/>
      <c r="FA34" s="7"/>
      <c r="FB34" s="7"/>
      <c r="FC34" s="7"/>
      <c r="FD34" s="7"/>
      <c r="FE34" s="7"/>
      <c r="FF34" s="7"/>
      <c r="FG34" s="7"/>
      <c r="FH34" s="7"/>
      <c r="FI34" s="7"/>
      <c r="FJ34" s="7"/>
      <c r="FK34" s="7"/>
      <c r="FL34" s="7"/>
      <c r="FM34" s="7"/>
      <c r="FN34" s="7"/>
      <c r="FO34" s="7"/>
      <c r="FP34" s="7"/>
      <c r="FQ34" s="7"/>
      <c r="FR34" s="7"/>
      <c r="FS34" s="7"/>
      <c r="FT34" s="7"/>
      <c r="FU34" s="7"/>
      <c r="FV34" s="7"/>
      <c r="FW34" s="7"/>
      <c r="FX34" s="7"/>
      <c r="FY34" s="7"/>
      <c r="FZ34" s="7"/>
      <c r="GA34" s="7"/>
      <c r="GB34" s="7"/>
      <c r="GC34" s="7"/>
      <c r="GD34" s="7"/>
      <c r="GE34" s="7"/>
      <c r="GF34" s="7"/>
      <c r="GG34" s="7"/>
      <c r="GH34" s="7"/>
      <c r="GI34" s="7"/>
      <c r="GJ34" s="7"/>
      <c r="GK34" s="7"/>
      <c r="GL34" s="7"/>
      <c r="GM34" s="7"/>
      <c r="GN34" s="7"/>
      <c r="GO34" s="7"/>
      <c r="GP34" s="7"/>
      <c r="GQ34" s="7"/>
      <c r="GR34" s="7"/>
      <c r="GS34" s="7"/>
      <c r="GT34" s="7"/>
      <c r="GU34" s="7"/>
      <c r="GV34" s="7"/>
      <c r="GW34" s="7"/>
      <c r="GX34" s="7"/>
      <c r="GY34" s="7"/>
      <c r="GZ34" s="7"/>
      <c r="HA34" s="7"/>
      <c r="HB34" s="7"/>
      <c r="HC34" s="7"/>
      <c r="HD34" s="7"/>
      <c r="HE34" s="7"/>
      <c r="HF34" s="7"/>
      <c r="HG34" s="7"/>
      <c r="HH34" s="7"/>
      <c r="HI34" s="7"/>
      <c r="HJ34" s="7"/>
      <c r="HK34" s="7"/>
      <c r="HL34" s="7"/>
      <c r="HM34" s="7"/>
      <c r="HN34" s="7"/>
      <c r="HO34" s="7"/>
      <c r="HP34" s="7"/>
      <c r="HQ34" s="7"/>
      <c r="HR34" s="7"/>
      <c r="HS34" s="7"/>
      <c r="HT34" s="7"/>
      <c r="HU34" s="7"/>
      <c r="HV34" s="7"/>
      <c r="HW34" s="7"/>
      <c r="HX34" s="7"/>
      <c r="HY34" s="7"/>
      <c r="HZ34" s="7"/>
      <c r="IA34" s="7"/>
    </row>
    <row r="35" s="2" customFormat="1" ht="122" customHeight="1" spans="1:235">
      <c r="A35" s="32">
        <v>28</v>
      </c>
      <c r="B35" s="27" t="s">
        <v>184</v>
      </c>
      <c r="C35" s="27" t="s">
        <v>29</v>
      </c>
      <c r="D35" s="27" t="s">
        <v>30</v>
      </c>
      <c r="E35" s="27" t="s">
        <v>77</v>
      </c>
      <c r="F35" s="28" t="s">
        <v>185</v>
      </c>
      <c r="G35" s="27">
        <v>1800</v>
      </c>
      <c r="H35" s="27" t="s">
        <v>47</v>
      </c>
      <c r="I35" s="28" t="s">
        <v>186</v>
      </c>
      <c r="J35" s="28" t="s">
        <v>187</v>
      </c>
      <c r="K35" s="27">
        <v>60</v>
      </c>
      <c r="L35" s="27">
        <v>196</v>
      </c>
      <c r="M35" s="27">
        <v>0.38</v>
      </c>
      <c r="N35" s="27">
        <v>0.28</v>
      </c>
      <c r="O35" s="27">
        <v>0.1</v>
      </c>
      <c r="P35" s="27">
        <v>1.35</v>
      </c>
      <c r="Q35" s="27">
        <v>1</v>
      </c>
      <c r="R35" s="27">
        <v>0.35</v>
      </c>
      <c r="S35" s="27" t="s">
        <v>188</v>
      </c>
      <c r="T35" s="27" t="s">
        <v>188</v>
      </c>
      <c r="U35" s="27">
        <v>2023.11</v>
      </c>
      <c r="V35" s="27"/>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9"/>
      <c r="BZ35" s="9"/>
      <c r="CA35" s="9"/>
      <c r="CB35" s="9"/>
      <c r="CC35" s="9"/>
      <c r="CD35" s="9"/>
      <c r="CE35" s="9"/>
      <c r="CF35" s="9"/>
      <c r="CG35" s="9"/>
      <c r="CH35" s="9"/>
      <c r="CI35" s="9"/>
      <c r="CJ35" s="9"/>
      <c r="CK35" s="9"/>
      <c r="CL35" s="9"/>
      <c r="CM35" s="9"/>
      <c r="CN35" s="9"/>
      <c r="CO35" s="9"/>
      <c r="CP35" s="9"/>
      <c r="CQ35" s="9"/>
      <c r="CR35" s="9"/>
      <c r="CS35" s="9"/>
      <c r="CT35" s="9"/>
      <c r="CU35" s="9"/>
      <c r="CV35" s="9"/>
      <c r="CW35" s="9"/>
      <c r="CX35" s="9"/>
      <c r="CY35" s="9"/>
      <c r="CZ35" s="9"/>
      <c r="DA35" s="9"/>
      <c r="DB35" s="9"/>
      <c r="DC35" s="9"/>
      <c r="DD35" s="9"/>
      <c r="DE35" s="9"/>
      <c r="DF35" s="9"/>
      <c r="DG35" s="9"/>
      <c r="DH35" s="9"/>
      <c r="DI35" s="9"/>
      <c r="DJ35" s="9"/>
      <c r="DK35" s="9"/>
      <c r="DL35" s="9"/>
      <c r="DM35" s="9"/>
      <c r="DN35" s="9"/>
      <c r="DO35" s="9"/>
      <c r="DP35" s="9"/>
      <c r="DQ35" s="9"/>
      <c r="DR35" s="9"/>
      <c r="DS35" s="9"/>
      <c r="DT35" s="9"/>
      <c r="DU35" s="9"/>
      <c r="DV35" s="9"/>
      <c r="DW35" s="9"/>
      <c r="DX35" s="9"/>
      <c r="DY35" s="9"/>
      <c r="DZ35" s="9"/>
      <c r="EA35" s="9"/>
      <c r="EB35" s="9"/>
      <c r="EC35" s="9"/>
      <c r="ED35" s="9"/>
      <c r="EE35" s="9"/>
      <c r="EF35" s="9"/>
      <c r="EG35" s="9"/>
      <c r="EH35" s="9"/>
      <c r="EI35" s="9"/>
      <c r="EJ35" s="9"/>
      <c r="EK35" s="9"/>
      <c r="EL35" s="9"/>
      <c r="EM35" s="9"/>
      <c r="EN35" s="9"/>
      <c r="EO35" s="9"/>
      <c r="EP35" s="9"/>
      <c r="EQ35" s="9"/>
      <c r="ER35" s="9"/>
      <c r="ES35" s="9"/>
      <c r="ET35" s="9"/>
      <c r="EU35" s="9"/>
      <c r="EV35" s="9"/>
      <c r="EW35" s="9"/>
      <c r="EX35" s="9"/>
      <c r="EY35" s="9"/>
      <c r="EZ35" s="9"/>
      <c r="FA35" s="9"/>
      <c r="FB35" s="9"/>
      <c r="FC35" s="9"/>
      <c r="FD35" s="9"/>
      <c r="FE35" s="9"/>
      <c r="FF35" s="9"/>
      <c r="FG35" s="9"/>
      <c r="FH35" s="9"/>
      <c r="FI35" s="9"/>
      <c r="FJ35" s="9"/>
      <c r="FK35" s="9"/>
      <c r="FL35" s="9"/>
      <c r="FM35" s="9"/>
      <c r="FN35" s="9"/>
      <c r="FO35" s="9"/>
      <c r="FP35" s="9"/>
      <c r="FQ35" s="9"/>
      <c r="FR35" s="9"/>
      <c r="FS35" s="9"/>
      <c r="FT35" s="9"/>
      <c r="FU35" s="9"/>
      <c r="FV35" s="9"/>
      <c r="FW35" s="9"/>
      <c r="FX35" s="9"/>
      <c r="FY35" s="9"/>
      <c r="FZ35" s="9"/>
      <c r="GA35" s="9"/>
      <c r="GB35" s="9"/>
      <c r="GC35" s="9"/>
      <c r="GD35" s="9"/>
      <c r="GE35" s="9"/>
      <c r="GF35" s="9"/>
      <c r="GG35" s="9"/>
      <c r="GH35" s="9"/>
      <c r="GI35" s="9"/>
      <c r="GJ35" s="9"/>
      <c r="GK35" s="9"/>
      <c r="GL35" s="9"/>
      <c r="GM35" s="9"/>
      <c r="GN35" s="9"/>
      <c r="GO35" s="9"/>
      <c r="GP35" s="9"/>
      <c r="GQ35" s="9"/>
      <c r="GR35" s="9"/>
      <c r="GS35" s="9"/>
      <c r="GT35" s="9"/>
      <c r="GU35" s="9"/>
      <c r="GV35" s="9"/>
      <c r="GW35" s="9"/>
      <c r="GX35" s="9"/>
      <c r="GY35" s="9"/>
      <c r="GZ35" s="9"/>
      <c r="HA35" s="9"/>
      <c r="HB35" s="9"/>
      <c r="HC35" s="9"/>
      <c r="HD35" s="9"/>
      <c r="HE35" s="9"/>
      <c r="HF35" s="9"/>
      <c r="HG35" s="9"/>
      <c r="HH35" s="9"/>
      <c r="HI35" s="9"/>
      <c r="HJ35" s="9"/>
      <c r="HK35" s="9"/>
      <c r="HL35" s="9"/>
      <c r="HM35" s="9"/>
      <c r="HN35" s="9"/>
      <c r="HO35" s="9"/>
      <c r="HP35" s="9"/>
      <c r="HQ35" s="9"/>
      <c r="HR35" s="9"/>
      <c r="HS35" s="9"/>
      <c r="HT35" s="9"/>
      <c r="HU35" s="9"/>
      <c r="HV35" s="9"/>
      <c r="HW35" s="9"/>
      <c r="HX35" s="9"/>
      <c r="HY35" s="9"/>
      <c r="HZ35" s="9"/>
      <c r="IA35" s="9"/>
    </row>
    <row r="36" s="9" customFormat="1" ht="116" customHeight="1" spans="1:22">
      <c r="A36" s="32">
        <v>29</v>
      </c>
      <c r="B36" s="27" t="s">
        <v>189</v>
      </c>
      <c r="C36" s="27" t="s">
        <v>29</v>
      </c>
      <c r="D36" s="27" t="s">
        <v>30</v>
      </c>
      <c r="E36" s="27" t="s">
        <v>77</v>
      </c>
      <c r="F36" s="28" t="s">
        <v>190</v>
      </c>
      <c r="G36" s="27">
        <v>200</v>
      </c>
      <c r="H36" s="27" t="s">
        <v>47</v>
      </c>
      <c r="I36" s="28" t="s">
        <v>191</v>
      </c>
      <c r="J36" s="28" t="s">
        <v>191</v>
      </c>
      <c r="K36" s="27">
        <v>60</v>
      </c>
      <c r="L36" s="27">
        <v>196</v>
      </c>
      <c r="M36" s="27">
        <v>2.6</v>
      </c>
      <c r="N36" s="27">
        <v>0.8</v>
      </c>
      <c r="O36" s="27">
        <v>1.8</v>
      </c>
      <c r="P36" s="27">
        <v>9.6</v>
      </c>
      <c r="Q36" s="27">
        <v>3</v>
      </c>
      <c r="R36" s="27">
        <v>6.6</v>
      </c>
      <c r="S36" s="27" t="s">
        <v>86</v>
      </c>
      <c r="T36" s="27" t="s">
        <v>192</v>
      </c>
      <c r="U36" s="27">
        <v>2023.11</v>
      </c>
      <c r="V36" s="27"/>
    </row>
    <row r="37" s="9" customFormat="1" ht="57" customHeight="1" spans="1:22">
      <c r="A37" s="32">
        <v>30</v>
      </c>
      <c r="B37" s="27" t="s">
        <v>193</v>
      </c>
      <c r="C37" s="27" t="s">
        <v>194</v>
      </c>
      <c r="D37" s="27" t="s">
        <v>30</v>
      </c>
      <c r="E37" s="27" t="s">
        <v>77</v>
      </c>
      <c r="F37" s="28" t="s">
        <v>195</v>
      </c>
      <c r="G37" s="27">
        <v>30</v>
      </c>
      <c r="H37" s="27" t="s">
        <v>47</v>
      </c>
      <c r="I37" s="28" t="s">
        <v>196</v>
      </c>
      <c r="J37" s="28" t="s">
        <v>196</v>
      </c>
      <c r="K37" s="27">
        <v>5</v>
      </c>
      <c r="L37" s="27">
        <v>21</v>
      </c>
      <c r="M37" s="27">
        <v>0.0759</v>
      </c>
      <c r="N37" s="27">
        <v>0.0759</v>
      </c>
      <c r="O37" s="27"/>
      <c r="P37" s="27">
        <v>0.28</v>
      </c>
      <c r="Q37" s="27">
        <v>0.28</v>
      </c>
      <c r="R37" s="27"/>
      <c r="S37" s="27" t="s">
        <v>197</v>
      </c>
      <c r="T37" s="27" t="s">
        <v>197</v>
      </c>
      <c r="U37" s="27">
        <v>2023.11</v>
      </c>
      <c r="V37" s="27"/>
    </row>
    <row r="38" s="9" customFormat="1" ht="54" customHeight="1" spans="1:22">
      <c r="A38" s="32"/>
      <c r="B38" s="27" t="s">
        <v>198</v>
      </c>
      <c r="C38" s="27"/>
      <c r="D38" s="27"/>
      <c r="E38" s="27"/>
      <c r="F38" s="28"/>
      <c r="G38" s="27">
        <f>SUM(G39:G74)</f>
        <v>6097.43</v>
      </c>
      <c r="H38" s="27"/>
      <c r="I38" s="28"/>
      <c r="J38" s="28"/>
      <c r="K38" s="27">
        <f t="shared" ref="G38:R38" si="0">SUM(K39:K61)</f>
        <v>11</v>
      </c>
      <c r="L38" s="27">
        <f t="shared" si="0"/>
        <v>17</v>
      </c>
      <c r="M38" s="27">
        <f t="shared" si="0"/>
        <v>0.694</v>
      </c>
      <c r="N38" s="27">
        <f t="shared" si="0"/>
        <v>0.1433</v>
      </c>
      <c r="O38" s="27">
        <f t="shared" si="0"/>
        <v>0.5507</v>
      </c>
      <c r="P38" s="27">
        <f t="shared" si="0"/>
        <v>2.5588</v>
      </c>
      <c r="Q38" s="27">
        <f t="shared" si="0"/>
        <v>0.5058</v>
      </c>
      <c r="R38" s="27">
        <f t="shared" si="0"/>
        <v>2.053</v>
      </c>
      <c r="S38" s="27"/>
      <c r="T38" s="27"/>
      <c r="U38" s="27"/>
      <c r="V38" s="27"/>
    </row>
    <row r="39" s="9" customFormat="1" ht="55" customHeight="1" spans="1:22">
      <c r="A39" s="32">
        <v>31</v>
      </c>
      <c r="B39" s="28" t="s">
        <v>199</v>
      </c>
      <c r="C39" s="28" t="s">
        <v>29</v>
      </c>
      <c r="D39" s="27" t="s">
        <v>30</v>
      </c>
      <c r="E39" s="28" t="s">
        <v>200</v>
      </c>
      <c r="F39" s="28" t="s">
        <v>201</v>
      </c>
      <c r="G39" s="27">
        <v>105</v>
      </c>
      <c r="H39" s="28" t="s">
        <v>47</v>
      </c>
      <c r="I39" s="28" t="s">
        <v>202</v>
      </c>
      <c r="J39" s="28" t="s">
        <v>203</v>
      </c>
      <c r="K39" s="27"/>
      <c r="L39" s="27">
        <v>1</v>
      </c>
      <c r="M39" s="27">
        <v>0.0056</v>
      </c>
      <c r="N39" s="27">
        <v>0.0009</v>
      </c>
      <c r="O39" s="27">
        <v>0.0047</v>
      </c>
      <c r="P39" s="27">
        <v>0.0231</v>
      </c>
      <c r="Q39" s="27">
        <v>0.0032</v>
      </c>
      <c r="R39" s="27">
        <v>0.0199</v>
      </c>
      <c r="S39" s="27" t="s">
        <v>204</v>
      </c>
      <c r="T39" s="27" t="s">
        <v>205</v>
      </c>
      <c r="U39" s="27">
        <v>2023.11</v>
      </c>
      <c r="V39" s="32"/>
    </row>
    <row r="40" s="9" customFormat="1" ht="50" customHeight="1" spans="1:22">
      <c r="A40" s="32">
        <v>32</v>
      </c>
      <c r="B40" s="28" t="s">
        <v>199</v>
      </c>
      <c r="C40" s="28" t="s">
        <v>29</v>
      </c>
      <c r="D40" s="27" t="s">
        <v>30</v>
      </c>
      <c r="E40" s="28" t="s">
        <v>206</v>
      </c>
      <c r="F40" s="28" t="s">
        <v>207</v>
      </c>
      <c r="G40" s="27">
        <v>32</v>
      </c>
      <c r="H40" s="28" t="s">
        <v>47</v>
      </c>
      <c r="I40" s="28" t="s">
        <v>202</v>
      </c>
      <c r="J40" s="28" t="s">
        <v>208</v>
      </c>
      <c r="K40" s="27"/>
      <c r="L40" s="27">
        <v>1</v>
      </c>
      <c r="M40" s="27">
        <v>0.0019</v>
      </c>
      <c r="N40" s="27">
        <v>0.0005</v>
      </c>
      <c r="O40" s="27">
        <v>0.0014</v>
      </c>
      <c r="P40" s="27">
        <v>0.0065</v>
      </c>
      <c r="Q40" s="27">
        <v>0.0012</v>
      </c>
      <c r="R40" s="27">
        <v>0.0053</v>
      </c>
      <c r="S40" s="27" t="s">
        <v>204</v>
      </c>
      <c r="T40" s="27" t="s">
        <v>205</v>
      </c>
      <c r="U40" s="27">
        <v>2023.11</v>
      </c>
      <c r="V40" s="32"/>
    </row>
    <row r="41" s="10" customFormat="1" ht="48" customHeight="1" spans="1:22">
      <c r="A41" s="32">
        <v>33</v>
      </c>
      <c r="B41" s="28" t="s">
        <v>199</v>
      </c>
      <c r="C41" s="28" t="s">
        <v>29</v>
      </c>
      <c r="D41" s="27" t="s">
        <v>30</v>
      </c>
      <c r="E41" s="28" t="s">
        <v>209</v>
      </c>
      <c r="F41" s="28" t="s">
        <v>210</v>
      </c>
      <c r="G41" s="27">
        <v>81</v>
      </c>
      <c r="H41" s="28" t="s">
        <v>47</v>
      </c>
      <c r="I41" s="28" t="s">
        <v>202</v>
      </c>
      <c r="J41" s="28" t="s">
        <v>211</v>
      </c>
      <c r="K41" s="27"/>
      <c r="L41" s="27">
        <v>1</v>
      </c>
      <c r="M41" s="27">
        <v>0.0082</v>
      </c>
      <c r="N41" s="27">
        <v>0.002</v>
      </c>
      <c r="O41" s="27">
        <v>0.0062</v>
      </c>
      <c r="P41" s="27">
        <v>0.0371</v>
      </c>
      <c r="Q41" s="27">
        <v>0.0092</v>
      </c>
      <c r="R41" s="27">
        <v>0.0279</v>
      </c>
      <c r="S41" s="27" t="s">
        <v>204</v>
      </c>
      <c r="T41" s="27" t="s">
        <v>205</v>
      </c>
      <c r="U41" s="27">
        <v>2023.11</v>
      </c>
      <c r="V41" s="32"/>
    </row>
    <row r="42" s="10" customFormat="1" ht="48" customHeight="1" spans="1:22">
      <c r="A42" s="32">
        <v>34</v>
      </c>
      <c r="B42" s="28" t="s">
        <v>199</v>
      </c>
      <c r="C42" s="28" t="s">
        <v>29</v>
      </c>
      <c r="D42" s="27" t="s">
        <v>30</v>
      </c>
      <c r="E42" s="28" t="s">
        <v>212</v>
      </c>
      <c r="F42" s="28" t="s">
        <v>213</v>
      </c>
      <c r="G42" s="27">
        <v>60</v>
      </c>
      <c r="H42" s="28" t="s">
        <v>47</v>
      </c>
      <c r="I42" s="28" t="s">
        <v>202</v>
      </c>
      <c r="J42" s="28" t="s">
        <v>214</v>
      </c>
      <c r="K42" s="27">
        <v>1</v>
      </c>
      <c r="L42" s="27"/>
      <c r="M42" s="27">
        <v>0.0053</v>
      </c>
      <c r="N42" s="27">
        <v>0.0008</v>
      </c>
      <c r="O42" s="27">
        <v>0.0045</v>
      </c>
      <c r="P42" s="27">
        <v>0.0225</v>
      </c>
      <c r="Q42" s="27">
        <v>0.0043</v>
      </c>
      <c r="R42" s="27">
        <v>0.0182</v>
      </c>
      <c r="S42" s="27" t="s">
        <v>204</v>
      </c>
      <c r="T42" s="27" t="s">
        <v>205</v>
      </c>
      <c r="U42" s="27">
        <v>2023.11</v>
      </c>
      <c r="V42" s="32"/>
    </row>
    <row r="43" s="10" customFormat="1" ht="48" customHeight="1" spans="1:22">
      <c r="A43" s="32">
        <v>35</v>
      </c>
      <c r="B43" s="28" t="s">
        <v>199</v>
      </c>
      <c r="C43" s="28" t="s">
        <v>29</v>
      </c>
      <c r="D43" s="27" t="s">
        <v>30</v>
      </c>
      <c r="E43" s="28" t="s">
        <v>215</v>
      </c>
      <c r="F43" s="28" t="s">
        <v>216</v>
      </c>
      <c r="G43" s="27">
        <v>32</v>
      </c>
      <c r="H43" s="28" t="s">
        <v>47</v>
      </c>
      <c r="I43" s="28" t="s">
        <v>202</v>
      </c>
      <c r="J43" s="28" t="s">
        <v>217</v>
      </c>
      <c r="K43" s="27"/>
      <c r="L43" s="27">
        <v>1</v>
      </c>
      <c r="M43" s="27">
        <v>0.0133</v>
      </c>
      <c r="N43" s="27">
        <v>0.0015</v>
      </c>
      <c r="O43" s="27">
        <v>0.0118</v>
      </c>
      <c r="P43" s="27">
        <v>0.047</v>
      </c>
      <c r="Q43" s="27">
        <v>0.0061</v>
      </c>
      <c r="R43" s="27">
        <v>0.0409</v>
      </c>
      <c r="S43" s="27" t="s">
        <v>204</v>
      </c>
      <c r="T43" s="27" t="s">
        <v>205</v>
      </c>
      <c r="U43" s="27">
        <v>2023.11</v>
      </c>
      <c r="V43" s="32"/>
    </row>
    <row r="44" s="10" customFormat="1" ht="48" customHeight="1" spans="1:22">
      <c r="A44" s="32">
        <v>36</v>
      </c>
      <c r="B44" s="28" t="s">
        <v>199</v>
      </c>
      <c r="C44" s="28" t="s">
        <v>29</v>
      </c>
      <c r="D44" s="27" t="s">
        <v>30</v>
      </c>
      <c r="E44" s="28" t="s">
        <v>218</v>
      </c>
      <c r="F44" s="28" t="s">
        <v>219</v>
      </c>
      <c r="G44" s="27">
        <v>120</v>
      </c>
      <c r="H44" s="28" t="s">
        <v>47</v>
      </c>
      <c r="I44" s="28" t="s">
        <v>202</v>
      </c>
      <c r="J44" s="28" t="s">
        <v>220</v>
      </c>
      <c r="K44" s="27">
        <v>1</v>
      </c>
      <c r="L44" s="27"/>
      <c r="M44" s="27">
        <v>0.0124</v>
      </c>
      <c r="N44" s="27">
        <v>0.0046</v>
      </c>
      <c r="O44" s="27">
        <v>0.0078</v>
      </c>
      <c r="P44" s="27">
        <v>0.058</v>
      </c>
      <c r="Q44" s="27">
        <v>0.0184</v>
      </c>
      <c r="R44" s="27">
        <v>0.0396</v>
      </c>
      <c r="S44" s="27" t="s">
        <v>204</v>
      </c>
      <c r="T44" s="27" t="s">
        <v>205</v>
      </c>
      <c r="U44" s="27">
        <v>2023.11</v>
      </c>
      <c r="V44" s="32"/>
    </row>
    <row r="45" s="10" customFormat="1" ht="48" customHeight="1" spans="1:22">
      <c r="A45" s="32">
        <v>37</v>
      </c>
      <c r="B45" s="28" t="s">
        <v>199</v>
      </c>
      <c r="C45" s="28" t="s">
        <v>29</v>
      </c>
      <c r="D45" s="27" t="s">
        <v>30</v>
      </c>
      <c r="E45" s="28" t="s">
        <v>221</v>
      </c>
      <c r="F45" s="28" t="s">
        <v>222</v>
      </c>
      <c r="G45" s="27">
        <v>75</v>
      </c>
      <c r="H45" s="28" t="s">
        <v>47</v>
      </c>
      <c r="I45" s="28" t="s">
        <v>202</v>
      </c>
      <c r="J45" s="28" t="s">
        <v>223</v>
      </c>
      <c r="K45" s="27"/>
      <c r="L45" s="27">
        <v>1</v>
      </c>
      <c r="M45" s="27">
        <v>0.0655</v>
      </c>
      <c r="N45" s="27">
        <v>0.0095</v>
      </c>
      <c r="O45" s="27">
        <v>0.056</v>
      </c>
      <c r="P45" s="27">
        <v>0.217</v>
      </c>
      <c r="Q45" s="27">
        <v>0.0301</v>
      </c>
      <c r="R45" s="27">
        <v>0.1869</v>
      </c>
      <c r="S45" s="27" t="s">
        <v>204</v>
      </c>
      <c r="T45" s="27" t="s">
        <v>205</v>
      </c>
      <c r="U45" s="27">
        <v>2023.11</v>
      </c>
      <c r="V45" s="32"/>
    </row>
    <row r="46" s="10" customFormat="1" ht="48" customHeight="1" spans="1:22">
      <c r="A46" s="32">
        <v>38</v>
      </c>
      <c r="B46" s="28" t="s">
        <v>199</v>
      </c>
      <c r="C46" s="28" t="s">
        <v>29</v>
      </c>
      <c r="D46" s="27" t="s">
        <v>30</v>
      </c>
      <c r="E46" s="28" t="s">
        <v>224</v>
      </c>
      <c r="F46" s="28" t="s">
        <v>225</v>
      </c>
      <c r="G46" s="27">
        <v>17</v>
      </c>
      <c r="H46" s="28" t="s">
        <v>47</v>
      </c>
      <c r="I46" s="28" t="s">
        <v>202</v>
      </c>
      <c r="J46" s="28" t="s">
        <v>226</v>
      </c>
      <c r="K46" s="27">
        <v>1</v>
      </c>
      <c r="L46" s="27"/>
      <c r="M46" s="27">
        <v>0.0078</v>
      </c>
      <c r="N46" s="27">
        <v>0.0011</v>
      </c>
      <c r="O46" s="27">
        <v>0.0067</v>
      </c>
      <c r="P46" s="27">
        <v>0.0302</v>
      </c>
      <c r="Q46" s="27">
        <v>0.0042</v>
      </c>
      <c r="R46" s="27">
        <v>0.026</v>
      </c>
      <c r="S46" s="27" t="s">
        <v>204</v>
      </c>
      <c r="T46" s="27" t="s">
        <v>205</v>
      </c>
      <c r="U46" s="27">
        <v>2023.11</v>
      </c>
      <c r="V46" s="32"/>
    </row>
    <row r="47" s="10" customFormat="1" ht="48" customHeight="1" spans="1:22">
      <c r="A47" s="32">
        <v>39</v>
      </c>
      <c r="B47" s="28" t="s">
        <v>199</v>
      </c>
      <c r="C47" s="28" t="s">
        <v>29</v>
      </c>
      <c r="D47" s="27" t="s">
        <v>30</v>
      </c>
      <c r="E47" s="28" t="s">
        <v>227</v>
      </c>
      <c r="F47" s="28" t="s">
        <v>228</v>
      </c>
      <c r="G47" s="27">
        <v>106</v>
      </c>
      <c r="H47" s="28" t="s">
        <v>47</v>
      </c>
      <c r="I47" s="28" t="s">
        <v>202</v>
      </c>
      <c r="J47" s="28" t="s">
        <v>229</v>
      </c>
      <c r="K47" s="27"/>
      <c r="L47" s="27">
        <v>1</v>
      </c>
      <c r="M47" s="27">
        <v>0.0252</v>
      </c>
      <c r="N47" s="27">
        <v>0.0037</v>
      </c>
      <c r="O47" s="27">
        <v>0.0215</v>
      </c>
      <c r="P47" s="27">
        <v>0.0904</v>
      </c>
      <c r="Q47" s="27">
        <v>0.0112</v>
      </c>
      <c r="R47" s="27">
        <v>0.0792</v>
      </c>
      <c r="S47" s="27" t="s">
        <v>204</v>
      </c>
      <c r="T47" s="27" t="s">
        <v>205</v>
      </c>
      <c r="U47" s="27">
        <v>2023.11</v>
      </c>
      <c r="V47" s="32"/>
    </row>
    <row r="48" s="10" customFormat="1" ht="48" customHeight="1" spans="1:22">
      <c r="A48" s="32">
        <v>40</v>
      </c>
      <c r="B48" s="28" t="s">
        <v>199</v>
      </c>
      <c r="C48" s="28" t="s">
        <v>29</v>
      </c>
      <c r="D48" s="27" t="s">
        <v>30</v>
      </c>
      <c r="E48" s="28" t="s">
        <v>230</v>
      </c>
      <c r="F48" s="28" t="s">
        <v>231</v>
      </c>
      <c r="G48" s="27">
        <v>185</v>
      </c>
      <c r="H48" s="28" t="s">
        <v>47</v>
      </c>
      <c r="I48" s="28" t="s">
        <v>202</v>
      </c>
      <c r="J48" s="28" t="s">
        <v>232</v>
      </c>
      <c r="K48" s="27"/>
      <c r="L48" s="27">
        <v>1</v>
      </c>
      <c r="M48" s="27">
        <v>0.0411</v>
      </c>
      <c r="N48" s="27">
        <v>0.0072</v>
      </c>
      <c r="O48" s="27">
        <v>0.0339</v>
      </c>
      <c r="P48" s="27">
        <v>0.1472</v>
      </c>
      <c r="Q48" s="27">
        <v>0.0254</v>
      </c>
      <c r="R48" s="27">
        <v>0.1218</v>
      </c>
      <c r="S48" s="27" t="s">
        <v>204</v>
      </c>
      <c r="T48" s="27" t="s">
        <v>205</v>
      </c>
      <c r="U48" s="27">
        <v>2023.11</v>
      </c>
      <c r="V48" s="32"/>
    </row>
    <row r="49" s="10" customFormat="1" ht="48" customHeight="1" spans="1:22">
      <c r="A49" s="32">
        <v>41</v>
      </c>
      <c r="B49" s="28" t="s">
        <v>199</v>
      </c>
      <c r="C49" s="28" t="s">
        <v>29</v>
      </c>
      <c r="D49" s="27" t="s">
        <v>30</v>
      </c>
      <c r="E49" s="28" t="s">
        <v>233</v>
      </c>
      <c r="F49" s="28" t="s">
        <v>234</v>
      </c>
      <c r="G49" s="27">
        <v>28</v>
      </c>
      <c r="H49" s="28" t="s">
        <v>47</v>
      </c>
      <c r="I49" s="28" t="s">
        <v>202</v>
      </c>
      <c r="J49" s="28" t="s">
        <v>235</v>
      </c>
      <c r="K49" s="27"/>
      <c r="L49" s="27">
        <v>1</v>
      </c>
      <c r="M49" s="27">
        <v>0.0598</v>
      </c>
      <c r="N49" s="27">
        <v>0.0103</v>
      </c>
      <c r="O49" s="27">
        <v>0.0495</v>
      </c>
      <c r="P49" s="27">
        <v>0.2132</v>
      </c>
      <c r="Q49" s="27">
        <v>0.0347</v>
      </c>
      <c r="R49" s="27">
        <v>0.1785</v>
      </c>
      <c r="S49" s="27" t="s">
        <v>204</v>
      </c>
      <c r="T49" s="27" t="s">
        <v>205</v>
      </c>
      <c r="U49" s="27">
        <v>2023.11</v>
      </c>
      <c r="V49" s="32"/>
    </row>
    <row r="50" s="10" customFormat="1" ht="48" customHeight="1" spans="1:22">
      <c r="A50" s="32">
        <v>42</v>
      </c>
      <c r="B50" s="28" t="s">
        <v>199</v>
      </c>
      <c r="C50" s="28" t="s">
        <v>29</v>
      </c>
      <c r="D50" s="27" t="s">
        <v>30</v>
      </c>
      <c r="E50" s="28" t="s">
        <v>236</v>
      </c>
      <c r="F50" s="28" t="s">
        <v>237</v>
      </c>
      <c r="G50" s="27">
        <v>170</v>
      </c>
      <c r="H50" s="28" t="s">
        <v>47</v>
      </c>
      <c r="I50" s="28" t="s">
        <v>202</v>
      </c>
      <c r="J50" s="28" t="s">
        <v>238</v>
      </c>
      <c r="K50" s="27"/>
      <c r="L50" s="27">
        <v>1</v>
      </c>
      <c r="M50" s="27">
        <v>0.0536</v>
      </c>
      <c r="N50" s="27">
        <v>0.0171</v>
      </c>
      <c r="O50" s="27">
        <v>0.0365</v>
      </c>
      <c r="P50" s="27">
        <v>0.2259</v>
      </c>
      <c r="Q50" s="27">
        <v>0.0655</v>
      </c>
      <c r="R50" s="27">
        <v>0.1604</v>
      </c>
      <c r="S50" s="27" t="s">
        <v>204</v>
      </c>
      <c r="T50" s="27" t="s">
        <v>205</v>
      </c>
      <c r="U50" s="27">
        <v>2023.11</v>
      </c>
      <c r="V50" s="32"/>
    </row>
    <row r="51" s="10" customFormat="1" ht="48" customHeight="1" spans="1:22">
      <c r="A51" s="32">
        <v>43</v>
      </c>
      <c r="B51" s="28" t="s">
        <v>199</v>
      </c>
      <c r="C51" s="28" t="s">
        <v>29</v>
      </c>
      <c r="D51" s="27" t="s">
        <v>30</v>
      </c>
      <c r="E51" s="28" t="s">
        <v>239</v>
      </c>
      <c r="F51" s="28" t="s">
        <v>240</v>
      </c>
      <c r="G51" s="27">
        <v>301</v>
      </c>
      <c r="H51" s="28" t="s">
        <v>47</v>
      </c>
      <c r="I51" s="28" t="s">
        <v>202</v>
      </c>
      <c r="J51" s="28" t="s">
        <v>241</v>
      </c>
      <c r="K51" s="27"/>
      <c r="L51" s="27">
        <v>1</v>
      </c>
      <c r="M51" s="27">
        <v>0.0786</v>
      </c>
      <c r="N51" s="27">
        <v>0.0134</v>
      </c>
      <c r="O51" s="27">
        <v>0.0652</v>
      </c>
      <c r="P51" s="27">
        <v>0.2921</v>
      </c>
      <c r="Q51" s="27">
        <v>0.0505</v>
      </c>
      <c r="R51" s="27">
        <v>0.2416</v>
      </c>
      <c r="S51" s="27" t="s">
        <v>204</v>
      </c>
      <c r="T51" s="27" t="s">
        <v>205</v>
      </c>
      <c r="U51" s="27">
        <v>2023.11</v>
      </c>
      <c r="V51" s="32"/>
    </row>
    <row r="52" s="10" customFormat="1" ht="48" customHeight="1" spans="1:22">
      <c r="A52" s="32">
        <v>44</v>
      </c>
      <c r="B52" s="28" t="s">
        <v>199</v>
      </c>
      <c r="C52" s="28" t="s">
        <v>29</v>
      </c>
      <c r="D52" s="27" t="s">
        <v>30</v>
      </c>
      <c r="E52" s="28" t="s">
        <v>242</v>
      </c>
      <c r="F52" s="28" t="s">
        <v>243</v>
      </c>
      <c r="G52" s="27">
        <v>210</v>
      </c>
      <c r="H52" s="28" t="s">
        <v>47</v>
      </c>
      <c r="I52" s="28" t="s">
        <v>202</v>
      </c>
      <c r="J52" s="28" t="s">
        <v>244</v>
      </c>
      <c r="K52" s="27"/>
      <c r="L52" s="27">
        <v>1</v>
      </c>
      <c r="M52" s="27">
        <v>0.0273</v>
      </c>
      <c r="N52" s="27">
        <v>0.0062</v>
      </c>
      <c r="O52" s="27">
        <v>0.0211</v>
      </c>
      <c r="P52" s="27">
        <v>0.1074</v>
      </c>
      <c r="Q52" s="27">
        <v>0.0227</v>
      </c>
      <c r="R52" s="27">
        <v>0.0847</v>
      </c>
      <c r="S52" s="27" t="s">
        <v>204</v>
      </c>
      <c r="T52" s="27" t="s">
        <v>205</v>
      </c>
      <c r="U52" s="27">
        <v>2023.11</v>
      </c>
      <c r="V52" s="32"/>
    </row>
    <row r="53" s="10" customFormat="1" ht="48" customHeight="1" spans="1:22">
      <c r="A53" s="32">
        <v>45</v>
      </c>
      <c r="B53" s="28" t="s">
        <v>199</v>
      </c>
      <c r="C53" s="28" t="s">
        <v>29</v>
      </c>
      <c r="D53" s="27" t="s">
        <v>30</v>
      </c>
      <c r="E53" s="28" t="s">
        <v>245</v>
      </c>
      <c r="F53" s="28" t="s">
        <v>246</v>
      </c>
      <c r="G53" s="27">
        <v>245</v>
      </c>
      <c r="H53" s="28" t="s">
        <v>47</v>
      </c>
      <c r="I53" s="28" t="s">
        <v>202</v>
      </c>
      <c r="J53" s="28" t="s">
        <v>247</v>
      </c>
      <c r="K53" s="27">
        <v>1</v>
      </c>
      <c r="L53" s="27"/>
      <c r="M53" s="27">
        <v>0.0272</v>
      </c>
      <c r="N53" s="27">
        <v>0.006</v>
      </c>
      <c r="O53" s="27">
        <v>0.0212</v>
      </c>
      <c r="P53" s="27">
        <v>0.1093</v>
      </c>
      <c r="Q53" s="27">
        <v>0.0224</v>
      </c>
      <c r="R53" s="27">
        <v>0.0869</v>
      </c>
      <c r="S53" s="27" t="s">
        <v>204</v>
      </c>
      <c r="T53" s="27" t="s">
        <v>205</v>
      </c>
      <c r="U53" s="27">
        <v>2023.11</v>
      </c>
      <c r="V53" s="32"/>
    </row>
    <row r="54" s="10" customFormat="1" ht="48" customHeight="1" spans="1:22">
      <c r="A54" s="32">
        <v>46</v>
      </c>
      <c r="B54" s="28" t="s">
        <v>199</v>
      </c>
      <c r="C54" s="28" t="s">
        <v>29</v>
      </c>
      <c r="D54" s="27" t="s">
        <v>30</v>
      </c>
      <c r="E54" s="28" t="s">
        <v>248</v>
      </c>
      <c r="F54" s="28" t="s">
        <v>249</v>
      </c>
      <c r="G54" s="27">
        <v>68</v>
      </c>
      <c r="H54" s="28" t="s">
        <v>47</v>
      </c>
      <c r="I54" s="28" t="s">
        <v>202</v>
      </c>
      <c r="J54" s="28" t="s">
        <v>250</v>
      </c>
      <c r="K54" s="27"/>
      <c r="L54" s="27">
        <v>1</v>
      </c>
      <c r="M54" s="27">
        <v>0.0031</v>
      </c>
      <c r="N54" s="27">
        <v>0.0013</v>
      </c>
      <c r="O54" s="27">
        <v>0.0018</v>
      </c>
      <c r="P54" s="27">
        <v>0.0124</v>
      </c>
      <c r="Q54" s="27">
        <v>0.0055</v>
      </c>
      <c r="R54" s="27">
        <v>0.0069</v>
      </c>
      <c r="S54" s="27" t="s">
        <v>204</v>
      </c>
      <c r="T54" s="27" t="s">
        <v>205</v>
      </c>
      <c r="U54" s="27">
        <v>2023.11</v>
      </c>
      <c r="V54" s="32"/>
    </row>
    <row r="55" s="10" customFormat="1" ht="48" customHeight="1" spans="1:22">
      <c r="A55" s="32">
        <v>47</v>
      </c>
      <c r="B55" s="28" t="s">
        <v>199</v>
      </c>
      <c r="C55" s="28" t="s">
        <v>29</v>
      </c>
      <c r="D55" s="27" t="s">
        <v>30</v>
      </c>
      <c r="E55" s="28" t="s">
        <v>251</v>
      </c>
      <c r="F55" s="28" t="s">
        <v>252</v>
      </c>
      <c r="G55" s="27">
        <v>113</v>
      </c>
      <c r="H55" s="28" t="s">
        <v>47</v>
      </c>
      <c r="I55" s="28" t="s">
        <v>202</v>
      </c>
      <c r="J55" s="28" t="s">
        <v>253</v>
      </c>
      <c r="K55" s="27"/>
      <c r="L55" s="27">
        <v>3</v>
      </c>
      <c r="M55" s="27">
        <v>0.0062</v>
      </c>
      <c r="N55" s="27">
        <v>0.0016</v>
      </c>
      <c r="O55" s="27">
        <v>0.0046</v>
      </c>
      <c r="P55" s="27">
        <v>0.0229</v>
      </c>
      <c r="Q55" s="27">
        <v>0.006</v>
      </c>
      <c r="R55" s="27">
        <v>0.0169</v>
      </c>
      <c r="S55" s="27" t="s">
        <v>188</v>
      </c>
      <c r="T55" s="27" t="s">
        <v>254</v>
      </c>
      <c r="U55" s="27">
        <v>2023.11</v>
      </c>
      <c r="V55" s="32"/>
    </row>
    <row r="56" s="10" customFormat="1" ht="48" customHeight="1" spans="1:22">
      <c r="A56" s="32">
        <v>48</v>
      </c>
      <c r="B56" s="28" t="s">
        <v>199</v>
      </c>
      <c r="C56" s="28" t="s">
        <v>29</v>
      </c>
      <c r="D56" s="27" t="s">
        <v>30</v>
      </c>
      <c r="E56" s="28" t="s">
        <v>255</v>
      </c>
      <c r="F56" s="28" t="s">
        <v>256</v>
      </c>
      <c r="G56" s="27">
        <v>66</v>
      </c>
      <c r="H56" s="28" t="s">
        <v>47</v>
      </c>
      <c r="I56" s="28" t="s">
        <v>202</v>
      </c>
      <c r="J56" s="28" t="s">
        <v>257</v>
      </c>
      <c r="K56" s="27">
        <v>2</v>
      </c>
      <c r="L56" s="27"/>
      <c r="M56" s="27">
        <v>0.0253</v>
      </c>
      <c r="N56" s="27">
        <v>0.0042</v>
      </c>
      <c r="O56" s="27">
        <v>0.0211</v>
      </c>
      <c r="P56" s="27">
        <v>0.0802</v>
      </c>
      <c r="Q56" s="27">
        <v>0.0083</v>
      </c>
      <c r="R56" s="27">
        <v>0.0719</v>
      </c>
      <c r="S56" s="27" t="s">
        <v>188</v>
      </c>
      <c r="T56" s="27" t="s">
        <v>254</v>
      </c>
      <c r="U56" s="27">
        <v>2023.11</v>
      </c>
      <c r="V56" s="32"/>
    </row>
    <row r="57" s="10" customFormat="1" ht="48" customHeight="1" spans="1:22">
      <c r="A57" s="32">
        <v>49</v>
      </c>
      <c r="B57" s="28" t="s">
        <v>199</v>
      </c>
      <c r="C57" s="28" t="s">
        <v>29</v>
      </c>
      <c r="D57" s="27" t="s">
        <v>30</v>
      </c>
      <c r="E57" s="28" t="s">
        <v>258</v>
      </c>
      <c r="F57" s="28" t="s">
        <v>259</v>
      </c>
      <c r="G57" s="27">
        <v>168</v>
      </c>
      <c r="H57" s="28" t="s">
        <v>47</v>
      </c>
      <c r="I57" s="28" t="s">
        <v>202</v>
      </c>
      <c r="J57" s="28" t="s">
        <v>260</v>
      </c>
      <c r="K57" s="27">
        <v>1</v>
      </c>
      <c r="L57" s="27"/>
      <c r="M57" s="27">
        <v>0.0597</v>
      </c>
      <c r="N57" s="27">
        <v>0.0259</v>
      </c>
      <c r="O57" s="27">
        <v>0.0338</v>
      </c>
      <c r="P57" s="27">
        <v>0.2249</v>
      </c>
      <c r="Q57" s="27">
        <v>0.095</v>
      </c>
      <c r="R57" s="27">
        <v>0.1299</v>
      </c>
      <c r="S57" s="27" t="s">
        <v>204</v>
      </c>
      <c r="T57" s="27" t="s">
        <v>205</v>
      </c>
      <c r="U57" s="27">
        <v>2023.11</v>
      </c>
      <c r="V57" s="32"/>
    </row>
    <row r="58" s="10" customFormat="1" ht="48" customHeight="1" spans="1:22">
      <c r="A58" s="32">
        <v>50</v>
      </c>
      <c r="B58" s="28" t="s">
        <v>199</v>
      </c>
      <c r="C58" s="28" t="s">
        <v>29</v>
      </c>
      <c r="D58" s="27" t="s">
        <v>30</v>
      </c>
      <c r="E58" s="28" t="s">
        <v>261</v>
      </c>
      <c r="F58" s="28" t="s">
        <v>262</v>
      </c>
      <c r="G58" s="27">
        <v>62</v>
      </c>
      <c r="H58" s="28" t="s">
        <v>47</v>
      </c>
      <c r="I58" s="28" t="s">
        <v>202</v>
      </c>
      <c r="J58" s="28" t="s">
        <v>263</v>
      </c>
      <c r="K58" s="27"/>
      <c r="L58" s="27">
        <v>1</v>
      </c>
      <c r="M58" s="27">
        <v>0.0269</v>
      </c>
      <c r="N58" s="27">
        <v>0.0076</v>
      </c>
      <c r="O58" s="27">
        <v>0.0193</v>
      </c>
      <c r="P58" s="27">
        <v>0.103</v>
      </c>
      <c r="Q58" s="27">
        <v>0.0296</v>
      </c>
      <c r="R58" s="27">
        <v>0.0734</v>
      </c>
      <c r="S58" s="27" t="s">
        <v>204</v>
      </c>
      <c r="T58" s="27" t="s">
        <v>205</v>
      </c>
      <c r="U58" s="27">
        <v>2023.11</v>
      </c>
      <c r="V58" s="32"/>
    </row>
    <row r="59" s="10" customFormat="1" ht="48" customHeight="1" spans="1:22">
      <c r="A59" s="32">
        <v>51</v>
      </c>
      <c r="B59" s="28" t="s">
        <v>199</v>
      </c>
      <c r="C59" s="28" t="s">
        <v>29</v>
      </c>
      <c r="D59" s="27" t="s">
        <v>30</v>
      </c>
      <c r="E59" s="28" t="s">
        <v>264</v>
      </c>
      <c r="F59" s="28" t="s">
        <v>265</v>
      </c>
      <c r="G59" s="27">
        <v>33.05</v>
      </c>
      <c r="H59" s="28" t="s">
        <v>47</v>
      </c>
      <c r="I59" s="28" t="s">
        <v>202</v>
      </c>
      <c r="J59" s="28" t="s">
        <v>266</v>
      </c>
      <c r="K59" s="27"/>
      <c r="L59" s="27">
        <v>1</v>
      </c>
      <c r="M59" s="27">
        <v>0.0213</v>
      </c>
      <c r="N59" s="27">
        <v>0.0038</v>
      </c>
      <c r="O59" s="27">
        <v>0.0175</v>
      </c>
      <c r="P59" s="27">
        <v>0.0814</v>
      </c>
      <c r="Q59" s="27">
        <v>0.0143</v>
      </c>
      <c r="R59" s="27">
        <v>0.0671</v>
      </c>
      <c r="S59" s="27" t="s">
        <v>204</v>
      </c>
      <c r="T59" s="27" t="s">
        <v>205</v>
      </c>
      <c r="U59" s="27">
        <v>2023.11</v>
      </c>
      <c r="V59" s="32"/>
    </row>
    <row r="60" s="10" customFormat="1" ht="48" customHeight="1" spans="1:22">
      <c r="A60" s="32">
        <v>52</v>
      </c>
      <c r="B60" s="28" t="s">
        <v>199</v>
      </c>
      <c r="C60" s="28" t="s">
        <v>29</v>
      </c>
      <c r="D60" s="27" t="s">
        <v>30</v>
      </c>
      <c r="E60" s="28" t="s">
        <v>267</v>
      </c>
      <c r="F60" s="28" t="s">
        <v>268</v>
      </c>
      <c r="G60" s="27">
        <v>66.73</v>
      </c>
      <c r="H60" s="28" t="s">
        <v>47</v>
      </c>
      <c r="I60" s="28" t="s">
        <v>202</v>
      </c>
      <c r="J60" s="28" t="s">
        <v>269</v>
      </c>
      <c r="K60" s="27">
        <v>1</v>
      </c>
      <c r="L60" s="27"/>
      <c r="M60" s="27">
        <v>0.0253</v>
      </c>
      <c r="N60" s="27">
        <v>0.0042</v>
      </c>
      <c r="O60" s="27">
        <v>0.0211</v>
      </c>
      <c r="P60" s="27">
        <v>0.0802</v>
      </c>
      <c r="Q60" s="27">
        <v>0.0083</v>
      </c>
      <c r="R60" s="27">
        <v>0.0719</v>
      </c>
      <c r="S60" s="27" t="s">
        <v>204</v>
      </c>
      <c r="T60" s="27" t="s">
        <v>205</v>
      </c>
      <c r="U60" s="27">
        <v>2023.11</v>
      </c>
      <c r="V60" s="32"/>
    </row>
    <row r="61" s="10" customFormat="1" ht="61" customHeight="1" spans="1:22">
      <c r="A61" s="32">
        <v>53</v>
      </c>
      <c r="B61" s="28" t="s">
        <v>199</v>
      </c>
      <c r="C61" s="28" t="s">
        <v>29</v>
      </c>
      <c r="D61" s="27" t="s">
        <v>30</v>
      </c>
      <c r="E61" s="28" t="s">
        <v>270</v>
      </c>
      <c r="F61" s="28" t="s">
        <v>271</v>
      </c>
      <c r="G61" s="27">
        <v>1121</v>
      </c>
      <c r="H61" s="28" t="s">
        <v>47</v>
      </c>
      <c r="I61" s="28" t="s">
        <v>202</v>
      </c>
      <c r="J61" s="28" t="s">
        <v>272</v>
      </c>
      <c r="K61" s="27">
        <v>3</v>
      </c>
      <c r="L61" s="27"/>
      <c r="M61" s="27">
        <v>0.0934</v>
      </c>
      <c r="N61" s="27">
        <v>0.0099</v>
      </c>
      <c r="O61" s="27">
        <v>0.0835</v>
      </c>
      <c r="P61" s="27">
        <v>0.3269</v>
      </c>
      <c r="Q61" s="27">
        <v>0.0297</v>
      </c>
      <c r="R61" s="27">
        <v>0.2972</v>
      </c>
      <c r="S61" s="27" t="s">
        <v>204</v>
      </c>
      <c r="T61" s="27" t="s">
        <v>205</v>
      </c>
      <c r="U61" s="27">
        <v>2023.11</v>
      </c>
      <c r="V61" s="32"/>
    </row>
    <row r="62" s="10" customFormat="1" ht="61" customHeight="1" spans="1:22">
      <c r="A62" s="32">
        <v>54</v>
      </c>
      <c r="B62" s="28" t="s">
        <v>198</v>
      </c>
      <c r="C62" s="28" t="s">
        <v>29</v>
      </c>
      <c r="D62" s="27" t="s">
        <v>30</v>
      </c>
      <c r="E62" s="28" t="s">
        <v>273</v>
      </c>
      <c r="F62" s="28" t="s">
        <v>274</v>
      </c>
      <c r="G62" s="27">
        <v>89</v>
      </c>
      <c r="H62" s="28" t="s">
        <v>47</v>
      </c>
      <c r="I62" s="28" t="s">
        <v>202</v>
      </c>
      <c r="J62" s="28" t="s">
        <v>275</v>
      </c>
      <c r="K62" s="27"/>
      <c r="L62" s="27">
        <v>1</v>
      </c>
      <c r="M62" s="27">
        <v>0.0062</v>
      </c>
      <c r="N62" s="27">
        <v>0.0016</v>
      </c>
      <c r="O62" s="27">
        <v>0.0046</v>
      </c>
      <c r="P62" s="27">
        <v>0.0229</v>
      </c>
      <c r="Q62" s="27">
        <v>0.006</v>
      </c>
      <c r="R62" s="27">
        <v>0.0169</v>
      </c>
      <c r="S62" s="27" t="s">
        <v>188</v>
      </c>
      <c r="T62" s="27" t="s">
        <v>254</v>
      </c>
      <c r="U62" s="27">
        <v>2023.11</v>
      </c>
      <c r="V62" s="44"/>
    </row>
    <row r="63" s="10" customFormat="1" ht="61" customHeight="1" spans="1:22">
      <c r="A63" s="32">
        <v>55</v>
      </c>
      <c r="B63" s="28" t="s">
        <v>276</v>
      </c>
      <c r="C63" s="28" t="s">
        <v>29</v>
      </c>
      <c r="D63" s="27" t="s">
        <v>30</v>
      </c>
      <c r="E63" s="28" t="s">
        <v>277</v>
      </c>
      <c r="F63" s="28" t="s">
        <v>278</v>
      </c>
      <c r="G63" s="27">
        <v>61.65</v>
      </c>
      <c r="H63" s="28" t="s">
        <v>47</v>
      </c>
      <c r="I63" s="28" t="s">
        <v>202</v>
      </c>
      <c r="J63" s="28" t="s">
        <v>272</v>
      </c>
      <c r="K63" s="27"/>
      <c r="L63" s="27">
        <v>1</v>
      </c>
      <c r="M63" s="27">
        <v>0.0253</v>
      </c>
      <c r="N63" s="27">
        <v>0.0042</v>
      </c>
      <c r="O63" s="27">
        <v>0.0211</v>
      </c>
      <c r="P63" s="27">
        <v>0.0802</v>
      </c>
      <c r="Q63" s="27">
        <v>0.0083</v>
      </c>
      <c r="R63" s="27">
        <v>0.0719</v>
      </c>
      <c r="S63" s="27" t="s">
        <v>188</v>
      </c>
      <c r="T63" s="27" t="s">
        <v>254</v>
      </c>
      <c r="U63" s="27">
        <v>2023.11</v>
      </c>
      <c r="V63" s="44"/>
    </row>
    <row r="64" s="10" customFormat="1" ht="294" customHeight="1" spans="1:22">
      <c r="A64" s="32">
        <v>56</v>
      </c>
      <c r="B64" s="27" t="s">
        <v>279</v>
      </c>
      <c r="C64" s="27" t="s">
        <v>29</v>
      </c>
      <c r="D64" s="27" t="s">
        <v>30</v>
      </c>
      <c r="E64" s="27" t="s">
        <v>270</v>
      </c>
      <c r="F64" s="28" t="s">
        <v>280</v>
      </c>
      <c r="G64" s="27">
        <v>1027</v>
      </c>
      <c r="H64" s="28" t="s">
        <v>47</v>
      </c>
      <c r="I64" s="28" t="s">
        <v>281</v>
      </c>
      <c r="J64" s="28" t="s">
        <v>282</v>
      </c>
      <c r="K64" s="27">
        <v>6</v>
      </c>
      <c r="L64" s="27">
        <v>2</v>
      </c>
      <c r="M64" s="27">
        <v>0.32</v>
      </c>
      <c r="N64" s="27">
        <v>0.08</v>
      </c>
      <c r="O64" s="27">
        <v>0.24</v>
      </c>
      <c r="P64" s="27">
        <v>1.1</v>
      </c>
      <c r="Q64" s="27">
        <v>0.32</v>
      </c>
      <c r="R64" s="27">
        <v>0.78</v>
      </c>
      <c r="S64" s="27" t="s">
        <v>86</v>
      </c>
      <c r="T64" s="27" t="s">
        <v>283</v>
      </c>
      <c r="U64" s="27">
        <v>2023</v>
      </c>
      <c r="V64" s="45"/>
    </row>
    <row r="65" s="10" customFormat="1" ht="82" customHeight="1" spans="1:22">
      <c r="A65" s="32">
        <v>57</v>
      </c>
      <c r="B65" s="45" t="s">
        <v>284</v>
      </c>
      <c r="C65" s="45" t="s">
        <v>29</v>
      </c>
      <c r="D65" s="45" t="s">
        <v>30</v>
      </c>
      <c r="E65" s="45" t="s">
        <v>285</v>
      </c>
      <c r="F65" s="46" t="s">
        <v>286</v>
      </c>
      <c r="G65" s="45">
        <v>190</v>
      </c>
      <c r="H65" s="45" t="s">
        <v>47</v>
      </c>
      <c r="I65" s="46" t="s">
        <v>287</v>
      </c>
      <c r="J65" s="46" t="s">
        <v>288</v>
      </c>
      <c r="K65" s="45">
        <v>3</v>
      </c>
      <c r="L65" s="45"/>
      <c r="M65" s="45">
        <v>0.08</v>
      </c>
      <c r="N65" s="45">
        <v>0.02</v>
      </c>
      <c r="O65" s="45">
        <v>0.06</v>
      </c>
      <c r="P65" s="45">
        <v>0.32</v>
      </c>
      <c r="Q65" s="45">
        <v>0.08</v>
      </c>
      <c r="R65" s="45">
        <v>0.24</v>
      </c>
      <c r="S65" s="45" t="s">
        <v>197</v>
      </c>
      <c r="T65" s="45" t="s">
        <v>289</v>
      </c>
      <c r="U65" s="45">
        <v>2023.11</v>
      </c>
      <c r="V65" s="45"/>
    </row>
    <row r="66" s="2" customFormat="1" ht="93" customHeight="1" spans="1:235">
      <c r="A66" s="32">
        <v>58</v>
      </c>
      <c r="B66" s="28" t="s">
        <v>290</v>
      </c>
      <c r="C66" s="27" t="s">
        <v>29</v>
      </c>
      <c r="D66" s="27" t="s">
        <v>30</v>
      </c>
      <c r="E66" s="27" t="s">
        <v>291</v>
      </c>
      <c r="F66" s="28" t="s">
        <v>292</v>
      </c>
      <c r="G66" s="27">
        <v>390</v>
      </c>
      <c r="H66" s="27" t="s">
        <v>47</v>
      </c>
      <c r="I66" s="28" t="s">
        <v>293</v>
      </c>
      <c r="J66" s="46" t="s">
        <v>288</v>
      </c>
      <c r="K66" s="27">
        <v>1</v>
      </c>
      <c r="L66" s="27"/>
      <c r="M66" s="27">
        <v>0.022</v>
      </c>
      <c r="N66" s="27">
        <v>0.0113</v>
      </c>
      <c r="O66" s="27">
        <v>0.0107</v>
      </c>
      <c r="P66" s="27">
        <v>0.0732</v>
      </c>
      <c r="Q66" s="27">
        <v>0.0367</v>
      </c>
      <c r="R66" s="27">
        <v>0.0365</v>
      </c>
      <c r="S66" s="45" t="s">
        <v>197</v>
      </c>
      <c r="T66" s="27" t="s">
        <v>294</v>
      </c>
      <c r="U66" s="27">
        <v>2023.11</v>
      </c>
      <c r="V66" s="27"/>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c r="BC66" s="9"/>
      <c r="BD66" s="9"/>
      <c r="BE66" s="9"/>
      <c r="BF66" s="9"/>
      <c r="BG66" s="9"/>
      <c r="BH66" s="9"/>
      <c r="BI66" s="9"/>
      <c r="BJ66" s="9"/>
      <c r="BK66" s="9"/>
      <c r="BL66" s="9"/>
      <c r="BM66" s="9"/>
      <c r="BN66" s="9"/>
      <c r="BO66" s="9"/>
      <c r="BP66" s="9"/>
      <c r="BQ66" s="9"/>
      <c r="BR66" s="9"/>
      <c r="BS66" s="9"/>
      <c r="BT66" s="9"/>
      <c r="BU66" s="9"/>
      <c r="BV66" s="9"/>
      <c r="BW66" s="9"/>
      <c r="BX66" s="9"/>
      <c r="BY66" s="9"/>
      <c r="BZ66" s="9"/>
      <c r="CA66" s="9"/>
      <c r="CB66" s="9"/>
      <c r="CC66" s="9"/>
      <c r="CD66" s="9"/>
      <c r="CE66" s="9"/>
      <c r="CF66" s="9"/>
      <c r="CG66" s="9"/>
      <c r="CH66" s="9"/>
      <c r="CI66" s="9"/>
      <c r="CJ66" s="9"/>
      <c r="CK66" s="9"/>
      <c r="CL66" s="9"/>
      <c r="CM66" s="9"/>
      <c r="CN66" s="9"/>
      <c r="CO66" s="9"/>
      <c r="CP66" s="9"/>
      <c r="CQ66" s="9"/>
      <c r="CR66" s="9"/>
      <c r="CS66" s="9"/>
      <c r="CT66" s="9"/>
      <c r="CU66" s="9"/>
      <c r="CV66" s="9"/>
      <c r="CW66" s="9"/>
      <c r="CX66" s="9"/>
      <c r="CY66" s="9"/>
      <c r="CZ66" s="9"/>
      <c r="DA66" s="9"/>
      <c r="DB66" s="9"/>
      <c r="DC66" s="9"/>
      <c r="DD66" s="9"/>
      <c r="DE66" s="9"/>
      <c r="DF66" s="9"/>
      <c r="DG66" s="9"/>
      <c r="DH66" s="9"/>
      <c r="DI66" s="9"/>
      <c r="DJ66" s="9"/>
      <c r="DK66" s="9"/>
      <c r="DL66" s="9"/>
      <c r="DM66" s="9"/>
      <c r="DN66" s="9"/>
      <c r="DO66" s="9"/>
      <c r="DP66" s="9"/>
      <c r="DQ66" s="9"/>
      <c r="DR66" s="9"/>
      <c r="DS66" s="9"/>
      <c r="DT66" s="9"/>
      <c r="DU66" s="9"/>
      <c r="DV66" s="9"/>
      <c r="DW66" s="9"/>
      <c r="DX66" s="9"/>
      <c r="DY66" s="9"/>
      <c r="DZ66" s="9"/>
      <c r="EA66" s="9"/>
      <c r="EB66" s="9"/>
      <c r="EC66" s="9"/>
      <c r="ED66" s="9"/>
      <c r="EE66" s="9"/>
      <c r="EF66" s="9"/>
      <c r="EG66" s="9"/>
      <c r="EH66" s="9"/>
      <c r="EI66" s="9"/>
      <c r="EJ66" s="9"/>
      <c r="EK66" s="9"/>
      <c r="EL66" s="9"/>
      <c r="EM66" s="9"/>
      <c r="EN66" s="9"/>
      <c r="EO66" s="9"/>
      <c r="EP66" s="9"/>
      <c r="EQ66" s="9"/>
      <c r="ER66" s="9"/>
      <c r="ES66" s="9"/>
      <c r="ET66" s="9"/>
      <c r="EU66" s="9"/>
      <c r="EV66" s="9"/>
      <c r="EW66" s="9"/>
      <c r="EX66" s="9"/>
      <c r="EY66" s="9"/>
      <c r="EZ66" s="9"/>
      <c r="FA66" s="9"/>
      <c r="FB66" s="9"/>
      <c r="FC66" s="9"/>
      <c r="FD66" s="9"/>
      <c r="FE66" s="9"/>
      <c r="FF66" s="9"/>
      <c r="FG66" s="9"/>
      <c r="FH66" s="9"/>
      <c r="FI66" s="9"/>
      <c r="FJ66" s="9"/>
      <c r="FK66" s="9"/>
      <c r="FL66" s="9"/>
      <c r="FM66" s="9"/>
      <c r="FN66" s="9"/>
      <c r="FO66" s="9"/>
      <c r="FP66" s="9"/>
      <c r="FQ66" s="9"/>
      <c r="FR66" s="9"/>
      <c r="FS66" s="9"/>
      <c r="FT66" s="9"/>
      <c r="FU66" s="9"/>
      <c r="FV66" s="9"/>
      <c r="FW66" s="9"/>
      <c r="FX66" s="9"/>
      <c r="FY66" s="9"/>
      <c r="FZ66" s="9"/>
      <c r="GA66" s="9"/>
      <c r="GB66" s="9"/>
      <c r="GC66" s="9"/>
      <c r="GD66" s="9"/>
      <c r="GE66" s="9"/>
      <c r="GF66" s="9"/>
      <c r="GG66" s="9"/>
      <c r="GH66" s="9"/>
      <c r="GI66" s="9"/>
      <c r="GJ66" s="9"/>
      <c r="GK66" s="9"/>
      <c r="GL66" s="9"/>
      <c r="GM66" s="9"/>
      <c r="GN66" s="9"/>
      <c r="GO66" s="9"/>
      <c r="GP66" s="9"/>
      <c r="GQ66" s="9"/>
      <c r="GR66" s="9"/>
      <c r="GS66" s="9"/>
      <c r="GT66" s="9"/>
      <c r="GU66" s="9"/>
      <c r="GV66" s="9"/>
      <c r="GW66" s="9"/>
      <c r="GX66" s="9"/>
      <c r="GY66" s="9"/>
      <c r="GZ66" s="9"/>
      <c r="HA66" s="9"/>
      <c r="HB66" s="9"/>
      <c r="HC66" s="9"/>
      <c r="HD66" s="9"/>
      <c r="HE66" s="9"/>
      <c r="HF66" s="9"/>
      <c r="HG66" s="9"/>
      <c r="HH66" s="9"/>
      <c r="HI66" s="9"/>
      <c r="HJ66" s="9"/>
      <c r="HK66" s="9"/>
      <c r="HL66" s="9"/>
      <c r="HM66" s="9"/>
      <c r="HN66" s="9"/>
      <c r="HO66" s="9"/>
      <c r="HP66" s="9"/>
      <c r="HQ66" s="9"/>
      <c r="HR66" s="9"/>
      <c r="HS66" s="9"/>
      <c r="HT66" s="9"/>
      <c r="HU66" s="9"/>
      <c r="HV66" s="9"/>
      <c r="HW66" s="9"/>
      <c r="HX66" s="9"/>
      <c r="HY66" s="9"/>
      <c r="HZ66" s="9"/>
      <c r="IA66" s="9"/>
    </row>
    <row r="67" s="2" customFormat="1" ht="93" customHeight="1" spans="1:235">
      <c r="A67" s="32">
        <v>59</v>
      </c>
      <c r="B67" s="28" t="s">
        <v>295</v>
      </c>
      <c r="C67" s="27" t="s">
        <v>29</v>
      </c>
      <c r="D67" s="27" t="s">
        <v>30</v>
      </c>
      <c r="E67" s="27" t="s">
        <v>296</v>
      </c>
      <c r="F67" s="28" t="s">
        <v>297</v>
      </c>
      <c r="G67" s="27">
        <v>80</v>
      </c>
      <c r="H67" s="27" t="s">
        <v>47</v>
      </c>
      <c r="I67" s="28" t="s">
        <v>293</v>
      </c>
      <c r="J67" s="46" t="s">
        <v>288</v>
      </c>
      <c r="K67" s="27">
        <v>1</v>
      </c>
      <c r="L67" s="27"/>
      <c r="M67" s="27">
        <v>0.022</v>
      </c>
      <c r="N67" s="27">
        <v>0.0113</v>
      </c>
      <c r="O67" s="27">
        <v>0.0107</v>
      </c>
      <c r="P67" s="27">
        <v>0.0732</v>
      </c>
      <c r="Q67" s="27">
        <v>0.0367</v>
      </c>
      <c r="R67" s="27">
        <v>0.0365</v>
      </c>
      <c r="S67" s="27" t="s">
        <v>197</v>
      </c>
      <c r="T67" s="27" t="s">
        <v>254</v>
      </c>
      <c r="U67" s="27">
        <v>2023.11</v>
      </c>
      <c r="V67" s="27"/>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9"/>
      <c r="BC67" s="9"/>
      <c r="BD67" s="9"/>
      <c r="BE67" s="9"/>
      <c r="BF67" s="9"/>
      <c r="BG67" s="9"/>
      <c r="BH67" s="9"/>
      <c r="BI67" s="9"/>
      <c r="BJ67" s="9"/>
      <c r="BK67" s="9"/>
      <c r="BL67" s="9"/>
      <c r="BM67" s="9"/>
      <c r="BN67" s="9"/>
      <c r="BO67" s="9"/>
      <c r="BP67" s="9"/>
      <c r="BQ67" s="9"/>
      <c r="BR67" s="9"/>
      <c r="BS67" s="9"/>
      <c r="BT67" s="9"/>
      <c r="BU67" s="9"/>
      <c r="BV67" s="9"/>
      <c r="BW67" s="9"/>
      <c r="BX67" s="9"/>
      <c r="BY67" s="9"/>
      <c r="BZ67" s="9"/>
      <c r="CA67" s="9"/>
      <c r="CB67" s="9"/>
      <c r="CC67" s="9"/>
      <c r="CD67" s="9"/>
      <c r="CE67" s="9"/>
      <c r="CF67" s="9"/>
      <c r="CG67" s="9"/>
      <c r="CH67" s="9"/>
      <c r="CI67" s="9"/>
      <c r="CJ67" s="9"/>
      <c r="CK67" s="9"/>
      <c r="CL67" s="9"/>
      <c r="CM67" s="9"/>
      <c r="CN67" s="9"/>
      <c r="CO67" s="9"/>
      <c r="CP67" s="9"/>
      <c r="CQ67" s="9"/>
      <c r="CR67" s="9"/>
      <c r="CS67" s="9"/>
      <c r="CT67" s="9"/>
      <c r="CU67" s="9"/>
      <c r="CV67" s="9"/>
      <c r="CW67" s="9"/>
      <c r="CX67" s="9"/>
      <c r="CY67" s="9"/>
      <c r="CZ67" s="9"/>
      <c r="DA67" s="9"/>
      <c r="DB67" s="9"/>
      <c r="DC67" s="9"/>
      <c r="DD67" s="9"/>
      <c r="DE67" s="9"/>
      <c r="DF67" s="9"/>
      <c r="DG67" s="9"/>
      <c r="DH67" s="9"/>
      <c r="DI67" s="9"/>
      <c r="DJ67" s="9"/>
      <c r="DK67" s="9"/>
      <c r="DL67" s="9"/>
      <c r="DM67" s="9"/>
      <c r="DN67" s="9"/>
      <c r="DO67" s="9"/>
      <c r="DP67" s="9"/>
      <c r="DQ67" s="9"/>
      <c r="DR67" s="9"/>
      <c r="DS67" s="9"/>
      <c r="DT67" s="9"/>
      <c r="DU67" s="9"/>
      <c r="DV67" s="9"/>
      <c r="DW67" s="9"/>
      <c r="DX67" s="9"/>
      <c r="DY67" s="9"/>
      <c r="DZ67" s="9"/>
      <c r="EA67" s="9"/>
      <c r="EB67" s="9"/>
      <c r="EC67" s="9"/>
      <c r="ED67" s="9"/>
      <c r="EE67" s="9"/>
      <c r="EF67" s="9"/>
      <c r="EG67" s="9"/>
      <c r="EH67" s="9"/>
      <c r="EI67" s="9"/>
      <c r="EJ67" s="9"/>
      <c r="EK67" s="9"/>
      <c r="EL67" s="9"/>
      <c r="EM67" s="9"/>
      <c r="EN67" s="9"/>
      <c r="EO67" s="9"/>
      <c r="EP67" s="9"/>
      <c r="EQ67" s="9"/>
      <c r="ER67" s="9"/>
      <c r="ES67" s="9"/>
      <c r="ET67" s="9"/>
      <c r="EU67" s="9"/>
      <c r="EV67" s="9"/>
      <c r="EW67" s="9"/>
      <c r="EX67" s="9"/>
      <c r="EY67" s="9"/>
      <c r="EZ67" s="9"/>
      <c r="FA67" s="9"/>
      <c r="FB67" s="9"/>
      <c r="FC67" s="9"/>
      <c r="FD67" s="9"/>
      <c r="FE67" s="9"/>
      <c r="FF67" s="9"/>
      <c r="FG67" s="9"/>
      <c r="FH67" s="9"/>
      <c r="FI67" s="9"/>
      <c r="FJ67" s="9"/>
      <c r="FK67" s="9"/>
      <c r="FL67" s="9"/>
      <c r="FM67" s="9"/>
      <c r="FN67" s="9"/>
      <c r="FO67" s="9"/>
      <c r="FP67" s="9"/>
      <c r="FQ67" s="9"/>
      <c r="FR67" s="9"/>
      <c r="FS67" s="9"/>
      <c r="FT67" s="9"/>
      <c r="FU67" s="9"/>
      <c r="FV67" s="9"/>
      <c r="FW67" s="9"/>
      <c r="FX67" s="9"/>
      <c r="FY67" s="9"/>
      <c r="FZ67" s="9"/>
      <c r="GA67" s="9"/>
      <c r="GB67" s="9"/>
      <c r="GC67" s="9"/>
      <c r="GD67" s="9"/>
      <c r="GE67" s="9"/>
      <c r="GF67" s="9"/>
      <c r="GG67" s="9"/>
      <c r="GH67" s="9"/>
      <c r="GI67" s="9"/>
      <c r="GJ67" s="9"/>
      <c r="GK67" s="9"/>
      <c r="GL67" s="9"/>
      <c r="GM67" s="9"/>
      <c r="GN67" s="9"/>
      <c r="GO67" s="9"/>
      <c r="GP67" s="9"/>
      <c r="GQ67" s="9"/>
      <c r="GR67" s="9"/>
      <c r="GS67" s="9"/>
      <c r="GT67" s="9"/>
      <c r="GU67" s="9"/>
      <c r="GV67" s="9"/>
      <c r="GW67" s="9"/>
      <c r="GX67" s="9"/>
      <c r="GY67" s="9"/>
      <c r="GZ67" s="9"/>
      <c r="HA67" s="9"/>
      <c r="HB67" s="9"/>
      <c r="HC67" s="9"/>
      <c r="HD67" s="9"/>
      <c r="HE67" s="9"/>
      <c r="HF67" s="9"/>
      <c r="HG67" s="9"/>
      <c r="HH67" s="9"/>
      <c r="HI67" s="9"/>
      <c r="HJ67" s="9"/>
      <c r="HK67" s="9"/>
      <c r="HL67" s="9"/>
      <c r="HM67" s="9"/>
      <c r="HN67" s="9"/>
      <c r="HO67" s="9"/>
      <c r="HP67" s="9"/>
      <c r="HQ67" s="9"/>
      <c r="HR67" s="9"/>
      <c r="HS67" s="9"/>
      <c r="HT67" s="9"/>
      <c r="HU67" s="9"/>
      <c r="HV67" s="9"/>
      <c r="HW67" s="9"/>
      <c r="HX67" s="9"/>
      <c r="HY67" s="9"/>
      <c r="HZ67" s="9"/>
      <c r="IA67" s="9"/>
    </row>
    <row r="68" s="2" customFormat="1" ht="90" customHeight="1" spans="1:235">
      <c r="A68" s="32">
        <v>60</v>
      </c>
      <c r="B68" s="34" t="s">
        <v>298</v>
      </c>
      <c r="C68" s="35" t="s">
        <v>29</v>
      </c>
      <c r="D68" s="35" t="s">
        <v>30</v>
      </c>
      <c r="E68" s="35" t="s">
        <v>299</v>
      </c>
      <c r="F68" s="34" t="s">
        <v>300</v>
      </c>
      <c r="G68" s="35">
        <v>120</v>
      </c>
      <c r="H68" s="35" t="s">
        <v>102</v>
      </c>
      <c r="I68" s="34" t="s">
        <v>301</v>
      </c>
      <c r="J68" s="34" t="s">
        <v>302</v>
      </c>
      <c r="K68" s="35"/>
      <c r="L68" s="35">
        <v>3</v>
      </c>
      <c r="M68" s="35">
        <v>0.0065</v>
      </c>
      <c r="N68" s="35">
        <v>0.0008</v>
      </c>
      <c r="O68" s="35">
        <v>0.0057</v>
      </c>
      <c r="P68" s="35">
        <v>0.026</v>
      </c>
      <c r="Q68" s="35">
        <v>0.004</v>
      </c>
      <c r="R68" s="35">
        <v>0.022</v>
      </c>
      <c r="S68" s="35" t="s">
        <v>105</v>
      </c>
      <c r="T68" s="35" t="s">
        <v>303</v>
      </c>
      <c r="U68" s="27">
        <v>2023.11</v>
      </c>
      <c r="V68" s="42"/>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9"/>
      <c r="BC68" s="9"/>
      <c r="BD68" s="9"/>
      <c r="BE68" s="9"/>
      <c r="BF68" s="9"/>
      <c r="BG68" s="9"/>
      <c r="BH68" s="9"/>
      <c r="BI68" s="9"/>
      <c r="BJ68" s="9"/>
      <c r="BK68" s="9"/>
      <c r="BL68" s="9"/>
      <c r="BM68" s="9"/>
      <c r="BN68" s="9"/>
      <c r="BO68" s="9"/>
      <c r="BP68" s="9"/>
      <c r="BQ68" s="9"/>
      <c r="BR68" s="9"/>
      <c r="BS68" s="9"/>
      <c r="BT68" s="9"/>
      <c r="BU68" s="9"/>
      <c r="BV68" s="9"/>
      <c r="BW68" s="9"/>
      <c r="BX68" s="9"/>
      <c r="BY68" s="9"/>
      <c r="BZ68" s="9"/>
      <c r="CA68" s="9"/>
      <c r="CB68" s="9"/>
      <c r="CC68" s="9"/>
      <c r="CD68" s="9"/>
      <c r="CE68" s="9"/>
      <c r="CF68" s="9"/>
      <c r="CG68" s="9"/>
      <c r="CH68" s="9"/>
      <c r="CI68" s="9"/>
      <c r="CJ68" s="9"/>
      <c r="CK68" s="9"/>
      <c r="CL68" s="9"/>
      <c r="CM68" s="9"/>
      <c r="CN68" s="9"/>
      <c r="CO68" s="9"/>
      <c r="CP68" s="9"/>
      <c r="CQ68" s="9"/>
      <c r="CR68" s="9"/>
      <c r="CS68" s="9"/>
      <c r="CT68" s="9"/>
      <c r="CU68" s="9"/>
      <c r="CV68" s="9"/>
      <c r="CW68" s="9"/>
      <c r="CX68" s="9"/>
      <c r="CY68" s="9"/>
      <c r="CZ68" s="9"/>
      <c r="DA68" s="9"/>
      <c r="DB68" s="9"/>
      <c r="DC68" s="9"/>
      <c r="DD68" s="9"/>
      <c r="DE68" s="9"/>
      <c r="DF68" s="9"/>
      <c r="DG68" s="9"/>
      <c r="DH68" s="9"/>
      <c r="DI68" s="9"/>
      <c r="DJ68" s="9"/>
      <c r="DK68" s="9"/>
      <c r="DL68" s="9"/>
      <c r="DM68" s="9"/>
      <c r="DN68" s="9"/>
      <c r="DO68" s="9"/>
      <c r="DP68" s="9"/>
      <c r="DQ68" s="9"/>
      <c r="DR68" s="9"/>
      <c r="DS68" s="9"/>
      <c r="DT68" s="9"/>
      <c r="DU68" s="9"/>
      <c r="DV68" s="9"/>
      <c r="DW68" s="9"/>
      <c r="DX68" s="9"/>
      <c r="DY68" s="9"/>
      <c r="DZ68" s="9"/>
      <c r="EA68" s="9"/>
      <c r="EB68" s="9"/>
      <c r="EC68" s="9"/>
      <c r="ED68" s="9"/>
      <c r="EE68" s="9"/>
      <c r="EF68" s="9"/>
      <c r="EG68" s="9"/>
      <c r="EH68" s="9"/>
      <c r="EI68" s="9"/>
      <c r="EJ68" s="9"/>
      <c r="EK68" s="9"/>
      <c r="EL68" s="9"/>
      <c r="EM68" s="9"/>
      <c r="EN68" s="9"/>
      <c r="EO68" s="9"/>
      <c r="EP68" s="9"/>
      <c r="EQ68" s="9"/>
      <c r="ER68" s="9"/>
      <c r="ES68" s="9"/>
      <c r="ET68" s="9"/>
      <c r="EU68" s="9"/>
      <c r="EV68" s="9"/>
      <c r="EW68" s="9"/>
      <c r="EX68" s="9"/>
      <c r="EY68" s="9"/>
      <c r="EZ68" s="9"/>
      <c r="FA68" s="9"/>
      <c r="FB68" s="9"/>
      <c r="FC68" s="9"/>
      <c r="FD68" s="9"/>
      <c r="FE68" s="9"/>
      <c r="FF68" s="9"/>
      <c r="FG68" s="9"/>
      <c r="FH68" s="9"/>
      <c r="FI68" s="9"/>
      <c r="FJ68" s="9"/>
      <c r="FK68" s="9"/>
      <c r="FL68" s="9"/>
      <c r="FM68" s="9"/>
      <c r="FN68" s="9"/>
      <c r="FO68" s="9"/>
      <c r="FP68" s="9"/>
      <c r="FQ68" s="9"/>
      <c r="FR68" s="9"/>
      <c r="FS68" s="9"/>
      <c r="FT68" s="9"/>
      <c r="FU68" s="9"/>
      <c r="FV68" s="9"/>
      <c r="FW68" s="9"/>
      <c r="FX68" s="9"/>
      <c r="FY68" s="9"/>
      <c r="FZ68" s="9"/>
      <c r="GA68" s="9"/>
      <c r="GB68" s="9"/>
      <c r="GC68" s="9"/>
      <c r="GD68" s="9"/>
      <c r="GE68" s="9"/>
      <c r="GF68" s="9"/>
      <c r="GG68" s="9"/>
      <c r="GH68" s="9"/>
      <c r="GI68" s="9"/>
      <c r="GJ68" s="9"/>
      <c r="GK68" s="9"/>
      <c r="GL68" s="9"/>
      <c r="GM68" s="9"/>
      <c r="GN68" s="9"/>
      <c r="GO68" s="9"/>
      <c r="GP68" s="9"/>
      <c r="GQ68" s="9"/>
      <c r="GR68" s="9"/>
      <c r="GS68" s="9"/>
      <c r="GT68" s="9"/>
      <c r="GU68" s="9"/>
      <c r="GV68" s="9"/>
      <c r="GW68" s="9"/>
      <c r="GX68" s="9"/>
      <c r="GY68" s="9"/>
      <c r="GZ68" s="9"/>
      <c r="HA68" s="9"/>
      <c r="HB68" s="9"/>
      <c r="HC68" s="9"/>
      <c r="HD68" s="9"/>
      <c r="HE68" s="9"/>
      <c r="HF68" s="9"/>
      <c r="HG68" s="9"/>
      <c r="HH68" s="9"/>
      <c r="HI68" s="9"/>
      <c r="HJ68" s="9"/>
      <c r="HK68" s="9"/>
      <c r="HL68" s="9"/>
      <c r="HM68" s="9"/>
      <c r="HN68" s="9"/>
      <c r="HO68" s="9"/>
      <c r="HP68" s="9"/>
      <c r="HQ68" s="9"/>
      <c r="HR68" s="9"/>
      <c r="HS68" s="9"/>
      <c r="HT68" s="9"/>
      <c r="HU68" s="9"/>
      <c r="HV68" s="9"/>
      <c r="HW68" s="9"/>
      <c r="HX68" s="9"/>
      <c r="HY68" s="9"/>
      <c r="HZ68" s="9"/>
      <c r="IA68" s="9"/>
    </row>
    <row r="69" s="2" customFormat="1" ht="90" customHeight="1" spans="1:235">
      <c r="A69" s="32">
        <v>61</v>
      </c>
      <c r="B69" s="34" t="s">
        <v>304</v>
      </c>
      <c r="C69" s="35" t="s">
        <v>29</v>
      </c>
      <c r="D69" s="35" t="s">
        <v>30</v>
      </c>
      <c r="E69" s="35" t="s">
        <v>305</v>
      </c>
      <c r="F69" s="34" t="s">
        <v>306</v>
      </c>
      <c r="G69" s="35">
        <v>50</v>
      </c>
      <c r="H69" s="35" t="s">
        <v>102</v>
      </c>
      <c r="I69" s="34" t="s">
        <v>288</v>
      </c>
      <c r="J69" s="34" t="s">
        <v>288</v>
      </c>
      <c r="K69" s="35">
        <v>1</v>
      </c>
      <c r="L69" s="35"/>
      <c r="M69" s="35">
        <v>0.02</v>
      </c>
      <c r="N69" s="35">
        <v>0.007</v>
      </c>
      <c r="O69" s="35">
        <v>0.013</v>
      </c>
      <c r="P69" s="35">
        <f>M69*4</f>
        <v>0.08</v>
      </c>
      <c r="Q69" s="35">
        <f>N69*4</f>
        <v>0.028</v>
      </c>
      <c r="R69" s="35">
        <f>O69*4</f>
        <v>0.052</v>
      </c>
      <c r="S69" s="35" t="s">
        <v>86</v>
      </c>
      <c r="T69" s="35" t="s">
        <v>254</v>
      </c>
      <c r="U69" s="27">
        <v>2023.11</v>
      </c>
      <c r="V69" s="42"/>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9"/>
      <c r="BC69" s="9"/>
      <c r="BD69" s="9"/>
      <c r="BE69" s="9"/>
      <c r="BF69" s="9"/>
      <c r="BG69" s="9"/>
      <c r="BH69" s="9"/>
      <c r="BI69" s="9"/>
      <c r="BJ69" s="9"/>
      <c r="BK69" s="9"/>
      <c r="BL69" s="9"/>
      <c r="BM69" s="9"/>
      <c r="BN69" s="9"/>
      <c r="BO69" s="9"/>
      <c r="BP69" s="9"/>
      <c r="BQ69" s="9"/>
      <c r="BR69" s="9"/>
      <c r="BS69" s="9"/>
      <c r="BT69" s="9"/>
      <c r="BU69" s="9"/>
      <c r="BV69" s="9"/>
      <c r="BW69" s="9"/>
      <c r="BX69" s="9"/>
      <c r="BY69" s="9"/>
      <c r="BZ69" s="9"/>
      <c r="CA69" s="9"/>
      <c r="CB69" s="9"/>
      <c r="CC69" s="9"/>
      <c r="CD69" s="9"/>
      <c r="CE69" s="9"/>
      <c r="CF69" s="9"/>
      <c r="CG69" s="9"/>
      <c r="CH69" s="9"/>
      <c r="CI69" s="9"/>
      <c r="CJ69" s="9"/>
      <c r="CK69" s="9"/>
      <c r="CL69" s="9"/>
      <c r="CM69" s="9"/>
      <c r="CN69" s="9"/>
      <c r="CO69" s="9"/>
      <c r="CP69" s="9"/>
      <c r="CQ69" s="9"/>
      <c r="CR69" s="9"/>
      <c r="CS69" s="9"/>
      <c r="CT69" s="9"/>
      <c r="CU69" s="9"/>
      <c r="CV69" s="9"/>
      <c r="CW69" s="9"/>
      <c r="CX69" s="9"/>
      <c r="CY69" s="9"/>
      <c r="CZ69" s="9"/>
      <c r="DA69" s="9"/>
      <c r="DB69" s="9"/>
      <c r="DC69" s="9"/>
      <c r="DD69" s="9"/>
      <c r="DE69" s="9"/>
      <c r="DF69" s="9"/>
      <c r="DG69" s="9"/>
      <c r="DH69" s="9"/>
      <c r="DI69" s="9"/>
      <c r="DJ69" s="9"/>
      <c r="DK69" s="9"/>
      <c r="DL69" s="9"/>
      <c r="DM69" s="9"/>
      <c r="DN69" s="9"/>
      <c r="DO69" s="9"/>
      <c r="DP69" s="9"/>
      <c r="DQ69" s="9"/>
      <c r="DR69" s="9"/>
      <c r="DS69" s="9"/>
      <c r="DT69" s="9"/>
      <c r="DU69" s="9"/>
      <c r="DV69" s="9"/>
      <c r="DW69" s="9"/>
      <c r="DX69" s="9"/>
      <c r="DY69" s="9"/>
      <c r="DZ69" s="9"/>
      <c r="EA69" s="9"/>
      <c r="EB69" s="9"/>
      <c r="EC69" s="9"/>
      <c r="ED69" s="9"/>
      <c r="EE69" s="9"/>
      <c r="EF69" s="9"/>
      <c r="EG69" s="9"/>
      <c r="EH69" s="9"/>
      <c r="EI69" s="9"/>
      <c r="EJ69" s="9"/>
      <c r="EK69" s="9"/>
      <c r="EL69" s="9"/>
      <c r="EM69" s="9"/>
      <c r="EN69" s="9"/>
      <c r="EO69" s="9"/>
      <c r="EP69" s="9"/>
      <c r="EQ69" s="9"/>
      <c r="ER69" s="9"/>
      <c r="ES69" s="9"/>
      <c r="ET69" s="9"/>
      <c r="EU69" s="9"/>
      <c r="EV69" s="9"/>
      <c r="EW69" s="9"/>
      <c r="EX69" s="9"/>
      <c r="EY69" s="9"/>
      <c r="EZ69" s="9"/>
      <c r="FA69" s="9"/>
      <c r="FB69" s="9"/>
      <c r="FC69" s="9"/>
      <c r="FD69" s="9"/>
      <c r="FE69" s="9"/>
      <c r="FF69" s="9"/>
      <c r="FG69" s="9"/>
      <c r="FH69" s="9"/>
      <c r="FI69" s="9"/>
      <c r="FJ69" s="9"/>
      <c r="FK69" s="9"/>
      <c r="FL69" s="9"/>
      <c r="FM69" s="9"/>
      <c r="FN69" s="9"/>
      <c r="FO69" s="9"/>
      <c r="FP69" s="9"/>
      <c r="FQ69" s="9"/>
      <c r="FR69" s="9"/>
      <c r="FS69" s="9"/>
      <c r="FT69" s="9"/>
      <c r="FU69" s="9"/>
      <c r="FV69" s="9"/>
      <c r="FW69" s="9"/>
      <c r="FX69" s="9"/>
      <c r="FY69" s="9"/>
      <c r="FZ69" s="9"/>
      <c r="GA69" s="9"/>
      <c r="GB69" s="9"/>
      <c r="GC69" s="9"/>
      <c r="GD69" s="9"/>
      <c r="GE69" s="9"/>
      <c r="GF69" s="9"/>
      <c r="GG69" s="9"/>
      <c r="GH69" s="9"/>
      <c r="GI69" s="9"/>
      <c r="GJ69" s="9"/>
      <c r="GK69" s="9"/>
      <c r="GL69" s="9"/>
      <c r="GM69" s="9"/>
      <c r="GN69" s="9"/>
      <c r="GO69" s="9"/>
      <c r="GP69" s="9"/>
      <c r="GQ69" s="9"/>
      <c r="GR69" s="9"/>
      <c r="GS69" s="9"/>
      <c r="GT69" s="9"/>
      <c r="GU69" s="9"/>
      <c r="GV69" s="9"/>
      <c r="GW69" s="9"/>
      <c r="GX69" s="9"/>
      <c r="GY69" s="9"/>
      <c r="GZ69" s="9"/>
      <c r="HA69" s="9"/>
      <c r="HB69" s="9"/>
      <c r="HC69" s="9"/>
      <c r="HD69" s="9"/>
      <c r="HE69" s="9"/>
      <c r="HF69" s="9"/>
      <c r="HG69" s="9"/>
      <c r="HH69" s="9"/>
      <c r="HI69" s="9"/>
      <c r="HJ69" s="9"/>
      <c r="HK69" s="9"/>
      <c r="HL69" s="9"/>
      <c r="HM69" s="9"/>
      <c r="HN69" s="9"/>
      <c r="HO69" s="9"/>
      <c r="HP69" s="9"/>
      <c r="HQ69" s="9"/>
      <c r="HR69" s="9"/>
      <c r="HS69" s="9"/>
      <c r="HT69" s="9"/>
      <c r="HU69" s="9"/>
      <c r="HV69" s="9"/>
      <c r="HW69" s="9"/>
      <c r="HX69" s="9"/>
      <c r="HY69" s="9"/>
      <c r="HZ69" s="9"/>
      <c r="IA69" s="9"/>
    </row>
    <row r="70" s="2" customFormat="1" ht="90" customHeight="1" spans="1:235">
      <c r="A70" s="32">
        <v>62</v>
      </c>
      <c r="B70" s="34" t="s">
        <v>307</v>
      </c>
      <c r="C70" s="35" t="s">
        <v>29</v>
      </c>
      <c r="D70" s="35" t="s">
        <v>30</v>
      </c>
      <c r="E70" s="35" t="s">
        <v>308</v>
      </c>
      <c r="F70" s="34" t="s">
        <v>309</v>
      </c>
      <c r="G70" s="35">
        <v>100</v>
      </c>
      <c r="H70" s="35" t="s">
        <v>102</v>
      </c>
      <c r="I70" s="34" t="s">
        <v>310</v>
      </c>
      <c r="J70" s="34" t="s">
        <v>310</v>
      </c>
      <c r="K70" s="35"/>
      <c r="L70" s="35">
        <v>1</v>
      </c>
      <c r="M70" s="35">
        <v>0.02</v>
      </c>
      <c r="N70" s="35">
        <v>0.008</v>
      </c>
      <c r="O70" s="35">
        <v>0.012</v>
      </c>
      <c r="P70" s="35">
        <f>M70*4</f>
        <v>0.08</v>
      </c>
      <c r="Q70" s="35">
        <f>N70*4</f>
        <v>0.032</v>
      </c>
      <c r="R70" s="35">
        <f>O70*4</f>
        <v>0.048</v>
      </c>
      <c r="S70" s="35" t="s">
        <v>86</v>
      </c>
      <c r="T70" s="35" t="s">
        <v>254</v>
      </c>
      <c r="U70" s="27">
        <v>2023.11</v>
      </c>
      <c r="V70" s="42"/>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9"/>
      <c r="BC70" s="9"/>
      <c r="BD70" s="9"/>
      <c r="BE70" s="9"/>
      <c r="BF70" s="9"/>
      <c r="BG70" s="9"/>
      <c r="BH70" s="9"/>
      <c r="BI70" s="9"/>
      <c r="BJ70" s="9"/>
      <c r="BK70" s="9"/>
      <c r="BL70" s="9"/>
      <c r="BM70" s="9"/>
      <c r="BN70" s="9"/>
      <c r="BO70" s="9"/>
      <c r="BP70" s="9"/>
      <c r="BQ70" s="9"/>
      <c r="BR70" s="9"/>
      <c r="BS70" s="9"/>
      <c r="BT70" s="9"/>
      <c r="BU70" s="9"/>
      <c r="BV70" s="9"/>
      <c r="BW70" s="9"/>
      <c r="BX70" s="9"/>
      <c r="BY70" s="9"/>
      <c r="BZ70" s="9"/>
      <c r="CA70" s="9"/>
      <c r="CB70" s="9"/>
      <c r="CC70" s="9"/>
      <c r="CD70" s="9"/>
      <c r="CE70" s="9"/>
      <c r="CF70" s="9"/>
      <c r="CG70" s="9"/>
      <c r="CH70" s="9"/>
      <c r="CI70" s="9"/>
      <c r="CJ70" s="9"/>
      <c r="CK70" s="9"/>
      <c r="CL70" s="9"/>
      <c r="CM70" s="9"/>
      <c r="CN70" s="9"/>
      <c r="CO70" s="9"/>
      <c r="CP70" s="9"/>
      <c r="CQ70" s="9"/>
      <c r="CR70" s="9"/>
      <c r="CS70" s="9"/>
      <c r="CT70" s="9"/>
      <c r="CU70" s="9"/>
      <c r="CV70" s="9"/>
      <c r="CW70" s="9"/>
      <c r="CX70" s="9"/>
      <c r="CY70" s="9"/>
      <c r="CZ70" s="9"/>
      <c r="DA70" s="9"/>
      <c r="DB70" s="9"/>
      <c r="DC70" s="9"/>
      <c r="DD70" s="9"/>
      <c r="DE70" s="9"/>
      <c r="DF70" s="9"/>
      <c r="DG70" s="9"/>
      <c r="DH70" s="9"/>
      <c r="DI70" s="9"/>
      <c r="DJ70" s="9"/>
      <c r="DK70" s="9"/>
      <c r="DL70" s="9"/>
      <c r="DM70" s="9"/>
      <c r="DN70" s="9"/>
      <c r="DO70" s="9"/>
      <c r="DP70" s="9"/>
      <c r="DQ70" s="9"/>
      <c r="DR70" s="9"/>
      <c r="DS70" s="9"/>
      <c r="DT70" s="9"/>
      <c r="DU70" s="9"/>
      <c r="DV70" s="9"/>
      <c r="DW70" s="9"/>
      <c r="DX70" s="9"/>
      <c r="DY70" s="9"/>
      <c r="DZ70" s="9"/>
      <c r="EA70" s="9"/>
      <c r="EB70" s="9"/>
      <c r="EC70" s="9"/>
      <c r="ED70" s="9"/>
      <c r="EE70" s="9"/>
      <c r="EF70" s="9"/>
      <c r="EG70" s="9"/>
      <c r="EH70" s="9"/>
      <c r="EI70" s="9"/>
      <c r="EJ70" s="9"/>
      <c r="EK70" s="9"/>
      <c r="EL70" s="9"/>
      <c r="EM70" s="9"/>
      <c r="EN70" s="9"/>
      <c r="EO70" s="9"/>
      <c r="EP70" s="9"/>
      <c r="EQ70" s="9"/>
      <c r="ER70" s="9"/>
      <c r="ES70" s="9"/>
      <c r="ET70" s="9"/>
      <c r="EU70" s="9"/>
      <c r="EV70" s="9"/>
      <c r="EW70" s="9"/>
      <c r="EX70" s="9"/>
      <c r="EY70" s="9"/>
      <c r="EZ70" s="9"/>
      <c r="FA70" s="9"/>
      <c r="FB70" s="9"/>
      <c r="FC70" s="9"/>
      <c r="FD70" s="9"/>
      <c r="FE70" s="9"/>
      <c r="FF70" s="9"/>
      <c r="FG70" s="9"/>
      <c r="FH70" s="9"/>
      <c r="FI70" s="9"/>
      <c r="FJ70" s="9"/>
      <c r="FK70" s="9"/>
      <c r="FL70" s="9"/>
      <c r="FM70" s="9"/>
      <c r="FN70" s="9"/>
      <c r="FO70" s="9"/>
      <c r="FP70" s="9"/>
      <c r="FQ70" s="9"/>
      <c r="FR70" s="9"/>
      <c r="FS70" s="9"/>
      <c r="FT70" s="9"/>
      <c r="FU70" s="9"/>
      <c r="FV70" s="9"/>
      <c r="FW70" s="9"/>
      <c r="FX70" s="9"/>
      <c r="FY70" s="9"/>
      <c r="FZ70" s="9"/>
      <c r="GA70" s="9"/>
      <c r="GB70" s="9"/>
      <c r="GC70" s="9"/>
      <c r="GD70" s="9"/>
      <c r="GE70" s="9"/>
      <c r="GF70" s="9"/>
      <c r="GG70" s="9"/>
      <c r="GH70" s="9"/>
      <c r="GI70" s="9"/>
      <c r="GJ70" s="9"/>
      <c r="GK70" s="9"/>
      <c r="GL70" s="9"/>
      <c r="GM70" s="9"/>
      <c r="GN70" s="9"/>
      <c r="GO70" s="9"/>
      <c r="GP70" s="9"/>
      <c r="GQ70" s="9"/>
      <c r="GR70" s="9"/>
      <c r="GS70" s="9"/>
      <c r="GT70" s="9"/>
      <c r="GU70" s="9"/>
      <c r="GV70" s="9"/>
      <c r="GW70" s="9"/>
      <c r="GX70" s="9"/>
      <c r="GY70" s="9"/>
      <c r="GZ70" s="9"/>
      <c r="HA70" s="9"/>
      <c r="HB70" s="9"/>
      <c r="HC70" s="9"/>
      <c r="HD70" s="9"/>
      <c r="HE70" s="9"/>
      <c r="HF70" s="9"/>
      <c r="HG70" s="9"/>
      <c r="HH70" s="9"/>
      <c r="HI70" s="9"/>
      <c r="HJ70" s="9"/>
      <c r="HK70" s="9"/>
      <c r="HL70" s="9"/>
      <c r="HM70" s="9"/>
      <c r="HN70" s="9"/>
      <c r="HO70" s="9"/>
      <c r="HP70" s="9"/>
      <c r="HQ70" s="9"/>
      <c r="HR70" s="9"/>
      <c r="HS70" s="9"/>
      <c r="HT70" s="9"/>
      <c r="HU70" s="9"/>
      <c r="HV70" s="9"/>
      <c r="HW70" s="9"/>
      <c r="HX70" s="9"/>
      <c r="HY70" s="9"/>
      <c r="HZ70" s="9"/>
      <c r="IA70" s="9"/>
    </row>
    <row r="71" s="2" customFormat="1" ht="90" customHeight="1" spans="1:235">
      <c r="A71" s="32">
        <v>63</v>
      </c>
      <c r="B71" s="34" t="s">
        <v>311</v>
      </c>
      <c r="C71" s="35" t="s">
        <v>29</v>
      </c>
      <c r="D71" s="35" t="s">
        <v>30</v>
      </c>
      <c r="E71" s="35" t="s">
        <v>312</v>
      </c>
      <c r="F71" s="34" t="s">
        <v>313</v>
      </c>
      <c r="G71" s="35">
        <v>100</v>
      </c>
      <c r="H71" s="35" t="s">
        <v>102</v>
      </c>
      <c r="I71" s="34" t="s">
        <v>310</v>
      </c>
      <c r="J71" s="34" t="s">
        <v>310</v>
      </c>
      <c r="K71" s="35"/>
      <c r="L71" s="35">
        <v>3</v>
      </c>
      <c r="M71" s="35">
        <v>0.05</v>
      </c>
      <c r="N71" s="35">
        <v>0.01</v>
      </c>
      <c r="O71" s="35">
        <v>0.04</v>
      </c>
      <c r="P71" s="35">
        <f>M71*4</f>
        <v>0.2</v>
      </c>
      <c r="Q71" s="35">
        <f>N71*4</f>
        <v>0.04</v>
      </c>
      <c r="R71" s="35">
        <f>O71*4</f>
        <v>0.16</v>
      </c>
      <c r="S71" s="35" t="s">
        <v>86</v>
      </c>
      <c r="T71" s="35" t="s">
        <v>254</v>
      </c>
      <c r="U71" s="27">
        <v>2023.11</v>
      </c>
      <c r="V71" s="42"/>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9"/>
      <c r="BC71" s="9"/>
      <c r="BD71" s="9"/>
      <c r="BE71" s="9"/>
      <c r="BF71" s="9"/>
      <c r="BG71" s="9"/>
      <c r="BH71" s="9"/>
      <c r="BI71" s="9"/>
      <c r="BJ71" s="9"/>
      <c r="BK71" s="9"/>
      <c r="BL71" s="9"/>
      <c r="BM71" s="9"/>
      <c r="BN71" s="9"/>
      <c r="BO71" s="9"/>
      <c r="BP71" s="9"/>
      <c r="BQ71" s="9"/>
      <c r="BR71" s="9"/>
      <c r="BS71" s="9"/>
      <c r="BT71" s="9"/>
      <c r="BU71" s="9"/>
      <c r="BV71" s="9"/>
      <c r="BW71" s="9"/>
      <c r="BX71" s="9"/>
      <c r="BY71" s="9"/>
      <c r="BZ71" s="9"/>
      <c r="CA71" s="9"/>
      <c r="CB71" s="9"/>
      <c r="CC71" s="9"/>
      <c r="CD71" s="9"/>
      <c r="CE71" s="9"/>
      <c r="CF71" s="9"/>
      <c r="CG71" s="9"/>
      <c r="CH71" s="9"/>
      <c r="CI71" s="9"/>
      <c r="CJ71" s="9"/>
      <c r="CK71" s="9"/>
      <c r="CL71" s="9"/>
      <c r="CM71" s="9"/>
      <c r="CN71" s="9"/>
      <c r="CO71" s="9"/>
      <c r="CP71" s="9"/>
      <c r="CQ71" s="9"/>
      <c r="CR71" s="9"/>
      <c r="CS71" s="9"/>
      <c r="CT71" s="9"/>
      <c r="CU71" s="9"/>
      <c r="CV71" s="9"/>
      <c r="CW71" s="9"/>
      <c r="CX71" s="9"/>
      <c r="CY71" s="9"/>
      <c r="CZ71" s="9"/>
      <c r="DA71" s="9"/>
      <c r="DB71" s="9"/>
      <c r="DC71" s="9"/>
      <c r="DD71" s="9"/>
      <c r="DE71" s="9"/>
      <c r="DF71" s="9"/>
      <c r="DG71" s="9"/>
      <c r="DH71" s="9"/>
      <c r="DI71" s="9"/>
      <c r="DJ71" s="9"/>
      <c r="DK71" s="9"/>
      <c r="DL71" s="9"/>
      <c r="DM71" s="9"/>
      <c r="DN71" s="9"/>
      <c r="DO71" s="9"/>
      <c r="DP71" s="9"/>
      <c r="DQ71" s="9"/>
      <c r="DR71" s="9"/>
      <c r="DS71" s="9"/>
      <c r="DT71" s="9"/>
      <c r="DU71" s="9"/>
      <c r="DV71" s="9"/>
      <c r="DW71" s="9"/>
      <c r="DX71" s="9"/>
      <c r="DY71" s="9"/>
      <c r="DZ71" s="9"/>
      <c r="EA71" s="9"/>
      <c r="EB71" s="9"/>
      <c r="EC71" s="9"/>
      <c r="ED71" s="9"/>
      <c r="EE71" s="9"/>
      <c r="EF71" s="9"/>
      <c r="EG71" s="9"/>
      <c r="EH71" s="9"/>
      <c r="EI71" s="9"/>
      <c r="EJ71" s="9"/>
      <c r="EK71" s="9"/>
      <c r="EL71" s="9"/>
      <c r="EM71" s="9"/>
      <c r="EN71" s="9"/>
      <c r="EO71" s="9"/>
      <c r="EP71" s="9"/>
      <c r="EQ71" s="9"/>
      <c r="ER71" s="9"/>
      <c r="ES71" s="9"/>
      <c r="ET71" s="9"/>
      <c r="EU71" s="9"/>
      <c r="EV71" s="9"/>
      <c r="EW71" s="9"/>
      <c r="EX71" s="9"/>
      <c r="EY71" s="9"/>
      <c r="EZ71" s="9"/>
      <c r="FA71" s="9"/>
      <c r="FB71" s="9"/>
      <c r="FC71" s="9"/>
      <c r="FD71" s="9"/>
      <c r="FE71" s="9"/>
      <c r="FF71" s="9"/>
      <c r="FG71" s="9"/>
      <c r="FH71" s="9"/>
      <c r="FI71" s="9"/>
      <c r="FJ71" s="9"/>
      <c r="FK71" s="9"/>
      <c r="FL71" s="9"/>
      <c r="FM71" s="9"/>
      <c r="FN71" s="9"/>
      <c r="FO71" s="9"/>
      <c r="FP71" s="9"/>
      <c r="FQ71" s="9"/>
      <c r="FR71" s="9"/>
      <c r="FS71" s="9"/>
      <c r="FT71" s="9"/>
      <c r="FU71" s="9"/>
      <c r="FV71" s="9"/>
      <c r="FW71" s="9"/>
      <c r="FX71" s="9"/>
      <c r="FY71" s="9"/>
      <c r="FZ71" s="9"/>
      <c r="GA71" s="9"/>
      <c r="GB71" s="9"/>
      <c r="GC71" s="9"/>
      <c r="GD71" s="9"/>
      <c r="GE71" s="9"/>
      <c r="GF71" s="9"/>
      <c r="GG71" s="9"/>
      <c r="GH71" s="9"/>
      <c r="GI71" s="9"/>
      <c r="GJ71" s="9"/>
      <c r="GK71" s="9"/>
      <c r="GL71" s="9"/>
      <c r="GM71" s="9"/>
      <c r="GN71" s="9"/>
      <c r="GO71" s="9"/>
      <c r="GP71" s="9"/>
      <c r="GQ71" s="9"/>
      <c r="GR71" s="9"/>
      <c r="GS71" s="9"/>
      <c r="GT71" s="9"/>
      <c r="GU71" s="9"/>
      <c r="GV71" s="9"/>
      <c r="GW71" s="9"/>
      <c r="GX71" s="9"/>
      <c r="GY71" s="9"/>
      <c r="GZ71" s="9"/>
      <c r="HA71" s="9"/>
      <c r="HB71" s="9"/>
      <c r="HC71" s="9"/>
      <c r="HD71" s="9"/>
      <c r="HE71" s="9"/>
      <c r="HF71" s="9"/>
      <c r="HG71" s="9"/>
      <c r="HH71" s="9"/>
      <c r="HI71" s="9"/>
      <c r="HJ71" s="9"/>
      <c r="HK71" s="9"/>
      <c r="HL71" s="9"/>
      <c r="HM71" s="9"/>
      <c r="HN71" s="9"/>
      <c r="HO71" s="9"/>
      <c r="HP71" s="9"/>
      <c r="HQ71" s="9"/>
      <c r="HR71" s="9"/>
      <c r="HS71" s="9"/>
      <c r="HT71" s="9"/>
      <c r="HU71" s="9"/>
      <c r="HV71" s="9"/>
      <c r="HW71" s="9"/>
      <c r="HX71" s="9"/>
      <c r="HY71" s="9"/>
      <c r="HZ71" s="9"/>
      <c r="IA71" s="9"/>
    </row>
    <row r="72" s="2" customFormat="1" ht="90" customHeight="1" spans="1:235">
      <c r="A72" s="32">
        <v>64</v>
      </c>
      <c r="B72" s="34" t="s">
        <v>314</v>
      </c>
      <c r="C72" s="35" t="s">
        <v>29</v>
      </c>
      <c r="D72" s="35" t="s">
        <v>30</v>
      </c>
      <c r="E72" s="35" t="s">
        <v>315</v>
      </c>
      <c r="F72" s="34" t="s">
        <v>316</v>
      </c>
      <c r="G72" s="35">
        <v>100</v>
      </c>
      <c r="H72" s="35" t="s">
        <v>102</v>
      </c>
      <c r="I72" s="34" t="s">
        <v>310</v>
      </c>
      <c r="J72" s="34" t="s">
        <v>310</v>
      </c>
      <c r="K72" s="35"/>
      <c r="L72" s="35">
        <v>1</v>
      </c>
      <c r="M72" s="35">
        <v>0.03</v>
      </c>
      <c r="N72" s="35">
        <v>0.009</v>
      </c>
      <c r="O72" s="35">
        <v>0.021</v>
      </c>
      <c r="P72" s="35">
        <f>M72*4</f>
        <v>0.12</v>
      </c>
      <c r="Q72" s="35">
        <f>N72*4</f>
        <v>0.036</v>
      </c>
      <c r="R72" s="35">
        <f>O72*4</f>
        <v>0.084</v>
      </c>
      <c r="S72" s="35" t="s">
        <v>86</v>
      </c>
      <c r="T72" s="35" t="s">
        <v>317</v>
      </c>
      <c r="U72" s="27">
        <v>2023.11</v>
      </c>
      <c r="V72" s="42"/>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c r="BF72" s="9"/>
      <c r="BG72" s="9"/>
      <c r="BH72" s="9"/>
      <c r="BI72" s="9"/>
      <c r="BJ72" s="9"/>
      <c r="BK72" s="9"/>
      <c r="BL72" s="9"/>
      <c r="BM72" s="9"/>
      <c r="BN72" s="9"/>
      <c r="BO72" s="9"/>
      <c r="BP72" s="9"/>
      <c r="BQ72" s="9"/>
      <c r="BR72" s="9"/>
      <c r="BS72" s="9"/>
      <c r="BT72" s="9"/>
      <c r="BU72" s="9"/>
      <c r="BV72" s="9"/>
      <c r="BW72" s="9"/>
      <c r="BX72" s="9"/>
      <c r="BY72" s="9"/>
      <c r="BZ72" s="9"/>
      <c r="CA72" s="9"/>
      <c r="CB72" s="9"/>
      <c r="CC72" s="9"/>
      <c r="CD72" s="9"/>
      <c r="CE72" s="9"/>
      <c r="CF72" s="9"/>
      <c r="CG72" s="9"/>
      <c r="CH72" s="9"/>
      <c r="CI72" s="9"/>
      <c r="CJ72" s="9"/>
      <c r="CK72" s="9"/>
      <c r="CL72" s="9"/>
      <c r="CM72" s="9"/>
      <c r="CN72" s="9"/>
      <c r="CO72" s="9"/>
      <c r="CP72" s="9"/>
      <c r="CQ72" s="9"/>
      <c r="CR72" s="9"/>
      <c r="CS72" s="9"/>
      <c r="CT72" s="9"/>
      <c r="CU72" s="9"/>
      <c r="CV72" s="9"/>
      <c r="CW72" s="9"/>
      <c r="CX72" s="9"/>
      <c r="CY72" s="9"/>
      <c r="CZ72" s="9"/>
      <c r="DA72" s="9"/>
      <c r="DB72" s="9"/>
      <c r="DC72" s="9"/>
      <c r="DD72" s="9"/>
      <c r="DE72" s="9"/>
      <c r="DF72" s="9"/>
      <c r="DG72" s="9"/>
      <c r="DH72" s="9"/>
      <c r="DI72" s="9"/>
      <c r="DJ72" s="9"/>
      <c r="DK72" s="9"/>
      <c r="DL72" s="9"/>
      <c r="DM72" s="9"/>
      <c r="DN72" s="9"/>
      <c r="DO72" s="9"/>
      <c r="DP72" s="9"/>
      <c r="DQ72" s="9"/>
      <c r="DR72" s="9"/>
      <c r="DS72" s="9"/>
      <c r="DT72" s="9"/>
      <c r="DU72" s="9"/>
      <c r="DV72" s="9"/>
      <c r="DW72" s="9"/>
      <c r="DX72" s="9"/>
      <c r="DY72" s="9"/>
      <c r="DZ72" s="9"/>
      <c r="EA72" s="9"/>
      <c r="EB72" s="9"/>
      <c r="EC72" s="9"/>
      <c r="ED72" s="9"/>
      <c r="EE72" s="9"/>
      <c r="EF72" s="9"/>
      <c r="EG72" s="9"/>
      <c r="EH72" s="9"/>
      <c r="EI72" s="9"/>
      <c r="EJ72" s="9"/>
      <c r="EK72" s="9"/>
      <c r="EL72" s="9"/>
      <c r="EM72" s="9"/>
      <c r="EN72" s="9"/>
      <c r="EO72" s="9"/>
      <c r="EP72" s="9"/>
      <c r="EQ72" s="9"/>
      <c r="ER72" s="9"/>
      <c r="ES72" s="9"/>
      <c r="ET72" s="9"/>
      <c r="EU72" s="9"/>
      <c r="EV72" s="9"/>
      <c r="EW72" s="9"/>
      <c r="EX72" s="9"/>
      <c r="EY72" s="9"/>
      <c r="EZ72" s="9"/>
      <c r="FA72" s="9"/>
      <c r="FB72" s="9"/>
      <c r="FC72" s="9"/>
      <c r="FD72" s="9"/>
      <c r="FE72" s="9"/>
      <c r="FF72" s="9"/>
      <c r="FG72" s="9"/>
      <c r="FH72" s="9"/>
      <c r="FI72" s="9"/>
      <c r="FJ72" s="9"/>
      <c r="FK72" s="9"/>
      <c r="FL72" s="9"/>
      <c r="FM72" s="9"/>
      <c r="FN72" s="9"/>
      <c r="FO72" s="9"/>
      <c r="FP72" s="9"/>
      <c r="FQ72" s="9"/>
      <c r="FR72" s="9"/>
      <c r="FS72" s="9"/>
      <c r="FT72" s="9"/>
      <c r="FU72" s="9"/>
      <c r="FV72" s="9"/>
      <c r="FW72" s="9"/>
      <c r="FX72" s="9"/>
      <c r="FY72" s="9"/>
      <c r="FZ72" s="9"/>
      <c r="GA72" s="9"/>
      <c r="GB72" s="9"/>
      <c r="GC72" s="9"/>
      <c r="GD72" s="9"/>
      <c r="GE72" s="9"/>
      <c r="GF72" s="9"/>
      <c r="GG72" s="9"/>
      <c r="GH72" s="9"/>
      <c r="GI72" s="9"/>
      <c r="GJ72" s="9"/>
      <c r="GK72" s="9"/>
      <c r="GL72" s="9"/>
      <c r="GM72" s="9"/>
      <c r="GN72" s="9"/>
      <c r="GO72" s="9"/>
      <c r="GP72" s="9"/>
      <c r="GQ72" s="9"/>
      <c r="GR72" s="9"/>
      <c r="GS72" s="9"/>
      <c r="GT72" s="9"/>
      <c r="GU72" s="9"/>
      <c r="GV72" s="9"/>
      <c r="GW72" s="9"/>
      <c r="GX72" s="9"/>
      <c r="GY72" s="9"/>
      <c r="GZ72" s="9"/>
      <c r="HA72" s="9"/>
      <c r="HB72" s="9"/>
      <c r="HC72" s="9"/>
      <c r="HD72" s="9"/>
      <c r="HE72" s="9"/>
      <c r="HF72" s="9"/>
      <c r="HG72" s="9"/>
      <c r="HH72" s="9"/>
      <c r="HI72" s="9"/>
      <c r="HJ72" s="9"/>
      <c r="HK72" s="9"/>
      <c r="HL72" s="9"/>
      <c r="HM72" s="9"/>
      <c r="HN72" s="9"/>
      <c r="HO72" s="9"/>
      <c r="HP72" s="9"/>
      <c r="HQ72" s="9"/>
      <c r="HR72" s="9"/>
      <c r="HS72" s="9"/>
      <c r="HT72" s="9"/>
      <c r="HU72" s="9"/>
      <c r="HV72" s="9"/>
      <c r="HW72" s="9"/>
      <c r="HX72" s="9"/>
      <c r="HY72" s="9"/>
      <c r="HZ72" s="9"/>
      <c r="IA72" s="9"/>
    </row>
    <row r="73" s="2" customFormat="1" ht="288" customHeight="1" spans="1:235">
      <c r="A73" s="32">
        <v>65</v>
      </c>
      <c r="B73" s="34" t="s">
        <v>318</v>
      </c>
      <c r="C73" s="35" t="s">
        <v>29</v>
      </c>
      <c r="D73" s="35" t="s">
        <v>30</v>
      </c>
      <c r="E73" s="35" t="s">
        <v>289</v>
      </c>
      <c r="F73" s="34" t="s">
        <v>319</v>
      </c>
      <c r="G73" s="35">
        <v>240</v>
      </c>
      <c r="H73" s="35" t="s">
        <v>47</v>
      </c>
      <c r="I73" s="34" t="s">
        <v>320</v>
      </c>
      <c r="J73" s="34" t="s">
        <v>321</v>
      </c>
      <c r="K73" s="35">
        <v>60</v>
      </c>
      <c r="L73" s="35">
        <v>197</v>
      </c>
      <c r="M73" s="35">
        <v>2.88</v>
      </c>
      <c r="N73" s="35">
        <v>1.08</v>
      </c>
      <c r="O73" s="35">
        <v>1.8</v>
      </c>
      <c r="P73" s="35">
        <v>7.2</v>
      </c>
      <c r="Q73" s="35">
        <v>2.4</v>
      </c>
      <c r="R73" s="35">
        <v>4.8</v>
      </c>
      <c r="S73" s="35" t="s">
        <v>36</v>
      </c>
      <c r="T73" s="35" t="s">
        <v>322</v>
      </c>
      <c r="U73" s="27">
        <v>2023.11</v>
      </c>
      <c r="V73" s="42"/>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9"/>
      <c r="BC73" s="9"/>
      <c r="BD73" s="9"/>
      <c r="BE73" s="9"/>
      <c r="BF73" s="9"/>
      <c r="BG73" s="9"/>
      <c r="BH73" s="9"/>
      <c r="BI73" s="9"/>
      <c r="BJ73" s="9"/>
      <c r="BK73" s="9"/>
      <c r="BL73" s="9"/>
      <c r="BM73" s="9"/>
      <c r="BN73" s="9"/>
      <c r="BO73" s="9"/>
      <c r="BP73" s="9"/>
      <c r="BQ73" s="9"/>
      <c r="BR73" s="9"/>
      <c r="BS73" s="9"/>
      <c r="BT73" s="9"/>
      <c r="BU73" s="9"/>
      <c r="BV73" s="9"/>
      <c r="BW73" s="9"/>
      <c r="BX73" s="9"/>
      <c r="BY73" s="9"/>
      <c r="BZ73" s="9"/>
      <c r="CA73" s="9"/>
      <c r="CB73" s="9"/>
      <c r="CC73" s="9"/>
      <c r="CD73" s="9"/>
      <c r="CE73" s="9"/>
      <c r="CF73" s="9"/>
      <c r="CG73" s="9"/>
      <c r="CH73" s="9"/>
      <c r="CI73" s="9"/>
      <c r="CJ73" s="9"/>
      <c r="CK73" s="9"/>
      <c r="CL73" s="9"/>
      <c r="CM73" s="9"/>
      <c r="CN73" s="9"/>
      <c r="CO73" s="9"/>
      <c r="CP73" s="9"/>
      <c r="CQ73" s="9"/>
      <c r="CR73" s="9"/>
      <c r="CS73" s="9"/>
      <c r="CT73" s="9"/>
      <c r="CU73" s="9"/>
      <c r="CV73" s="9"/>
      <c r="CW73" s="9"/>
      <c r="CX73" s="9"/>
      <c r="CY73" s="9"/>
      <c r="CZ73" s="9"/>
      <c r="DA73" s="9"/>
      <c r="DB73" s="9"/>
      <c r="DC73" s="9"/>
      <c r="DD73" s="9"/>
      <c r="DE73" s="9"/>
      <c r="DF73" s="9"/>
      <c r="DG73" s="9"/>
      <c r="DH73" s="9"/>
      <c r="DI73" s="9"/>
      <c r="DJ73" s="9"/>
      <c r="DK73" s="9"/>
      <c r="DL73" s="9"/>
      <c r="DM73" s="9"/>
      <c r="DN73" s="9"/>
      <c r="DO73" s="9"/>
      <c r="DP73" s="9"/>
      <c r="DQ73" s="9"/>
      <c r="DR73" s="9"/>
      <c r="DS73" s="9"/>
      <c r="DT73" s="9"/>
      <c r="DU73" s="9"/>
      <c r="DV73" s="9"/>
      <c r="DW73" s="9"/>
      <c r="DX73" s="9"/>
      <c r="DY73" s="9"/>
      <c r="DZ73" s="9"/>
      <c r="EA73" s="9"/>
      <c r="EB73" s="9"/>
      <c r="EC73" s="9"/>
      <c r="ED73" s="9"/>
      <c r="EE73" s="9"/>
      <c r="EF73" s="9"/>
      <c r="EG73" s="9"/>
      <c r="EH73" s="9"/>
      <c r="EI73" s="9"/>
      <c r="EJ73" s="9"/>
      <c r="EK73" s="9"/>
      <c r="EL73" s="9"/>
      <c r="EM73" s="9"/>
      <c r="EN73" s="9"/>
      <c r="EO73" s="9"/>
      <c r="EP73" s="9"/>
      <c r="EQ73" s="9"/>
      <c r="ER73" s="9"/>
      <c r="ES73" s="9"/>
      <c r="ET73" s="9"/>
      <c r="EU73" s="9"/>
      <c r="EV73" s="9"/>
      <c r="EW73" s="9"/>
      <c r="EX73" s="9"/>
      <c r="EY73" s="9"/>
      <c r="EZ73" s="9"/>
      <c r="FA73" s="9"/>
      <c r="FB73" s="9"/>
      <c r="FC73" s="9"/>
      <c r="FD73" s="9"/>
      <c r="FE73" s="9"/>
      <c r="FF73" s="9"/>
      <c r="FG73" s="9"/>
      <c r="FH73" s="9"/>
      <c r="FI73" s="9"/>
      <c r="FJ73" s="9"/>
      <c r="FK73" s="9"/>
      <c r="FL73" s="9"/>
      <c r="FM73" s="9"/>
      <c r="FN73" s="9"/>
      <c r="FO73" s="9"/>
      <c r="FP73" s="9"/>
      <c r="FQ73" s="9"/>
      <c r="FR73" s="9"/>
      <c r="FS73" s="9"/>
      <c r="FT73" s="9"/>
      <c r="FU73" s="9"/>
      <c r="FV73" s="9"/>
      <c r="FW73" s="9"/>
      <c r="FX73" s="9"/>
      <c r="FY73" s="9"/>
      <c r="FZ73" s="9"/>
      <c r="GA73" s="9"/>
      <c r="GB73" s="9"/>
      <c r="GC73" s="9"/>
      <c r="GD73" s="9"/>
      <c r="GE73" s="9"/>
      <c r="GF73" s="9"/>
      <c r="GG73" s="9"/>
      <c r="GH73" s="9"/>
      <c r="GI73" s="9"/>
      <c r="GJ73" s="9"/>
      <c r="GK73" s="9"/>
      <c r="GL73" s="9"/>
      <c r="GM73" s="9"/>
      <c r="GN73" s="9"/>
      <c r="GO73" s="9"/>
      <c r="GP73" s="9"/>
      <c r="GQ73" s="9"/>
      <c r="GR73" s="9"/>
      <c r="GS73" s="9"/>
      <c r="GT73" s="9"/>
      <c r="GU73" s="9"/>
      <c r="GV73" s="9"/>
      <c r="GW73" s="9"/>
      <c r="GX73" s="9"/>
      <c r="GY73" s="9"/>
      <c r="GZ73" s="9"/>
      <c r="HA73" s="9"/>
      <c r="HB73" s="9"/>
      <c r="HC73" s="9"/>
      <c r="HD73" s="9"/>
      <c r="HE73" s="9"/>
      <c r="HF73" s="9"/>
      <c r="HG73" s="9"/>
      <c r="HH73" s="9"/>
      <c r="HI73" s="9"/>
      <c r="HJ73" s="9"/>
      <c r="HK73" s="9"/>
      <c r="HL73" s="9"/>
      <c r="HM73" s="9"/>
      <c r="HN73" s="9"/>
      <c r="HO73" s="9"/>
      <c r="HP73" s="9"/>
      <c r="HQ73" s="9"/>
      <c r="HR73" s="9"/>
      <c r="HS73" s="9"/>
      <c r="HT73" s="9"/>
      <c r="HU73" s="9"/>
      <c r="HV73" s="9"/>
      <c r="HW73" s="9"/>
      <c r="HX73" s="9"/>
      <c r="HY73" s="9"/>
      <c r="HZ73" s="9"/>
      <c r="IA73" s="9"/>
    </row>
    <row r="74" s="2" customFormat="1" ht="162" customHeight="1" spans="1:235">
      <c r="A74" s="32">
        <v>66</v>
      </c>
      <c r="B74" s="27" t="s">
        <v>323</v>
      </c>
      <c r="C74" s="27" t="s">
        <v>29</v>
      </c>
      <c r="D74" s="27" t="s">
        <v>30</v>
      </c>
      <c r="E74" s="27" t="s">
        <v>324</v>
      </c>
      <c r="F74" s="28" t="s">
        <v>325</v>
      </c>
      <c r="G74" s="27">
        <v>85</v>
      </c>
      <c r="H74" s="27" t="s">
        <v>47</v>
      </c>
      <c r="I74" s="28" t="s">
        <v>326</v>
      </c>
      <c r="J74" s="28" t="s">
        <v>326</v>
      </c>
      <c r="K74" s="27">
        <v>1</v>
      </c>
      <c r="L74" s="27">
        <v>28</v>
      </c>
      <c r="M74" s="27">
        <f>N74+O74</f>
        <v>1.63</v>
      </c>
      <c r="N74" s="27">
        <v>0.33</v>
      </c>
      <c r="O74" s="27">
        <v>1.3</v>
      </c>
      <c r="P74" s="27">
        <f>Q74+R74</f>
        <v>6.3</v>
      </c>
      <c r="Q74" s="27">
        <v>1.3</v>
      </c>
      <c r="R74" s="27">
        <v>5</v>
      </c>
      <c r="S74" s="27" t="s">
        <v>327</v>
      </c>
      <c r="T74" s="27" t="s">
        <v>327</v>
      </c>
      <c r="U74" s="27">
        <v>2023.11</v>
      </c>
      <c r="V74" s="27"/>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c r="BF74" s="9"/>
      <c r="BG74" s="9"/>
      <c r="BH74" s="9"/>
      <c r="BI74" s="9"/>
      <c r="BJ74" s="9"/>
      <c r="BK74" s="9"/>
      <c r="BL74" s="9"/>
      <c r="BM74" s="9"/>
      <c r="BN74" s="9"/>
      <c r="BO74" s="9"/>
      <c r="BP74" s="9"/>
      <c r="BQ74" s="9"/>
      <c r="BR74" s="9"/>
      <c r="BS74" s="9"/>
      <c r="BT74" s="9"/>
      <c r="BU74" s="9"/>
      <c r="BV74" s="9"/>
      <c r="BW74" s="9"/>
      <c r="BX74" s="9"/>
      <c r="BY74" s="9"/>
      <c r="BZ74" s="9"/>
      <c r="CA74" s="9"/>
      <c r="CB74" s="9"/>
      <c r="CC74" s="9"/>
      <c r="CD74" s="9"/>
      <c r="CE74" s="9"/>
      <c r="CF74" s="9"/>
      <c r="CG74" s="9"/>
      <c r="CH74" s="9"/>
      <c r="CI74" s="9"/>
      <c r="CJ74" s="9"/>
      <c r="CK74" s="9"/>
      <c r="CL74" s="9"/>
      <c r="CM74" s="9"/>
      <c r="CN74" s="9"/>
      <c r="CO74" s="9"/>
      <c r="CP74" s="9"/>
      <c r="CQ74" s="9"/>
      <c r="CR74" s="9"/>
      <c r="CS74" s="9"/>
      <c r="CT74" s="9"/>
      <c r="CU74" s="9"/>
      <c r="CV74" s="9"/>
      <c r="CW74" s="9"/>
      <c r="CX74" s="9"/>
      <c r="CY74" s="9"/>
      <c r="CZ74" s="9"/>
      <c r="DA74" s="9"/>
      <c r="DB74" s="9"/>
      <c r="DC74" s="9"/>
      <c r="DD74" s="9"/>
      <c r="DE74" s="9"/>
      <c r="DF74" s="9"/>
      <c r="DG74" s="9"/>
      <c r="DH74" s="9"/>
      <c r="DI74" s="9"/>
      <c r="DJ74" s="9"/>
      <c r="DK74" s="9"/>
      <c r="DL74" s="9"/>
      <c r="DM74" s="9"/>
      <c r="DN74" s="9"/>
      <c r="DO74" s="9"/>
      <c r="DP74" s="9"/>
      <c r="DQ74" s="9"/>
      <c r="DR74" s="9"/>
      <c r="DS74" s="9"/>
      <c r="DT74" s="9"/>
      <c r="DU74" s="9"/>
      <c r="DV74" s="9"/>
      <c r="DW74" s="9"/>
      <c r="DX74" s="9"/>
      <c r="DY74" s="9"/>
      <c r="DZ74" s="9"/>
      <c r="EA74" s="9"/>
      <c r="EB74" s="9"/>
      <c r="EC74" s="9"/>
      <c r="ED74" s="9"/>
      <c r="EE74" s="9"/>
      <c r="EF74" s="9"/>
      <c r="EG74" s="9"/>
      <c r="EH74" s="9"/>
      <c r="EI74" s="9"/>
      <c r="EJ74" s="9"/>
      <c r="EK74" s="9"/>
      <c r="EL74" s="9"/>
      <c r="EM74" s="9"/>
      <c r="EN74" s="9"/>
      <c r="EO74" s="9"/>
      <c r="EP74" s="9"/>
      <c r="EQ74" s="9"/>
      <c r="ER74" s="9"/>
      <c r="ES74" s="9"/>
      <c r="ET74" s="9"/>
      <c r="EU74" s="9"/>
      <c r="EV74" s="9"/>
      <c r="EW74" s="9"/>
      <c r="EX74" s="9"/>
      <c r="EY74" s="9"/>
      <c r="EZ74" s="9"/>
      <c r="FA74" s="9"/>
      <c r="FB74" s="9"/>
      <c r="FC74" s="9"/>
      <c r="FD74" s="9"/>
      <c r="FE74" s="9"/>
      <c r="FF74" s="9"/>
      <c r="FG74" s="9"/>
      <c r="FH74" s="9"/>
      <c r="FI74" s="9"/>
      <c r="FJ74" s="9"/>
      <c r="FK74" s="9"/>
      <c r="FL74" s="9"/>
      <c r="FM74" s="9"/>
      <c r="FN74" s="9"/>
      <c r="FO74" s="9"/>
      <c r="FP74" s="9"/>
      <c r="FQ74" s="9"/>
      <c r="FR74" s="9"/>
      <c r="FS74" s="9"/>
      <c r="FT74" s="9"/>
      <c r="FU74" s="9"/>
      <c r="FV74" s="9"/>
      <c r="FW74" s="9"/>
      <c r="FX74" s="9"/>
      <c r="FY74" s="9"/>
      <c r="FZ74" s="9"/>
      <c r="GA74" s="9"/>
      <c r="GB74" s="9"/>
      <c r="GC74" s="9"/>
      <c r="GD74" s="9"/>
      <c r="GE74" s="9"/>
      <c r="GF74" s="9"/>
      <c r="GG74" s="9"/>
      <c r="GH74" s="9"/>
      <c r="GI74" s="9"/>
      <c r="GJ74" s="9"/>
      <c r="GK74" s="9"/>
      <c r="GL74" s="9"/>
      <c r="GM74" s="9"/>
      <c r="GN74" s="9"/>
      <c r="GO74" s="9"/>
      <c r="GP74" s="9"/>
      <c r="GQ74" s="9"/>
      <c r="GR74" s="9"/>
      <c r="GS74" s="9"/>
      <c r="GT74" s="9"/>
      <c r="GU74" s="9"/>
      <c r="GV74" s="9"/>
      <c r="GW74" s="9"/>
      <c r="GX74" s="9"/>
      <c r="GY74" s="9"/>
      <c r="GZ74" s="9"/>
      <c r="HA74" s="9"/>
      <c r="HB74" s="9"/>
      <c r="HC74" s="9"/>
      <c r="HD74" s="9"/>
      <c r="HE74" s="9"/>
      <c r="HF74" s="9"/>
      <c r="HG74" s="9"/>
      <c r="HH74" s="9"/>
      <c r="HI74" s="9"/>
      <c r="HJ74" s="9"/>
      <c r="HK74" s="9"/>
      <c r="HL74" s="9"/>
      <c r="HM74" s="9"/>
      <c r="HN74" s="9"/>
      <c r="HO74" s="9"/>
      <c r="HP74" s="9"/>
      <c r="HQ74" s="9"/>
      <c r="HR74" s="9"/>
      <c r="HS74" s="9"/>
      <c r="HT74" s="9"/>
      <c r="HU74" s="9"/>
      <c r="HV74" s="9"/>
      <c r="HW74" s="9"/>
      <c r="HX74" s="9"/>
      <c r="HY74" s="9"/>
      <c r="HZ74" s="9"/>
      <c r="IA74" s="9"/>
    </row>
    <row r="75" s="2" customFormat="1" ht="72" customHeight="1" spans="1:235">
      <c r="A75" s="27"/>
      <c r="B75" s="31" t="s">
        <v>328</v>
      </c>
      <c r="C75" s="27"/>
      <c r="D75" s="27"/>
      <c r="E75" s="27"/>
      <c r="F75" s="47"/>
      <c r="G75" s="40">
        <f>SUM(G76:G84)</f>
        <v>4289</v>
      </c>
      <c r="H75" s="27"/>
      <c r="I75" s="28"/>
      <c r="J75" s="28"/>
      <c r="K75" s="27">
        <f t="shared" ref="G75:R75" si="1">SUM(K76:K84)</f>
        <v>470</v>
      </c>
      <c r="L75" s="27">
        <f t="shared" si="1"/>
        <v>1467</v>
      </c>
      <c r="M75" s="27">
        <f t="shared" si="1"/>
        <v>3.5765</v>
      </c>
      <c r="N75" s="27">
        <f t="shared" si="1"/>
        <v>2.8541</v>
      </c>
      <c r="O75" s="27">
        <f t="shared" si="1"/>
        <v>0.7224</v>
      </c>
      <c r="P75" s="27">
        <f t="shared" si="1"/>
        <v>7.3918</v>
      </c>
      <c r="Q75" s="27">
        <f t="shared" si="1"/>
        <v>5.7328</v>
      </c>
      <c r="R75" s="27">
        <f t="shared" si="1"/>
        <v>1.308</v>
      </c>
      <c r="S75" s="27"/>
      <c r="T75" s="27"/>
      <c r="U75" s="27"/>
      <c r="V75" s="27"/>
      <c r="W75" s="65"/>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c r="BF75" s="9"/>
      <c r="BG75" s="9"/>
      <c r="BH75" s="9"/>
      <c r="BI75" s="9"/>
      <c r="BJ75" s="9"/>
      <c r="BK75" s="9"/>
      <c r="BL75" s="9"/>
      <c r="BM75" s="9"/>
      <c r="BN75" s="9"/>
      <c r="BO75" s="9"/>
      <c r="BP75" s="9"/>
      <c r="BQ75" s="9"/>
      <c r="BR75" s="9"/>
      <c r="BS75" s="9"/>
      <c r="BT75" s="9"/>
      <c r="BU75" s="9"/>
      <c r="BV75" s="9"/>
      <c r="BW75" s="9"/>
      <c r="BX75" s="9"/>
      <c r="BY75" s="9"/>
      <c r="BZ75" s="9"/>
      <c r="CA75" s="9"/>
      <c r="CB75" s="9"/>
      <c r="CC75" s="9"/>
      <c r="CD75" s="9"/>
      <c r="CE75" s="9"/>
      <c r="CF75" s="9"/>
      <c r="CG75" s="9"/>
      <c r="CH75" s="9"/>
      <c r="CI75" s="9"/>
      <c r="CJ75" s="9"/>
      <c r="CK75" s="9"/>
      <c r="CL75" s="9"/>
      <c r="CM75" s="9"/>
      <c r="CN75" s="9"/>
      <c r="CO75" s="9"/>
      <c r="CP75" s="9"/>
      <c r="CQ75" s="9"/>
      <c r="CR75" s="9"/>
      <c r="CS75" s="9"/>
      <c r="CT75" s="9"/>
      <c r="CU75" s="9"/>
      <c r="CV75" s="9"/>
      <c r="CW75" s="9"/>
      <c r="CX75" s="9"/>
      <c r="CY75" s="9"/>
      <c r="CZ75" s="9"/>
      <c r="DA75" s="9"/>
      <c r="DB75" s="9"/>
      <c r="DC75" s="9"/>
      <c r="DD75" s="9"/>
      <c r="DE75" s="9"/>
      <c r="DF75" s="9"/>
      <c r="DG75" s="9"/>
      <c r="DH75" s="9"/>
      <c r="DI75" s="9"/>
      <c r="DJ75" s="9"/>
      <c r="DK75" s="9"/>
      <c r="DL75" s="9"/>
      <c r="DM75" s="9"/>
      <c r="DN75" s="9"/>
      <c r="DO75" s="9"/>
      <c r="DP75" s="9"/>
      <c r="DQ75" s="9"/>
      <c r="DR75" s="9"/>
      <c r="DS75" s="9"/>
      <c r="DT75" s="9"/>
      <c r="DU75" s="9"/>
      <c r="DV75" s="9"/>
      <c r="DW75" s="9"/>
      <c r="DX75" s="9"/>
      <c r="DY75" s="9"/>
      <c r="DZ75" s="9"/>
      <c r="EA75" s="9"/>
      <c r="EB75" s="9"/>
      <c r="EC75" s="9"/>
      <c r="ED75" s="9"/>
      <c r="EE75" s="9"/>
      <c r="EF75" s="9"/>
      <c r="EG75" s="9"/>
      <c r="EH75" s="9"/>
      <c r="EI75" s="9"/>
      <c r="EJ75" s="9"/>
      <c r="EK75" s="9"/>
      <c r="EL75" s="9"/>
      <c r="EM75" s="9"/>
      <c r="EN75" s="9"/>
      <c r="EO75" s="9"/>
      <c r="EP75" s="9"/>
      <c r="EQ75" s="9"/>
      <c r="ER75" s="9"/>
      <c r="ES75" s="9"/>
      <c r="ET75" s="9"/>
      <c r="EU75" s="9"/>
      <c r="EV75" s="9"/>
      <c r="EW75" s="9"/>
      <c r="EX75" s="9"/>
      <c r="EY75" s="9"/>
      <c r="EZ75" s="9"/>
      <c r="FA75" s="9"/>
      <c r="FB75" s="9"/>
      <c r="FC75" s="9"/>
      <c r="FD75" s="9"/>
      <c r="FE75" s="9"/>
      <c r="FF75" s="9"/>
      <c r="FG75" s="9"/>
      <c r="FH75" s="9"/>
      <c r="FI75" s="9"/>
      <c r="FJ75" s="9"/>
      <c r="FK75" s="9"/>
      <c r="FL75" s="9"/>
      <c r="FM75" s="9"/>
      <c r="FN75" s="9"/>
      <c r="FO75" s="9"/>
      <c r="FP75" s="9"/>
      <c r="FQ75" s="9"/>
      <c r="FR75" s="9"/>
      <c r="FS75" s="9"/>
      <c r="FT75" s="9"/>
      <c r="FU75" s="9"/>
      <c r="FV75" s="9"/>
      <c r="FW75" s="9"/>
      <c r="FX75" s="9"/>
      <c r="FY75" s="9"/>
      <c r="FZ75" s="9"/>
      <c r="GA75" s="9"/>
      <c r="GB75" s="9"/>
      <c r="GC75" s="9"/>
      <c r="GD75" s="9"/>
      <c r="GE75" s="9"/>
      <c r="GF75" s="9"/>
      <c r="GG75" s="9"/>
      <c r="GH75" s="9"/>
      <c r="GI75" s="9"/>
      <c r="GJ75" s="9"/>
      <c r="GK75" s="9"/>
      <c r="GL75" s="9"/>
      <c r="GM75" s="9"/>
      <c r="GN75" s="9"/>
      <c r="GO75" s="9"/>
      <c r="GP75" s="9"/>
      <c r="GQ75" s="9"/>
      <c r="GR75" s="9"/>
      <c r="GS75" s="9"/>
      <c r="GT75" s="9"/>
      <c r="GU75" s="9"/>
      <c r="GV75" s="9"/>
      <c r="GW75" s="9"/>
      <c r="GX75" s="9"/>
      <c r="GY75" s="9"/>
      <c r="GZ75" s="9"/>
      <c r="HA75" s="9"/>
      <c r="HB75" s="9"/>
      <c r="HC75" s="9"/>
      <c r="HD75" s="9"/>
      <c r="HE75" s="9"/>
      <c r="HF75" s="9"/>
      <c r="HG75" s="9"/>
      <c r="HH75" s="9"/>
      <c r="HI75" s="9"/>
      <c r="HJ75" s="9"/>
      <c r="HK75" s="9"/>
      <c r="HL75" s="9"/>
      <c r="HM75" s="9"/>
      <c r="HN75" s="9"/>
      <c r="HO75" s="9"/>
      <c r="HP75" s="9"/>
      <c r="HQ75" s="9"/>
      <c r="HR75" s="9"/>
      <c r="HS75" s="9"/>
      <c r="HT75" s="9"/>
      <c r="HU75" s="9"/>
      <c r="HV75" s="9"/>
      <c r="HW75" s="9"/>
      <c r="HX75" s="9"/>
      <c r="HY75" s="9"/>
      <c r="HZ75" s="9"/>
      <c r="IA75" s="9"/>
    </row>
    <row r="76" s="2" customFormat="1" ht="79" customHeight="1" spans="1:235">
      <c r="A76" s="27">
        <v>67</v>
      </c>
      <c r="B76" s="27" t="s">
        <v>329</v>
      </c>
      <c r="C76" s="27" t="s">
        <v>29</v>
      </c>
      <c r="D76" s="27" t="s">
        <v>30</v>
      </c>
      <c r="E76" s="27" t="s">
        <v>330</v>
      </c>
      <c r="F76" s="28" t="s">
        <v>331</v>
      </c>
      <c r="G76" s="27">
        <v>950</v>
      </c>
      <c r="H76" s="27" t="s">
        <v>47</v>
      </c>
      <c r="I76" s="28" t="s">
        <v>332</v>
      </c>
      <c r="J76" s="28" t="s">
        <v>333</v>
      </c>
      <c r="K76" s="27">
        <v>60</v>
      </c>
      <c r="L76" s="27">
        <v>196</v>
      </c>
      <c r="M76" s="27">
        <v>0.5323</v>
      </c>
      <c r="N76" s="27">
        <v>0.1353</v>
      </c>
      <c r="O76" s="27">
        <f>M76-N76</f>
        <v>0.397</v>
      </c>
      <c r="P76" s="27">
        <v>0.5333</v>
      </c>
      <c r="Q76" s="27">
        <v>0.1353</v>
      </c>
      <c r="R76" s="27">
        <f>P76-Q76</f>
        <v>0.398</v>
      </c>
      <c r="S76" s="27" t="s">
        <v>188</v>
      </c>
      <c r="T76" s="27" t="s">
        <v>334</v>
      </c>
      <c r="U76" s="27">
        <v>2023.11</v>
      </c>
      <c r="V76" s="66"/>
      <c r="W76" s="65"/>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9"/>
      <c r="BC76" s="9"/>
      <c r="BD76" s="9"/>
      <c r="BE76" s="9"/>
      <c r="BF76" s="9"/>
      <c r="BG76" s="9"/>
      <c r="BH76" s="9"/>
      <c r="BI76" s="9"/>
      <c r="BJ76" s="9"/>
      <c r="BK76" s="9"/>
      <c r="BL76" s="9"/>
      <c r="BM76" s="9"/>
      <c r="BN76" s="9"/>
      <c r="BO76" s="9"/>
      <c r="BP76" s="9"/>
      <c r="BQ76" s="9"/>
      <c r="BR76" s="9"/>
      <c r="BS76" s="9"/>
      <c r="BT76" s="9"/>
      <c r="BU76" s="9"/>
      <c r="BV76" s="9"/>
      <c r="BW76" s="9"/>
      <c r="BX76" s="9"/>
      <c r="BY76" s="9"/>
      <c r="BZ76" s="9"/>
      <c r="CA76" s="9"/>
      <c r="CB76" s="9"/>
      <c r="CC76" s="9"/>
      <c r="CD76" s="9"/>
      <c r="CE76" s="9"/>
      <c r="CF76" s="9"/>
      <c r="CG76" s="9"/>
      <c r="CH76" s="9"/>
      <c r="CI76" s="9"/>
      <c r="CJ76" s="9"/>
      <c r="CK76" s="9"/>
      <c r="CL76" s="9"/>
      <c r="CM76" s="9"/>
      <c r="CN76" s="9"/>
      <c r="CO76" s="9"/>
      <c r="CP76" s="9"/>
      <c r="CQ76" s="9"/>
      <c r="CR76" s="9"/>
      <c r="CS76" s="9"/>
      <c r="CT76" s="9"/>
      <c r="CU76" s="9"/>
      <c r="CV76" s="9"/>
      <c r="CW76" s="9"/>
      <c r="CX76" s="9"/>
      <c r="CY76" s="9"/>
      <c r="CZ76" s="9"/>
      <c r="DA76" s="9"/>
      <c r="DB76" s="9"/>
      <c r="DC76" s="9"/>
      <c r="DD76" s="9"/>
      <c r="DE76" s="9"/>
      <c r="DF76" s="9"/>
      <c r="DG76" s="9"/>
      <c r="DH76" s="9"/>
      <c r="DI76" s="9"/>
      <c r="DJ76" s="9"/>
      <c r="DK76" s="9"/>
      <c r="DL76" s="9"/>
      <c r="DM76" s="9"/>
      <c r="DN76" s="9"/>
      <c r="DO76" s="9"/>
      <c r="DP76" s="9"/>
      <c r="DQ76" s="9"/>
      <c r="DR76" s="9"/>
      <c r="DS76" s="9"/>
      <c r="DT76" s="9"/>
      <c r="DU76" s="9"/>
      <c r="DV76" s="9"/>
      <c r="DW76" s="9"/>
      <c r="DX76" s="9"/>
      <c r="DY76" s="9"/>
      <c r="DZ76" s="9"/>
      <c r="EA76" s="9"/>
      <c r="EB76" s="9"/>
      <c r="EC76" s="9"/>
      <c r="ED76" s="9"/>
      <c r="EE76" s="9"/>
      <c r="EF76" s="9"/>
      <c r="EG76" s="9"/>
      <c r="EH76" s="9"/>
      <c r="EI76" s="9"/>
      <c r="EJ76" s="9"/>
      <c r="EK76" s="9"/>
      <c r="EL76" s="9"/>
      <c r="EM76" s="9"/>
      <c r="EN76" s="9"/>
      <c r="EO76" s="9"/>
      <c r="EP76" s="9"/>
      <c r="EQ76" s="9"/>
      <c r="ER76" s="9"/>
      <c r="ES76" s="9"/>
      <c r="ET76" s="9"/>
      <c r="EU76" s="9"/>
      <c r="EV76" s="9"/>
      <c r="EW76" s="9"/>
      <c r="EX76" s="9"/>
      <c r="EY76" s="9"/>
      <c r="EZ76" s="9"/>
      <c r="FA76" s="9"/>
      <c r="FB76" s="9"/>
      <c r="FC76" s="9"/>
      <c r="FD76" s="9"/>
      <c r="FE76" s="9"/>
      <c r="FF76" s="9"/>
      <c r="FG76" s="9"/>
      <c r="FH76" s="9"/>
      <c r="FI76" s="9"/>
      <c r="FJ76" s="9"/>
      <c r="FK76" s="9"/>
      <c r="FL76" s="9"/>
      <c r="FM76" s="9"/>
      <c r="FN76" s="9"/>
      <c r="FO76" s="9"/>
      <c r="FP76" s="9"/>
      <c r="FQ76" s="9"/>
      <c r="FR76" s="9"/>
      <c r="FS76" s="9"/>
      <c r="FT76" s="9"/>
      <c r="FU76" s="9"/>
      <c r="FV76" s="9"/>
      <c r="FW76" s="9"/>
      <c r="FX76" s="9"/>
      <c r="FY76" s="9"/>
      <c r="FZ76" s="9"/>
      <c r="GA76" s="9"/>
      <c r="GB76" s="9"/>
      <c r="GC76" s="9"/>
      <c r="GD76" s="9"/>
      <c r="GE76" s="9"/>
      <c r="GF76" s="9"/>
      <c r="GG76" s="9"/>
      <c r="GH76" s="9"/>
      <c r="GI76" s="9"/>
      <c r="GJ76" s="9"/>
      <c r="GK76" s="9"/>
      <c r="GL76" s="9"/>
      <c r="GM76" s="9"/>
      <c r="GN76" s="9"/>
      <c r="GO76" s="9"/>
      <c r="GP76" s="9"/>
      <c r="GQ76" s="9"/>
      <c r="GR76" s="9"/>
      <c r="GS76" s="9"/>
      <c r="GT76" s="9"/>
      <c r="GU76" s="9"/>
      <c r="GV76" s="9"/>
      <c r="GW76" s="9"/>
      <c r="GX76" s="9"/>
      <c r="GY76" s="9"/>
      <c r="GZ76" s="9"/>
      <c r="HA76" s="9"/>
      <c r="HB76" s="9"/>
      <c r="HC76" s="9"/>
      <c r="HD76" s="9"/>
      <c r="HE76" s="9"/>
      <c r="HF76" s="9"/>
      <c r="HG76" s="9"/>
      <c r="HH76" s="9"/>
      <c r="HI76" s="9"/>
      <c r="HJ76" s="9"/>
      <c r="HK76" s="9"/>
      <c r="HL76" s="9"/>
      <c r="HM76" s="9"/>
      <c r="HN76" s="9"/>
      <c r="HO76" s="9"/>
      <c r="HP76" s="9"/>
      <c r="HQ76" s="9"/>
      <c r="HR76" s="9"/>
      <c r="HS76" s="9"/>
      <c r="HT76" s="9"/>
      <c r="HU76" s="9"/>
      <c r="HV76" s="9"/>
      <c r="HW76" s="9"/>
      <c r="HX76" s="9"/>
      <c r="HY76" s="9"/>
      <c r="HZ76" s="9"/>
      <c r="IA76" s="9"/>
    </row>
    <row r="77" s="2" customFormat="1" ht="100" customHeight="1" spans="1:235">
      <c r="A77" s="27">
        <v>68</v>
      </c>
      <c r="B77" s="27" t="s">
        <v>335</v>
      </c>
      <c r="C77" s="27" t="s">
        <v>29</v>
      </c>
      <c r="D77" s="27" t="s">
        <v>30</v>
      </c>
      <c r="E77" s="27" t="s">
        <v>77</v>
      </c>
      <c r="F77" s="28" t="s">
        <v>336</v>
      </c>
      <c r="G77" s="27">
        <v>210</v>
      </c>
      <c r="H77" s="27" t="s">
        <v>47</v>
      </c>
      <c r="I77" s="28" t="s">
        <v>337</v>
      </c>
      <c r="J77" s="28" t="s">
        <v>338</v>
      </c>
      <c r="K77" s="27">
        <v>60</v>
      </c>
      <c r="L77" s="27">
        <v>140</v>
      </c>
      <c r="M77" s="27">
        <v>0.21</v>
      </c>
      <c r="N77" s="27">
        <v>0.21</v>
      </c>
      <c r="O77" s="27"/>
      <c r="P77" s="27">
        <v>0.7</v>
      </c>
      <c r="Q77" s="27">
        <v>0.7</v>
      </c>
      <c r="R77" s="27"/>
      <c r="S77" s="27" t="s">
        <v>86</v>
      </c>
      <c r="T77" s="27" t="s">
        <v>334</v>
      </c>
      <c r="U77" s="27">
        <v>45238</v>
      </c>
      <c r="V77" s="27"/>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c r="BC77" s="9"/>
      <c r="BD77" s="9"/>
      <c r="BE77" s="9"/>
      <c r="BF77" s="9"/>
      <c r="BG77" s="9"/>
      <c r="BH77" s="9"/>
      <c r="BI77" s="9"/>
      <c r="BJ77" s="9"/>
      <c r="BK77" s="9"/>
      <c r="BL77" s="9"/>
      <c r="BM77" s="9"/>
      <c r="BN77" s="9"/>
      <c r="BO77" s="9"/>
      <c r="BP77" s="9"/>
      <c r="BQ77" s="9"/>
      <c r="BR77" s="9"/>
      <c r="BS77" s="9"/>
      <c r="BT77" s="9"/>
      <c r="BU77" s="9"/>
      <c r="BV77" s="9"/>
      <c r="BW77" s="9"/>
      <c r="BX77" s="9"/>
      <c r="BY77" s="9"/>
      <c r="BZ77" s="9"/>
      <c r="CA77" s="9"/>
      <c r="CB77" s="9"/>
      <c r="CC77" s="9"/>
      <c r="CD77" s="9"/>
      <c r="CE77" s="9"/>
      <c r="CF77" s="9"/>
      <c r="CG77" s="9"/>
      <c r="CH77" s="9"/>
      <c r="CI77" s="9"/>
      <c r="CJ77" s="9"/>
      <c r="CK77" s="9"/>
      <c r="CL77" s="9"/>
      <c r="CM77" s="9"/>
      <c r="CN77" s="9"/>
      <c r="CO77" s="9"/>
      <c r="CP77" s="9"/>
      <c r="CQ77" s="9"/>
      <c r="CR77" s="9"/>
      <c r="CS77" s="9"/>
      <c r="CT77" s="9"/>
      <c r="CU77" s="9"/>
      <c r="CV77" s="9"/>
      <c r="CW77" s="9"/>
      <c r="CX77" s="9"/>
      <c r="CY77" s="9"/>
      <c r="CZ77" s="9"/>
      <c r="DA77" s="9"/>
      <c r="DB77" s="9"/>
      <c r="DC77" s="9"/>
      <c r="DD77" s="9"/>
      <c r="DE77" s="9"/>
      <c r="DF77" s="9"/>
      <c r="DG77" s="9"/>
      <c r="DH77" s="9"/>
      <c r="DI77" s="9"/>
      <c r="DJ77" s="9"/>
      <c r="DK77" s="9"/>
      <c r="DL77" s="9"/>
      <c r="DM77" s="9"/>
      <c r="DN77" s="9"/>
      <c r="DO77" s="9"/>
      <c r="DP77" s="9"/>
      <c r="DQ77" s="9"/>
      <c r="DR77" s="9"/>
      <c r="DS77" s="9"/>
      <c r="DT77" s="9"/>
      <c r="DU77" s="9"/>
      <c r="DV77" s="9"/>
      <c r="DW77" s="9"/>
      <c r="DX77" s="9"/>
      <c r="DY77" s="9"/>
      <c r="DZ77" s="9"/>
      <c r="EA77" s="9"/>
      <c r="EB77" s="9"/>
      <c r="EC77" s="9"/>
      <c r="ED77" s="9"/>
      <c r="EE77" s="9"/>
      <c r="EF77" s="9"/>
      <c r="EG77" s="9"/>
      <c r="EH77" s="9"/>
      <c r="EI77" s="9"/>
      <c r="EJ77" s="9"/>
      <c r="EK77" s="9"/>
      <c r="EL77" s="9"/>
      <c r="EM77" s="9"/>
      <c r="EN77" s="9"/>
      <c r="EO77" s="9"/>
      <c r="EP77" s="9"/>
      <c r="EQ77" s="9"/>
      <c r="ER77" s="9"/>
      <c r="ES77" s="9"/>
      <c r="ET77" s="9"/>
      <c r="EU77" s="9"/>
      <c r="EV77" s="9"/>
      <c r="EW77" s="9"/>
      <c r="EX77" s="9"/>
      <c r="EY77" s="9"/>
      <c r="EZ77" s="9"/>
      <c r="FA77" s="9"/>
      <c r="FB77" s="9"/>
      <c r="FC77" s="9"/>
      <c r="FD77" s="9"/>
      <c r="FE77" s="9"/>
      <c r="FF77" s="9"/>
      <c r="FG77" s="9"/>
      <c r="FH77" s="9"/>
      <c r="FI77" s="9"/>
      <c r="FJ77" s="9"/>
      <c r="FK77" s="9"/>
      <c r="FL77" s="9"/>
      <c r="FM77" s="9"/>
      <c r="FN77" s="9"/>
      <c r="FO77" s="9"/>
      <c r="FP77" s="9"/>
      <c r="FQ77" s="9"/>
      <c r="FR77" s="9"/>
      <c r="FS77" s="9"/>
      <c r="FT77" s="9"/>
      <c r="FU77" s="9"/>
      <c r="FV77" s="9"/>
      <c r="FW77" s="9"/>
      <c r="FX77" s="9"/>
      <c r="FY77" s="9"/>
      <c r="FZ77" s="9"/>
      <c r="GA77" s="9"/>
      <c r="GB77" s="9"/>
      <c r="GC77" s="9"/>
      <c r="GD77" s="9"/>
      <c r="GE77" s="9"/>
      <c r="GF77" s="9"/>
      <c r="GG77" s="9"/>
      <c r="GH77" s="9"/>
      <c r="GI77" s="9"/>
      <c r="GJ77" s="9"/>
      <c r="GK77" s="9"/>
      <c r="GL77" s="9"/>
      <c r="GM77" s="9"/>
      <c r="GN77" s="9"/>
      <c r="GO77" s="9"/>
      <c r="GP77" s="9"/>
      <c r="GQ77" s="9"/>
      <c r="GR77" s="9"/>
      <c r="GS77" s="9"/>
      <c r="GT77" s="9"/>
      <c r="GU77" s="9"/>
      <c r="GV77" s="9"/>
      <c r="GW77" s="9"/>
      <c r="GX77" s="9"/>
      <c r="GY77" s="9"/>
      <c r="GZ77" s="9"/>
      <c r="HA77" s="9"/>
      <c r="HB77" s="9"/>
      <c r="HC77" s="9"/>
      <c r="HD77" s="9"/>
      <c r="HE77" s="9"/>
      <c r="HF77" s="9"/>
      <c r="HG77" s="9"/>
      <c r="HH77" s="9"/>
      <c r="HI77" s="9"/>
      <c r="HJ77" s="9"/>
      <c r="HK77" s="9"/>
      <c r="HL77" s="9"/>
      <c r="HM77" s="9"/>
      <c r="HN77" s="9"/>
      <c r="HO77" s="9"/>
      <c r="HP77" s="9"/>
      <c r="HQ77" s="9"/>
      <c r="HR77" s="9"/>
      <c r="HS77" s="9"/>
      <c r="HT77" s="9"/>
      <c r="HU77" s="9"/>
      <c r="HV77" s="9"/>
      <c r="HW77" s="9"/>
      <c r="HX77" s="9"/>
      <c r="HY77" s="9"/>
      <c r="HZ77" s="9"/>
      <c r="IA77" s="9"/>
    </row>
    <row r="78" s="2" customFormat="1" ht="91" customHeight="1" spans="1:235">
      <c r="A78" s="27">
        <v>69</v>
      </c>
      <c r="B78" s="27" t="s">
        <v>339</v>
      </c>
      <c r="C78" s="27" t="s">
        <v>194</v>
      </c>
      <c r="D78" s="27" t="s">
        <v>30</v>
      </c>
      <c r="E78" s="27" t="s">
        <v>31</v>
      </c>
      <c r="F78" s="28" t="s">
        <v>340</v>
      </c>
      <c r="G78" s="27">
        <v>1185.4</v>
      </c>
      <c r="H78" s="27" t="s">
        <v>341</v>
      </c>
      <c r="I78" s="28" t="s">
        <v>342</v>
      </c>
      <c r="J78" s="28" t="s">
        <v>343</v>
      </c>
      <c r="K78" s="27">
        <v>60</v>
      </c>
      <c r="L78" s="27">
        <v>196</v>
      </c>
      <c r="M78" s="27">
        <v>0.2059</v>
      </c>
      <c r="N78" s="27">
        <v>0.2059</v>
      </c>
      <c r="O78" s="27"/>
      <c r="P78" s="27">
        <v>0.2059</v>
      </c>
      <c r="Q78" s="27">
        <v>0.2059</v>
      </c>
      <c r="R78" s="27"/>
      <c r="S78" s="27" t="s">
        <v>344</v>
      </c>
      <c r="T78" s="27" t="s">
        <v>334</v>
      </c>
      <c r="U78" s="27">
        <v>2023.11</v>
      </c>
      <c r="V78" s="31"/>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c r="BF78" s="9"/>
      <c r="BG78" s="9"/>
      <c r="BH78" s="9"/>
      <c r="BI78" s="9"/>
      <c r="BJ78" s="9"/>
      <c r="BK78" s="9"/>
      <c r="BL78" s="9"/>
      <c r="BM78" s="9"/>
      <c r="BN78" s="9"/>
      <c r="BO78" s="9"/>
      <c r="BP78" s="9"/>
      <c r="BQ78" s="9"/>
      <c r="BR78" s="9"/>
      <c r="BS78" s="9"/>
      <c r="BT78" s="9"/>
      <c r="BU78" s="9"/>
      <c r="BV78" s="9"/>
      <c r="BW78" s="9"/>
      <c r="BX78" s="9"/>
      <c r="BY78" s="9"/>
      <c r="BZ78" s="9"/>
      <c r="CA78" s="9"/>
      <c r="CB78" s="9"/>
      <c r="CC78" s="9"/>
      <c r="CD78" s="9"/>
      <c r="CE78" s="9"/>
      <c r="CF78" s="9"/>
      <c r="CG78" s="9"/>
      <c r="CH78" s="9"/>
      <c r="CI78" s="9"/>
      <c r="CJ78" s="9"/>
      <c r="CK78" s="9"/>
      <c r="CL78" s="9"/>
      <c r="CM78" s="9"/>
      <c r="CN78" s="9"/>
      <c r="CO78" s="9"/>
      <c r="CP78" s="9"/>
      <c r="CQ78" s="9"/>
      <c r="CR78" s="9"/>
      <c r="CS78" s="9"/>
      <c r="CT78" s="9"/>
      <c r="CU78" s="9"/>
      <c r="CV78" s="9"/>
      <c r="CW78" s="9"/>
      <c r="CX78" s="9"/>
      <c r="CY78" s="9"/>
      <c r="CZ78" s="9"/>
      <c r="DA78" s="9"/>
      <c r="DB78" s="9"/>
      <c r="DC78" s="9"/>
      <c r="DD78" s="9"/>
      <c r="DE78" s="9"/>
      <c r="DF78" s="9"/>
      <c r="DG78" s="9"/>
      <c r="DH78" s="9"/>
      <c r="DI78" s="9"/>
      <c r="DJ78" s="9"/>
      <c r="DK78" s="9"/>
      <c r="DL78" s="9"/>
      <c r="DM78" s="9"/>
      <c r="DN78" s="9"/>
      <c r="DO78" s="9"/>
      <c r="DP78" s="9"/>
      <c r="DQ78" s="9"/>
      <c r="DR78" s="9"/>
      <c r="DS78" s="9"/>
      <c r="DT78" s="9"/>
      <c r="DU78" s="9"/>
      <c r="DV78" s="9"/>
      <c r="DW78" s="9"/>
      <c r="DX78" s="9"/>
      <c r="DY78" s="9"/>
      <c r="DZ78" s="9"/>
      <c r="EA78" s="9"/>
      <c r="EB78" s="9"/>
      <c r="EC78" s="9"/>
      <c r="ED78" s="9"/>
      <c r="EE78" s="9"/>
      <c r="EF78" s="9"/>
      <c r="EG78" s="9"/>
      <c r="EH78" s="9"/>
      <c r="EI78" s="9"/>
      <c r="EJ78" s="9"/>
      <c r="EK78" s="9"/>
      <c r="EL78" s="9"/>
      <c r="EM78" s="9"/>
      <c r="EN78" s="9"/>
      <c r="EO78" s="9"/>
      <c r="EP78" s="9"/>
      <c r="EQ78" s="9"/>
      <c r="ER78" s="9"/>
      <c r="ES78" s="9"/>
      <c r="ET78" s="9"/>
      <c r="EU78" s="9"/>
      <c r="EV78" s="9"/>
      <c r="EW78" s="9"/>
      <c r="EX78" s="9"/>
      <c r="EY78" s="9"/>
      <c r="EZ78" s="9"/>
      <c r="FA78" s="9"/>
      <c r="FB78" s="9"/>
      <c r="FC78" s="9"/>
      <c r="FD78" s="9"/>
      <c r="FE78" s="9"/>
      <c r="FF78" s="9"/>
      <c r="FG78" s="9"/>
      <c r="FH78" s="9"/>
      <c r="FI78" s="9"/>
      <c r="FJ78" s="9"/>
      <c r="FK78" s="9"/>
      <c r="FL78" s="9"/>
      <c r="FM78" s="9"/>
      <c r="FN78" s="9"/>
      <c r="FO78" s="9"/>
      <c r="FP78" s="9"/>
      <c r="FQ78" s="9"/>
      <c r="FR78" s="9"/>
      <c r="FS78" s="9"/>
      <c r="FT78" s="9"/>
      <c r="FU78" s="9"/>
      <c r="FV78" s="9"/>
      <c r="FW78" s="9"/>
      <c r="FX78" s="9"/>
      <c r="FY78" s="9"/>
      <c r="FZ78" s="9"/>
      <c r="GA78" s="9"/>
      <c r="GB78" s="9"/>
      <c r="GC78" s="9"/>
      <c r="GD78" s="9"/>
      <c r="GE78" s="9"/>
      <c r="GF78" s="9"/>
      <c r="GG78" s="9"/>
      <c r="GH78" s="9"/>
      <c r="GI78" s="9"/>
      <c r="GJ78" s="9"/>
      <c r="GK78" s="9"/>
      <c r="GL78" s="9"/>
      <c r="GM78" s="9"/>
      <c r="GN78" s="9"/>
      <c r="GO78" s="9"/>
      <c r="GP78" s="9"/>
      <c r="GQ78" s="9"/>
      <c r="GR78" s="9"/>
      <c r="GS78" s="9"/>
      <c r="GT78" s="9"/>
      <c r="GU78" s="9"/>
      <c r="GV78" s="9"/>
      <c r="GW78" s="9"/>
      <c r="GX78" s="9"/>
      <c r="GY78" s="9"/>
      <c r="GZ78" s="9"/>
      <c r="HA78" s="9"/>
      <c r="HB78" s="9"/>
      <c r="HC78" s="9"/>
      <c r="HD78" s="9"/>
      <c r="HE78" s="9"/>
      <c r="HF78" s="9"/>
      <c r="HG78" s="9"/>
      <c r="HH78" s="9"/>
      <c r="HI78" s="9"/>
      <c r="HJ78" s="9"/>
      <c r="HK78" s="9"/>
      <c r="HL78" s="9"/>
      <c r="HM78" s="9"/>
      <c r="HN78" s="9"/>
      <c r="HO78" s="9"/>
      <c r="HP78" s="9"/>
      <c r="HQ78" s="9"/>
      <c r="HR78" s="9"/>
      <c r="HS78" s="9"/>
      <c r="HT78" s="9"/>
      <c r="HU78" s="9"/>
      <c r="HV78" s="9"/>
      <c r="HW78" s="9"/>
      <c r="HX78" s="9"/>
      <c r="HY78" s="9"/>
      <c r="HZ78" s="9"/>
      <c r="IA78" s="9"/>
    </row>
    <row r="79" s="2" customFormat="1" ht="82" customHeight="1" spans="1:235">
      <c r="A79" s="27">
        <v>70</v>
      </c>
      <c r="B79" s="27" t="s">
        <v>345</v>
      </c>
      <c r="C79" s="27" t="s">
        <v>194</v>
      </c>
      <c r="D79" s="27" t="s">
        <v>30</v>
      </c>
      <c r="E79" s="27" t="s">
        <v>31</v>
      </c>
      <c r="F79" s="28" t="s">
        <v>346</v>
      </c>
      <c r="G79" s="27">
        <v>183.6</v>
      </c>
      <c r="H79" s="27" t="s">
        <v>347</v>
      </c>
      <c r="I79" s="28" t="s">
        <v>348</v>
      </c>
      <c r="J79" s="28" t="s">
        <v>349</v>
      </c>
      <c r="K79" s="27">
        <v>60</v>
      </c>
      <c r="L79" s="27">
        <v>195</v>
      </c>
      <c r="M79" s="27">
        <v>0.0255</v>
      </c>
      <c r="N79" s="27">
        <v>0.0255</v>
      </c>
      <c r="O79" s="27"/>
      <c r="P79" s="27">
        <v>0.097</v>
      </c>
      <c r="Q79" s="27">
        <v>0.097</v>
      </c>
      <c r="R79" s="27"/>
      <c r="S79" s="27" t="s">
        <v>188</v>
      </c>
      <c r="T79" s="27" t="s">
        <v>334</v>
      </c>
      <c r="U79" s="27"/>
      <c r="V79" s="31"/>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9"/>
      <c r="BT79" s="9"/>
      <c r="BU79" s="9"/>
      <c r="BV79" s="9"/>
      <c r="BW79" s="9"/>
      <c r="BX79" s="9"/>
      <c r="BY79" s="9"/>
      <c r="BZ79" s="9"/>
      <c r="CA79" s="9"/>
      <c r="CB79" s="9"/>
      <c r="CC79" s="9"/>
      <c r="CD79" s="9"/>
      <c r="CE79" s="9"/>
      <c r="CF79" s="9"/>
      <c r="CG79" s="9"/>
      <c r="CH79" s="9"/>
      <c r="CI79" s="9"/>
      <c r="CJ79" s="9"/>
      <c r="CK79" s="9"/>
      <c r="CL79" s="9"/>
      <c r="CM79" s="9"/>
      <c r="CN79" s="9"/>
      <c r="CO79" s="9"/>
      <c r="CP79" s="9"/>
      <c r="CQ79" s="9"/>
      <c r="CR79" s="9"/>
      <c r="CS79" s="9"/>
      <c r="CT79" s="9"/>
      <c r="CU79" s="9"/>
      <c r="CV79" s="9"/>
      <c r="CW79" s="9"/>
      <c r="CX79" s="9"/>
      <c r="CY79" s="9"/>
      <c r="CZ79" s="9"/>
      <c r="DA79" s="9"/>
      <c r="DB79" s="9"/>
      <c r="DC79" s="9"/>
      <c r="DD79" s="9"/>
      <c r="DE79" s="9"/>
      <c r="DF79" s="9"/>
      <c r="DG79" s="9"/>
      <c r="DH79" s="9"/>
      <c r="DI79" s="9"/>
      <c r="DJ79" s="9"/>
      <c r="DK79" s="9"/>
      <c r="DL79" s="9"/>
      <c r="DM79" s="9"/>
      <c r="DN79" s="9"/>
      <c r="DO79" s="9"/>
      <c r="DP79" s="9"/>
      <c r="DQ79" s="9"/>
      <c r="DR79" s="9"/>
      <c r="DS79" s="9"/>
      <c r="DT79" s="9"/>
      <c r="DU79" s="9"/>
      <c r="DV79" s="9"/>
      <c r="DW79" s="9"/>
      <c r="DX79" s="9"/>
      <c r="DY79" s="9"/>
      <c r="DZ79" s="9"/>
      <c r="EA79" s="9"/>
      <c r="EB79" s="9"/>
      <c r="EC79" s="9"/>
      <c r="ED79" s="9"/>
      <c r="EE79" s="9"/>
      <c r="EF79" s="9"/>
      <c r="EG79" s="9"/>
      <c r="EH79" s="9"/>
      <c r="EI79" s="9"/>
      <c r="EJ79" s="9"/>
      <c r="EK79" s="9"/>
      <c r="EL79" s="9"/>
      <c r="EM79" s="9"/>
      <c r="EN79" s="9"/>
      <c r="EO79" s="9"/>
      <c r="EP79" s="9"/>
      <c r="EQ79" s="9"/>
      <c r="ER79" s="9"/>
      <c r="ES79" s="9"/>
      <c r="ET79" s="9"/>
      <c r="EU79" s="9"/>
      <c r="EV79" s="9"/>
      <c r="EW79" s="9"/>
      <c r="EX79" s="9"/>
      <c r="EY79" s="9"/>
      <c r="EZ79" s="9"/>
      <c r="FA79" s="9"/>
      <c r="FB79" s="9"/>
      <c r="FC79" s="9"/>
      <c r="FD79" s="9"/>
      <c r="FE79" s="9"/>
      <c r="FF79" s="9"/>
      <c r="FG79" s="9"/>
      <c r="FH79" s="9"/>
      <c r="FI79" s="9"/>
      <c r="FJ79" s="9"/>
      <c r="FK79" s="9"/>
      <c r="FL79" s="9"/>
      <c r="FM79" s="9"/>
      <c r="FN79" s="9"/>
      <c r="FO79" s="9"/>
      <c r="FP79" s="9"/>
      <c r="FQ79" s="9"/>
      <c r="FR79" s="9"/>
      <c r="FS79" s="9"/>
      <c r="FT79" s="9"/>
      <c r="FU79" s="9"/>
      <c r="FV79" s="9"/>
      <c r="FW79" s="9"/>
      <c r="FX79" s="9"/>
      <c r="FY79" s="9"/>
      <c r="FZ79" s="9"/>
      <c r="GA79" s="9"/>
      <c r="GB79" s="9"/>
      <c r="GC79" s="9"/>
      <c r="GD79" s="9"/>
      <c r="GE79" s="9"/>
      <c r="GF79" s="9"/>
      <c r="GG79" s="9"/>
      <c r="GH79" s="9"/>
      <c r="GI79" s="9"/>
      <c r="GJ79" s="9"/>
      <c r="GK79" s="9"/>
      <c r="GL79" s="9"/>
      <c r="GM79" s="9"/>
      <c r="GN79" s="9"/>
      <c r="GO79" s="9"/>
      <c r="GP79" s="9"/>
      <c r="GQ79" s="9"/>
      <c r="GR79" s="9"/>
      <c r="GS79" s="9"/>
      <c r="GT79" s="9"/>
      <c r="GU79" s="9"/>
      <c r="GV79" s="9"/>
      <c r="GW79" s="9"/>
      <c r="GX79" s="9"/>
      <c r="GY79" s="9"/>
      <c r="GZ79" s="9"/>
      <c r="HA79" s="9"/>
      <c r="HB79" s="9"/>
      <c r="HC79" s="9"/>
      <c r="HD79" s="9"/>
      <c r="HE79" s="9"/>
      <c r="HF79" s="9"/>
      <c r="HG79" s="9"/>
      <c r="HH79" s="9"/>
      <c r="HI79" s="9"/>
      <c r="HJ79" s="9"/>
      <c r="HK79" s="9"/>
      <c r="HL79" s="9"/>
      <c r="HM79" s="9"/>
      <c r="HN79" s="9"/>
      <c r="HO79" s="9"/>
      <c r="HP79" s="9"/>
      <c r="HQ79" s="9"/>
      <c r="HR79" s="9"/>
      <c r="HS79" s="9"/>
      <c r="HT79" s="9"/>
      <c r="HU79" s="9"/>
      <c r="HV79" s="9"/>
      <c r="HW79" s="9"/>
      <c r="HX79" s="9"/>
      <c r="HY79" s="9"/>
      <c r="HZ79" s="9"/>
      <c r="IA79" s="9"/>
    </row>
    <row r="80" s="2" customFormat="1" ht="106" customHeight="1" spans="1:235">
      <c r="A80" s="27">
        <v>71</v>
      </c>
      <c r="B80" s="27" t="s">
        <v>350</v>
      </c>
      <c r="C80" s="27" t="s">
        <v>29</v>
      </c>
      <c r="D80" s="27" t="s">
        <v>30</v>
      </c>
      <c r="E80" s="27" t="s">
        <v>31</v>
      </c>
      <c r="F80" s="28" t="s">
        <v>351</v>
      </c>
      <c r="G80" s="27">
        <v>150</v>
      </c>
      <c r="H80" s="27" t="s">
        <v>341</v>
      </c>
      <c r="I80" s="28" t="s">
        <v>352</v>
      </c>
      <c r="J80" s="28" t="s">
        <v>353</v>
      </c>
      <c r="K80" s="27">
        <v>60</v>
      </c>
      <c r="L80" s="27">
        <v>196</v>
      </c>
      <c r="M80" s="27">
        <v>0.136</v>
      </c>
      <c r="N80" s="27">
        <v>0.0284</v>
      </c>
      <c r="O80" s="27">
        <v>0.1076</v>
      </c>
      <c r="P80" s="27">
        <v>0.5436</v>
      </c>
      <c r="Q80" s="27">
        <v>0.1136</v>
      </c>
      <c r="R80" s="27">
        <v>0.17</v>
      </c>
      <c r="S80" s="27" t="s">
        <v>344</v>
      </c>
      <c r="T80" s="27" t="s">
        <v>334</v>
      </c>
      <c r="U80" s="27">
        <v>2023.11</v>
      </c>
      <c r="V80" s="31"/>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9"/>
      <c r="BJ80" s="9"/>
      <c r="BK80" s="9"/>
      <c r="BL80" s="9"/>
      <c r="BM80" s="9"/>
      <c r="BN80" s="9"/>
      <c r="BO80" s="9"/>
      <c r="BP80" s="9"/>
      <c r="BQ80" s="9"/>
      <c r="BR80" s="9"/>
      <c r="BS80" s="9"/>
      <c r="BT80" s="9"/>
      <c r="BU80" s="9"/>
      <c r="BV80" s="9"/>
      <c r="BW80" s="9"/>
      <c r="BX80" s="9"/>
      <c r="BY80" s="9"/>
      <c r="BZ80" s="9"/>
      <c r="CA80" s="9"/>
      <c r="CB80" s="9"/>
      <c r="CC80" s="9"/>
      <c r="CD80" s="9"/>
      <c r="CE80" s="9"/>
      <c r="CF80" s="9"/>
      <c r="CG80" s="9"/>
      <c r="CH80" s="9"/>
      <c r="CI80" s="9"/>
      <c r="CJ80" s="9"/>
      <c r="CK80" s="9"/>
      <c r="CL80" s="9"/>
      <c r="CM80" s="9"/>
      <c r="CN80" s="9"/>
      <c r="CO80" s="9"/>
      <c r="CP80" s="9"/>
      <c r="CQ80" s="9"/>
      <c r="CR80" s="9"/>
      <c r="CS80" s="9"/>
      <c r="CT80" s="9"/>
      <c r="CU80" s="9"/>
      <c r="CV80" s="9"/>
      <c r="CW80" s="9"/>
      <c r="CX80" s="9"/>
      <c r="CY80" s="9"/>
      <c r="CZ80" s="9"/>
      <c r="DA80" s="9"/>
      <c r="DB80" s="9"/>
      <c r="DC80" s="9"/>
      <c r="DD80" s="9"/>
      <c r="DE80" s="9"/>
      <c r="DF80" s="9"/>
      <c r="DG80" s="9"/>
      <c r="DH80" s="9"/>
      <c r="DI80" s="9"/>
      <c r="DJ80" s="9"/>
      <c r="DK80" s="9"/>
      <c r="DL80" s="9"/>
      <c r="DM80" s="9"/>
      <c r="DN80" s="9"/>
      <c r="DO80" s="9"/>
      <c r="DP80" s="9"/>
      <c r="DQ80" s="9"/>
      <c r="DR80" s="9"/>
      <c r="DS80" s="9"/>
      <c r="DT80" s="9"/>
      <c r="DU80" s="9"/>
      <c r="DV80" s="9"/>
      <c r="DW80" s="9"/>
      <c r="DX80" s="9"/>
      <c r="DY80" s="9"/>
      <c r="DZ80" s="9"/>
      <c r="EA80" s="9"/>
      <c r="EB80" s="9"/>
      <c r="EC80" s="9"/>
      <c r="ED80" s="9"/>
      <c r="EE80" s="9"/>
      <c r="EF80" s="9"/>
      <c r="EG80" s="9"/>
      <c r="EH80" s="9"/>
      <c r="EI80" s="9"/>
      <c r="EJ80" s="9"/>
      <c r="EK80" s="9"/>
      <c r="EL80" s="9"/>
      <c r="EM80" s="9"/>
      <c r="EN80" s="9"/>
      <c r="EO80" s="9"/>
      <c r="EP80" s="9"/>
      <c r="EQ80" s="9"/>
      <c r="ER80" s="9"/>
      <c r="ES80" s="9"/>
      <c r="ET80" s="9"/>
      <c r="EU80" s="9"/>
      <c r="EV80" s="9"/>
      <c r="EW80" s="9"/>
      <c r="EX80" s="9"/>
      <c r="EY80" s="9"/>
      <c r="EZ80" s="9"/>
      <c r="FA80" s="9"/>
      <c r="FB80" s="9"/>
      <c r="FC80" s="9"/>
      <c r="FD80" s="9"/>
      <c r="FE80" s="9"/>
      <c r="FF80" s="9"/>
      <c r="FG80" s="9"/>
      <c r="FH80" s="9"/>
      <c r="FI80" s="9"/>
      <c r="FJ80" s="9"/>
      <c r="FK80" s="9"/>
      <c r="FL80" s="9"/>
      <c r="FM80" s="9"/>
      <c r="FN80" s="9"/>
      <c r="FO80" s="9"/>
      <c r="FP80" s="9"/>
      <c r="FQ80" s="9"/>
      <c r="FR80" s="9"/>
      <c r="FS80" s="9"/>
      <c r="FT80" s="9"/>
      <c r="FU80" s="9"/>
      <c r="FV80" s="9"/>
      <c r="FW80" s="9"/>
      <c r="FX80" s="9"/>
      <c r="FY80" s="9"/>
      <c r="FZ80" s="9"/>
      <c r="GA80" s="9"/>
      <c r="GB80" s="9"/>
      <c r="GC80" s="9"/>
      <c r="GD80" s="9"/>
      <c r="GE80" s="9"/>
      <c r="GF80" s="9"/>
      <c r="GG80" s="9"/>
      <c r="GH80" s="9"/>
      <c r="GI80" s="9"/>
      <c r="GJ80" s="9"/>
      <c r="GK80" s="9"/>
      <c r="GL80" s="9"/>
      <c r="GM80" s="9"/>
      <c r="GN80" s="9"/>
      <c r="GO80" s="9"/>
      <c r="GP80" s="9"/>
      <c r="GQ80" s="9"/>
      <c r="GR80" s="9"/>
      <c r="GS80" s="9"/>
      <c r="GT80" s="9"/>
      <c r="GU80" s="9"/>
      <c r="GV80" s="9"/>
      <c r="GW80" s="9"/>
      <c r="GX80" s="9"/>
      <c r="GY80" s="9"/>
      <c r="GZ80" s="9"/>
      <c r="HA80" s="9"/>
      <c r="HB80" s="9"/>
      <c r="HC80" s="9"/>
      <c r="HD80" s="9"/>
      <c r="HE80" s="9"/>
      <c r="HF80" s="9"/>
      <c r="HG80" s="9"/>
      <c r="HH80" s="9"/>
      <c r="HI80" s="9"/>
      <c r="HJ80" s="9"/>
      <c r="HK80" s="9"/>
      <c r="HL80" s="9"/>
      <c r="HM80" s="9"/>
      <c r="HN80" s="9"/>
      <c r="HO80" s="9"/>
      <c r="HP80" s="9"/>
      <c r="HQ80" s="9"/>
      <c r="HR80" s="9"/>
      <c r="HS80" s="9"/>
      <c r="HT80" s="9"/>
      <c r="HU80" s="9"/>
      <c r="HV80" s="9"/>
      <c r="HW80" s="9"/>
      <c r="HX80" s="9"/>
      <c r="HY80" s="9"/>
      <c r="HZ80" s="9"/>
      <c r="IA80" s="9"/>
    </row>
    <row r="81" s="2" customFormat="1" ht="74" customHeight="1" spans="1:235">
      <c r="A81" s="27">
        <v>72</v>
      </c>
      <c r="B81" s="27" t="s">
        <v>354</v>
      </c>
      <c r="C81" s="27" t="s">
        <v>29</v>
      </c>
      <c r="D81" s="27" t="s">
        <v>30</v>
      </c>
      <c r="E81" s="27" t="s">
        <v>31</v>
      </c>
      <c r="F81" s="28" t="s">
        <v>355</v>
      </c>
      <c r="G81" s="27">
        <v>300</v>
      </c>
      <c r="H81" s="27" t="s">
        <v>341</v>
      </c>
      <c r="I81" s="28" t="s">
        <v>356</v>
      </c>
      <c r="J81" s="28" t="s">
        <v>357</v>
      </c>
      <c r="K81" s="27">
        <v>60</v>
      </c>
      <c r="L81" s="27">
        <v>196</v>
      </c>
      <c r="M81" s="27">
        <v>0.1868</v>
      </c>
      <c r="N81" s="27">
        <v>0.039</v>
      </c>
      <c r="O81" s="27">
        <v>0.1478</v>
      </c>
      <c r="P81" s="27">
        <v>0.747</v>
      </c>
      <c r="Q81" s="27">
        <v>0.156</v>
      </c>
      <c r="R81" s="27">
        <v>0.5</v>
      </c>
      <c r="S81" s="27" t="s">
        <v>344</v>
      </c>
      <c r="T81" s="27" t="s">
        <v>344</v>
      </c>
      <c r="U81" s="27">
        <v>2023.11</v>
      </c>
      <c r="V81" s="27"/>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9"/>
      <c r="BC81" s="9"/>
      <c r="BD81" s="9"/>
      <c r="BE81" s="9"/>
      <c r="BF81" s="9"/>
      <c r="BG81" s="9"/>
      <c r="BH81" s="9"/>
      <c r="BI81" s="9"/>
      <c r="BJ81" s="9"/>
      <c r="BK81" s="9"/>
      <c r="BL81" s="9"/>
      <c r="BM81" s="9"/>
      <c r="BN81" s="9"/>
      <c r="BO81" s="9"/>
      <c r="BP81" s="9"/>
      <c r="BQ81" s="9"/>
      <c r="BR81" s="9"/>
      <c r="BS81" s="9"/>
      <c r="BT81" s="9"/>
      <c r="BU81" s="9"/>
      <c r="BV81" s="9"/>
      <c r="BW81" s="9"/>
      <c r="BX81" s="9"/>
      <c r="BY81" s="9"/>
      <c r="BZ81" s="9"/>
      <c r="CA81" s="9"/>
      <c r="CB81" s="9"/>
      <c r="CC81" s="9"/>
      <c r="CD81" s="9"/>
      <c r="CE81" s="9"/>
      <c r="CF81" s="9"/>
      <c r="CG81" s="9"/>
      <c r="CH81" s="9"/>
      <c r="CI81" s="9"/>
      <c r="CJ81" s="9"/>
      <c r="CK81" s="9"/>
      <c r="CL81" s="9"/>
      <c r="CM81" s="9"/>
      <c r="CN81" s="9"/>
      <c r="CO81" s="9"/>
      <c r="CP81" s="9"/>
      <c r="CQ81" s="9"/>
      <c r="CR81" s="9"/>
      <c r="CS81" s="9"/>
      <c r="CT81" s="9"/>
      <c r="CU81" s="9"/>
      <c r="CV81" s="9"/>
      <c r="CW81" s="9"/>
      <c r="CX81" s="9"/>
      <c r="CY81" s="9"/>
      <c r="CZ81" s="9"/>
      <c r="DA81" s="9"/>
      <c r="DB81" s="9"/>
      <c r="DC81" s="9"/>
      <c r="DD81" s="9"/>
      <c r="DE81" s="9"/>
      <c r="DF81" s="9"/>
      <c r="DG81" s="9"/>
      <c r="DH81" s="9"/>
      <c r="DI81" s="9"/>
      <c r="DJ81" s="9"/>
      <c r="DK81" s="9"/>
      <c r="DL81" s="9"/>
      <c r="DM81" s="9"/>
      <c r="DN81" s="9"/>
      <c r="DO81" s="9"/>
      <c r="DP81" s="9"/>
      <c r="DQ81" s="9"/>
      <c r="DR81" s="9"/>
      <c r="DS81" s="9"/>
      <c r="DT81" s="9"/>
      <c r="DU81" s="9"/>
      <c r="DV81" s="9"/>
      <c r="DW81" s="9"/>
      <c r="DX81" s="9"/>
      <c r="DY81" s="9"/>
      <c r="DZ81" s="9"/>
      <c r="EA81" s="9"/>
      <c r="EB81" s="9"/>
      <c r="EC81" s="9"/>
      <c r="ED81" s="9"/>
      <c r="EE81" s="9"/>
      <c r="EF81" s="9"/>
      <c r="EG81" s="9"/>
      <c r="EH81" s="9"/>
      <c r="EI81" s="9"/>
      <c r="EJ81" s="9"/>
      <c r="EK81" s="9"/>
      <c r="EL81" s="9"/>
      <c r="EM81" s="9"/>
      <c r="EN81" s="9"/>
      <c r="EO81" s="9"/>
      <c r="EP81" s="9"/>
      <c r="EQ81" s="9"/>
      <c r="ER81" s="9"/>
      <c r="ES81" s="9"/>
      <c r="ET81" s="9"/>
      <c r="EU81" s="9"/>
      <c r="EV81" s="9"/>
      <c r="EW81" s="9"/>
      <c r="EX81" s="9"/>
      <c r="EY81" s="9"/>
      <c r="EZ81" s="9"/>
      <c r="FA81" s="9"/>
      <c r="FB81" s="9"/>
      <c r="FC81" s="9"/>
      <c r="FD81" s="9"/>
      <c r="FE81" s="9"/>
      <c r="FF81" s="9"/>
      <c r="FG81" s="9"/>
      <c r="FH81" s="9"/>
      <c r="FI81" s="9"/>
      <c r="FJ81" s="9"/>
      <c r="FK81" s="9"/>
      <c r="FL81" s="9"/>
      <c r="FM81" s="9"/>
      <c r="FN81" s="9"/>
      <c r="FO81" s="9"/>
      <c r="FP81" s="9"/>
      <c r="FQ81" s="9"/>
      <c r="FR81" s="9"/>
      <c r="FS81" s="9"/>
      <c r="FT81" s="9"/>
      <c r="FU81" s="9"/>
      <c r="FV81" s="9"/>
      <c r="FW81" s="9"/>
      <c r="FX81" s="9"/>
      <c r="FY81" s="9"/>
      <c r="FZ81" s="9"/>
      <c r="GA81" s="9"/>
      <c r="GB81" s="9"/>
      <c r="GC81" s="9"/>
      <c r="GD81" s="9"/>
      <c r="GE81" s="9"/>
      <c r="GF81" s="9"/>
      <c r="GG81" s="9"/>
      <c r="GH81" s="9"/>
      <c r="GI81" s="9"/>
      <c r="GJ81" s="9"/>
      <c r="GK81" s="9"/>
      <c r="GL81" s="9"/>
      <c r="GM81" s="9"/>
      <c r="GN81" s="9"/>
      <c r="GO81" s="9"/>
      <c r="GP81" s="9"/>
      <c r="GQ81" s="9"/>
      <c r="GR81" s="9"/>
      <c r="GS81" s="9"/>
      <c r="GT81" s="9"/>
      <c r="GU81" s="9"/>
      <c r="GV81" s="9"/>
      <c r="GW81" s="9"/>
      <c r="GX81" s="9"/>
      <c r="GY81" s="9"/>
      <c r="GZ81" s="9"/>
      <c r="HA81" s="9"/>
      <c r="HB81" s="9"/>
      <c r="HC81" s="9"/>
      <c r="HD81" s="9"/>
      <c r="HE81" s="9"/>
      <c r="HF81" s="9"/>
      <c r="HG81" s="9"/>
      <c r="HH81" s="9"/>
      <c r="HI81" s="9"/>
      <c r="HJ81" s="9"/>
      <c r="HK81" s="9"/>
      <c r="HL81" s="9"/>
      <c r="HM81" s="9"/>
      <c r="HN81" s="9"/>
      <c r="HO81" s="9"/>
      <c r="HP81" s="9"/>
      <c r="HQ81" s="9"/>
      <c r="HR81" s="9"/>
      <c r="HS81" s="9"/>
      <c r="HT81" s="9"/>
      <c r="HU81" s="9"/>
      <c r="HV81" s="9"/>
      <c r="HW81" s="9"/>
      <c r="HX81" s="9"/>
      <c r="HY81" s="9"/>
      <c r="HZ81" s="9"/>
      <c r="IA81" s="9"/>
    </row>
    <row r="82" s="2" customFormat="1" ht="84" customHeight="1" spans="1:235">
      <c r="A82" s="27">
        <v>73</v>
      </c>
      <c r="B82" s="28" t="s">
        <v>358</v>
      </c>
      <c r="C82" s="28" t="s">
        <v>29</v>
      </c>
      <c r="D82" s="27" t="s">
        <v>30</v>
      </c>
      <c r="E82" s="28" t="s">
        <v>31</v>
      </c>
      <c r="F82" s="28" t="s">
        <v>359</v>
      </c>
      <c r="G82" s="33">
        <v>100</v>
      </c>
      <c r="H82" s="28" t="s">
        <v>41</v>
      </c>
      <c r="I82" s="28" t="s">
        <v>360</v>
      </c>
      <c r="J82" s="28" t="s">
        <v>361</v>
      </c>
      <c r="K82" s="53">
        <v>50</v>
      </c>
      <c r="L82" s="53">
        <v>150</v>
      </c>
      <c r="M82" s="53">
        <v>0.05</v>
      </c>
      <c r="N82" s="54">
        <v>0.01</v>
      </c>
      <c r="O82" s="54">
        <v>0.04</v>
      </c>
      <c r="P82" s="55">
        <v>0.145</v>
      </c>
      <c r="Q82" s="55">
        <v>0.025</v>
      </c>
      <c r="R82" s="54">
        <v>0.12</v>
      </c>
      <c r="S82" s="27" t="s">
        <v>86</v>
      </c>
      <c r="T82" s="27" t="s">
        <v>37</v>
      </c>
      <c r="U82" s="67">
        <v>45264</v>
      </c>
      <c r="V82" s="32"/>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9"/>
      <c r="BK82" s="9"/>
      <c r="BL82" s="9"/>
      <c r="BM82" s="9"/>
      <c r="BN82" s="9"/>
      <c r="BO82" s="9"/>
      <c r="BP82" s="9"/>
      <c r="BQ82" s="9"/>
      <c r="BR82" s="9"/>
      <c r="BS82" s="9"/>
      <c r="BT82" s="9"/>
      <c r="BU82" s="9"/>
      <c r="BV82" s="9"/>
      <c r="BW82" s="9"/>
      <c r="BX82" s="9"/>
      <c r="BY82" s="9"/>
      <c r="BZ82" s="9"/>
      <c r="CA82" s="9"/>
      <c r="CB82" s="9"/>
      <c r="CC82" s="9"/>
      <c r="CD82" s="9"/>
      <c r="CE82" s="9"/>
      <c r="CF82" s="9"/>
      <c r="CG82" s="9"/>
      <c r="CH82" s="9"/>
      <c r="CI82" s="9"/>
      <c r="CJ82" s="9"/>
      <c r="CK82" s="9"/>
      <c r="CL82" s="9"/>
      <c r="CM82" s="9"/>
      <c r="CN82" s="9"/>
      <c r="CO82" s="9"/>
      <c r="CP82" s="9"/>
      <c r="CQ82" s="9"/>
      <c r="CR82" s="9"/>
      <c r="CS82" s="9"/>
      <c r="CT82" s="9"/>
      <c r="CU82" s="9"/>
      <c r="CV82" s="9"/>
      <c r="CW82" s="9"/>
      <c r="CX82" s="9"/>
      <c r="CY82" s="9"/>
      <c r="CZ82" s="9"/>
      <c r="DA82" s="9"/>
      <c r="DB82" s="9"/>
      <c r="DC82" s="9"/>
      <c r="DD82" s="9"/>
      <c r="DE82" s="9"/>
      <c r="DF82" s="9"/>
      <c r="DG82" s="9"/>
      <c r="DH82" s="9"/>
      <c r="DI82" s="9"/>
      <c r="DJ82" s="9"/>
      <c r="DK82" s="9"/>
      <c r="DL82" s="9"/>
      <c r="DM82" s="9"/>
      <c r="DN82" s="9"/>
      <c r="DO82" s="9"/>
      <c r="DP82" s="9"/>
      <c r="DQ82" s="9"/>
      <c r="DR82" s="9"/>
      <c r="DS82" s="9"/>
      <c r="DT82" s="9"/>
      <c r="DU82" s="9"/>
      <c r="DV82" s="9"/>
      <c r="DW82" s="9"/>
      <c r="DX82" s="9"/>
      <c r="DY82" s="9"/>
      <c r="DZ82" s="9"/>
      <c r="EA82" s="9"/>
      <c r="EB82" s="9"/>
      <c r="EC82" s="9"/>
      <c r="ED82" s="9"/>
      <c r="EE82" s="9"/>
      <c r="EF82" s="9"/>
      <c r="EG82" s="9"/>
      <c r="EH82" s="9"/>
      <c r="EI82" s="9"/>
      <c r="EJ82" s="9"/>
      <c r="EK82" s="9"/>
      <c r="EL82" s="9"/>
      <c r="EM82" s="9"/>
      <c r="EN82" s="9"/>
      <c r="EO82" s="9"/>
      <c r="EP82" s="9"/>
      <c r="EQ82" s="9"/>
      <c r="ER82" s="9"/>
      <c r="ES82" s="9"/>
      <c r="ET82" s="9"/>
      <c r="EU82" s="9"/>
      <c r="EV82" s="9"/>
      <c r="EW82" s="9"/>
      <c r="EX82" s="9"/>
      <c r="EY82" s="9"/>
      <c r="EZ82" s="9"/>
      <c r="FA82" s="9"/>
      <c r="FB82" s="9"/>
      <c r="FC82" s="9"/>
      <c r="FD82" s="9"/>
      <c r="FE82" s="9"/>
      <c r="FF82" s="9"/>
      <c r="FG82" s="9"/>
      <c r="FH82" s="9"/>
      <c r="FI82" s="9"/>
      <c r="FJ82" s="9"/>
      <c r="FK82" s="9"/>
      <c r="FL82" s="9"/>
      <c r="FM82" s="9"/>
      <c r="FN82" s="9"/>
      <c r="FO82" s="9"/>
      <c r="FP82" s="9"/>
      <c r="FQ82" s="9"/>
      <c r="FR82" s="9"/>
      <c r="FS82" s="9"/>
      <c r="FT82" s="9"/>
      <c r="FU82" s="9"/>
      <c r="FV82" s="9"/>
      <c r="FW82" s="9"/>
      <c r="FX82" s="9"/>
      <c r="FY82" s="9"/>
      <c r="FZ82" s="9"/>
      <c r="GA82" s="9"/>
      <c r="GB82" s="9"/>
      <c r="GC82" s="9"/>
      <c r="GD82" s="9"/>
      <c r="GE82" s="9"/>
      <c r="GF82" s="9"/>
      <c r="GG82" s="9"/>
      <c r="GH82" s="9"/>
      <c r="GI82" s="9"/>
      <c r="GJ82" s="9"/>
      <c r="GK82" s="9"/>
      <c r="GL82" s="9"/>
      <c r="GM82" s="9"/>
      <c r="GN82" s="9"/>
      <c r="GO82" s="9"/>
      <c r="GP82" s="9"/>
      <c r="GQ82" s="9"/>
      <c r="GR82" s="9"/>
      <c r="GS82" s="9"/>
      <c r="GT82" s="9"/>
      <c r="GU82" s="9"/>
      <c r="GV82" s="9"/>
      <c r="GW82" s="9"/>
      <c r="GX82" s="9"/>
      <c r="GY82" s="9"/>
      <c r="GZ82" s="9"/>
      <c r="HA82" s="9"/>
      <c r="HB82" s="9"/>
      <c r="HC82" s="9"/>
      <c r="HD82" s="9"/>
      <c r="HE82" s="9"/>
      <c r="HF82" s="9"/>
      <c r="HG82" s="9"/>
      <c r="HH82" s="9"/>
      <c r="HI82" s="9"/>
      <c r="HJ82" s="9"/>
      <c r="HK82" s="9"/>
      <c r="HL82" s="9"/>
      <c r="HM82" s="9"/>
      <c r="HN82" s="9"/>
      <c r="HO82" s="9"/>
      <c r="HP82" s="9"/>
      <c r="HQ82" s="9"/>
      <c r="HR82" s="9"/>
      <c r="HS82" s="9"/>
      <c r="HT82" s="9"/>
      <c r="HU82" s="9"/>
      <c r="HV82" s="9"/>
      <c r="HW82" s="9"/>
      <c r="HX82" s="9"/>
      <c r="HY82" s="9"/>
      <c r="HZ82" s="9"/>
      <c r="IA82" s="9"/>
    </row>
    <row r="83" s="2" customFormat="1" ht="72" customHeight="1" spans="1:235">
      <c r="A83" s="27">
        <v>74</v>
      </c>
      <c r="B83" s="27" t="s">
        <v>362</v>
      </c>
      <c r="C83" s="27" t="s">
        <v>29</v>
      </c>
      <c r="D83" s="27" t="s">
        <v>30</v>
      </c>
      <c r="E83" s="27" t="s">
        <v>363</v>
      </c>
      <c r="F83" s="28" t="s">
        <v>364</v>
      </c>
      <c r="G83" s="27">
        <v>10</v>
      </c>
      <c r="H83" s="27" t="s">
        <v>47</v>
      </c>
      <c r="I83" s="28" t="s">
        <v>365</v>
      </c>
      <c r="J83" s="28" t="s">
        <v>366</v>
      </c>
      <c r="K83" s="27"/>
      <c r="L83" s="27">
        <v>3</v>
      </c>
      <c r="M83" s="27">
        <v>0.03</v>
      </c>
      <c r="N83" s="27"/>
      <c r="O83" s="27">
        <v>0.03</v>
      </c>
      <c r="P83" s="27">
        <v>0.12</v>
      </c>
      <c r="Q83" s="27"/>
      <c r="R83" s="27">
        <v>0.12</v>
      </c>
      <c r="S83" s="27" t="s">
        <v>188</v>
      </c>
      <c r="T83" s="27" t="s">
        <v>367</v>
      </c>
      <c r="U83" s="27">
        <v>2023.11</v>
      </c>
      <c r="V83" s="27"/>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9"/>
      <c r="BC83" s="9"/>
      <c r="BD83" s="9"/>
      <c r="BE83" s="9"/>
      <c r="BF83" s="9"/>
      <c r="BG83" s="9"/>
      <c r="BH83" s="9"/>
      <c r="BI83" s="9"/>
      <c r="BJ83" s="9"/>
      <c r="BK83" s="9"/>
      <c r="BL83" s="9"/>
      <c r="BM83" s="9"/>
      <c r="BN83" s="9"/>
      <c r="BO83" s="9"/>
      <c r="BP83" s="9"/>
      <c r="BQ83" s="9"/>
      <c r="BR83" s="9"/>
      <c r="BS83" s="9"/>
      <c r="BT83" s="9"/>
      <c r="BU83" s="9"/>
      <c r="BV83" s="9"/>
      <c r="BW83" s="9"/>
      <c r="BX83" s="9"/>
      <c r="BY83" s="9"/>
      <c r="BZ83" s="9"/>
      <c r="CA83" s="9"/>
      <c r="CB83" s="9"/>
      <c r="CC83" s="9"/>
      <c r="CD83" s="9"/>
      <c r="CE83" s="9"/>
      <c r="CF83" s="9"/>
      <c r="CG83" s="9"/>
      <c r="CH83" s="9"/>
      <c r="CI83" s="9"/>
      <c r="CJ83" s="9"/>
      <c r="CK83" s="9"/>
      <c r="CL83" s="9"/>
      <c r="CM83" s="9"/>
      <c r="CN83" s="9"/>
      <c r="CO83" s="9"/>
      <c r="CP83" s="9"/>
      <c r="CQ83" s="9"/>
      <c r="CR83" s="9"/>
      <c r="CS83" s="9"/>
      <c r="CT83" s="9"/>
      <c r="CU83" s="9"/>
      <c r="CV83" s="9"/>
      <c r="CW83" s="9"/>
      <c r="CX83" s="9"/>
      <c r="CY83" s="9"/>
      <c r="CZ83" s="9"/>
      <c r="DA83" s="9"/>
      <c r="DB83" s="9"/>
      <c r="DC83" s="9"/>
      <c r="DD83" s="9"/>
      <c r="DE83" s="9"/>
      <c r="DF83" s="9"/>
      <c r="DG83" s="9"/>
      <c r="DH83" s="9"/>
      <c r="DI83" s="9"/>
      <c r="DJ83" s="9"/>
      <c r="DK83" s="9"/>
      <c r="DL83" s="9"/>
      <c r="DM83" s="9"/>
      <c r="DN83" s="9"/>
      <c r="DO83" s="9"/>
      <c r="DP83" s="9"/>
      <c r="DQ83" s="9"/>
      <c r="DR83" s="9"/>
      <c r="DS83" s="9"/>
      <c r="DT83" s="9"/>
      <c r="DU83" s="9"/>
      <c r="DV83" s="9"/>
      <c r="DW83" s="9"/>
      <c r="DX83" s="9"/>
      <c r="DY83" s="9"/>
      <c r="DZ83" s="9"/>
      <c r="EA83" s="9"/>
      <c r="EB83" s="9"/>
      <c r="EC83" s="9"/>
      <c r="ED83" s="9"/>
      <c r="EE83" s="9"/>
      <c r="EF83" s="9"/>
      <c r="EG83" s="9"/>
      <c r="EH83" s="9"/>
      <c r="EI83" s="9"/>
      <c r="EJ83" s="9"/>
      <c r="EK83" s="9"/>
      <c r="EL83" s="9"/>
      <c r="EM83" s="9"/>
      <c r="EN83" s="9"/>
      <c r="EO83" s="9"/>
      <c r="EP83" s="9"/>
      <c r="EQ83" s="9"/>
      <c r="ER83" s="9"/>
      <c r="ES83" s="9"/>
      <c r="ET83" s="9"/>
      <c r="EU83" s="9"/>
      <c r="EV83" s="9"/>
      <c r="EW83" s="9"/>
      <c r="EX83" s="9"/>
      <c r="EY83" s="9"/>
      <c r="EZ83" s="9"/>
      <c r="FA83" s="9"/>
      <c r="FB83" s="9"/>
      <c r="FC83" s="9"/>
      <c r="FD83" s="9"/>
      <c r="FE83" s="9"/>
      <c r="FF83" s="9"/>
      <c r="FG83" s="9"/>
      <c r="FH83" s="9"/>
      <c r="FI83" s="9"/>
      <c r="FJ83" s="9"/>
      <c r="FK83" s="9"/>
      <c r="FL83" s="9"/>
      <c r="FM83" s="9"/>
      <c r="FN83" s="9"/>
      <c r="FO83" s="9"/>
      <c r="FP83" s="9"/>
      <c r="FQ83" s="9"/>
      <c r="FR83" s="9"/>
      <c r="FS83" s="9"/>
      <c r="FT83" s="9"/>
      <c r="FU83" s="9"/>
      <c r="FV83" s="9"/>
      <c r="FW83" s="9"/>
      <c r="FX83" s="9"/>
      <c r="FY83" s="9"/>
      <c r="FZ83" s="9"/>
      <c r="GA83" s="9"/>
      <c r="GB83" s="9"/>
      <c r="GC83" s="9"/>
      <c r="GD83" s="9"/>
      <c r="GE83" s="9"/>
      <c r="GF83" s="9"/>
      <c r="GG83" s="9"/>
      <c r="GH83" s="9"/>
      <c r="GI83" s="9"/>
      <c r="GJ83" s="9"/>
      <c r="GK83" s="9"/>
      <c r="GL83" s="9"/>
      <c r="GM83" s="9"/>
      <c r="GN83" s="9"/>
      <c r="GO83" s="9"/>
      <c r="GP83" s="9"/>
      <c r="GQ83" s="9"/>
      <c r="GR83" s="9"/>
      <c r="GS83" s="9"/>
      <c r="GT83" s="9"/>
      <c r="GU83" s="9"/>
      <c r="GV83" s="9"/>
      <c r="GW83" s="9"/>
      <c r="GX83" s="9"/>
      <c r="GY83" s="9"/>
      <c r="GZ83" s="9"/>
      <c r="HA83" s="9"/>
      <c r="HB83" s="9"/>
      <c r="HC83" s="9"/>
      <c r="HD83" s="9"/>
      <c r="HE83" s="9"/>
      <c r="HF83" s="9"/>
      <c r="HG83" s="9"/>
      <c r="HH83" s="9"/>
      <c r="HI83" s="9"/>
      <c r="HJ83" s="9"/>
      <c r="HK83" s="9"/>
      <c r="HL83" s="9"/>
      <c r="HM83" s="9"/>
      <c r="HN83" s="9"/>
      <c r="HO83" s="9"/>
      <c r="HP83" s="9"/>
      <c r="HQ83" s="9"/>
      <c r="HR83" s="9"/>
      <c r="HS83" s="9"/>
      <c r="HT83" s="9"/>
      <c r="HU83" s="9"/>
      <c r="HV83" s="9"/>
      <c r="HW83" s="9"/>
      <c r="HX83" s="9"/>
      <c r="HY83" s="9"/>
      <c r="HZ83" s="9"/>
      <c r="IA83" s="9"/>
    </row>
    <row r="84" s="2" customFormat="1" ht="54" customHeight="1" spans="1:235">
      <c r="A84" s="27">
        <v>75</v>
      </c>
      <c r="B84" s="27" t="s">
        <v>368</v>
      </c>
      <c r="C84" s="27" t="s">
        <v>29</v>
      </c>
      <c r="D84" s="27" t="s">
        <v>30</v>
      </c>
      <c r="E84" s="27" t="s">
        <v>150</v>
      </c>
      <c r="F84" s="28" t="s">
        <v>369</v>
      </c>
      <c r="G84" s="27">
        <v>1200</v>
      </c>
      <c r="H84" s="27" t="s">
        <v>347</v>
      </c>
      <c r="I84" s="28" t="s">
        <v>370</v>
      </c>
      <c r="J84" s="28" t="s">
        <v>371</v>
      </c>
      <c r="K84" s="27">
        <v>60</v>
      </c>
      <c r="L84" s="27">
        <v>195</v>
      </c>
      <c r="M84" s="27">
        <v>2.2</v>
      </c>
      <c r="N84" s="27">
        <v>2.2</v>
      </c>
      <c r="O84" s="27"/>
      <c r="P84" s="27">
        <v>4.3</v>
      </c>
      <c r="Q84" s="27">
        <v>4.3</v>
      </c>
      <c r="R84" s="27"/>
      <c r="S84" s="27" t="s">
        <v>372</v>
      </c>
      <c r="T84" s="27" t="s">
        <v>372</v>
      </c>
      <c r="U84" s="27">
        <v>2023.11</v>
      </c>
      <c r="V84" s="27"/>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9"/>
      <c r="BC84" s="9"/>
      <c r="BD84" s="9"/>
      <c r="BE84" s="9"/>
      <c r="BF84" s="9"/>
      <c r="BG84" s="9"/>
      <c r="BH84" s="9"/>
      <c r="BI84" s="9"/>
      <c r="BJ84" s="9"/>
      <c r="BK84" s="9"/>
      <c r="BL84" s="9"/>
      <c r="BM84" s="9"/>
      <c r="BN84" s="9"/>
      <c r="BO84" s="9"/>
      <c r="BP84" s="9"/>
      <c r="BQ84" s="9"/>
      <c r="BR84" s="9"/>
      <c r="BS84" s="9"/>
      <c r="BT84" s="9"/>
      <c r="BU84" s="9"/>
      <c r="BV84" s="9"/>
      <c r="BW84" s="9"/>
      <c r="BX84" s="9"/>
      <c r="BY84" s="9"/>
      <c r="BZ84" s="9"/>
      <c r="CA84" s="9"/>
      <c r="CB84" s="9"/>
      <c r="CC84" s="9"/>
      <c r="CD84" s="9"/>
      <c r="CE84" s="9"/>
      <c r="CF84" s="9"/>
      <c r="CG84" s="9"/>
      <c r="CH84" s="9"/>
      <c r="CI84" s="9"/>
      <c r="CJ84" s="9"/>
      <c r="CK84" s="9"/>
      <c r="CL84" s="9"/>
      <c r="CM84" s="9"/>
      <c r="CN84" s="9"/>
      <c r="CO84" s="9"/>
      <c r="CP84" s="9"/>
      <c r="CQ84" s="9"/>
      <c r="CR84" s="9"/>
      <c r="CS84" s="9"/>
      <c r="CT84" s="9"/>
      <c r="CU84" s="9"/>
      <c r="CV84" s="9"/>
      <c r="CW84" s="9"/>
      <c r="CX84" s="9"/>
      <c r="CY84" s="9"/>
      <c r="CZ84" s="9"/>
      <c r="DA84" s="9"/>
      <c r="DB84" s="9"/>
      <c r="DC84" s="9"/>
      <c r="DD84" s="9"/>
      <c r="DE84" s="9"/>
      <c r="DF84" s="9"/>
      <c r="DG84" s="9"/>
      <c r="DH84" s="9"/>
      <c r="DI84" s="9"/>
      <c r="DJ84" s="9"/>
      <c r="DK84" s="9"/>
      <c r="DL84" s="9"/>
      <c r="DM84" s="9"/>
      <c r="DN84" s="9"/>
      <c r="DO84" s="9"/>
      <c r="DP84" s="9"/>
      <c r="DQ84" s="9"/>
      <c r="DR84" s="9"/>
      <c r="DS84" s="9"/>
      <c r="DT84" s="9"/>
      <c r="DU84" s="9"/>
      <c r="DV84" s="9"/>
      <c r="DW84" s="9"/>
      <c r="DX84" s="9"/>
      <c r="DY84" s="9"/>
      <c r="DZ84" s="9"/>
      <c r="EA84" s="9"/>
      <c r="EB84" s="9"/>
      <c r="EC84" s="9"/>
      <c r="ED84" s="9"/>
      <c r="EE84" s="9"/>
      <c r="EF84" s="9"/>
      <c r="EG84" s="9"/>
      <c r="EH84" s="9"/>
      <c r="EI84" s="9"/>
      <c r="EJ84" s="9"/>
      <c r="EK84" s="9"/>
      <c r="EL84" s="9"/>
      <c r="EM84" s="9"/>
      <c r="EN84" s="9"/>
      <c r="EO84" s="9"/>
      <c r="EP84" s="9"/>
      <c r="EQ84" s="9"/>
      <c r="ER84" s="9"/>
      <c r="ES84" s="9"/>
      <c r="ET84" s="9"/>
      <c r="EU84" s="9"/>
      <c r="EV84" s="9"/>
      <c r="EW84" s="9"/>
      <c r="EX84" s="9"/>
      <c r="EY84" s="9"/>
      <c r="EZ84" s="9"/>
      <c r="FA84" s="9"/>
      <c r="FB84" s="9"/>
      <c r="FC84" s="9"/>
      <c r="FD84" s="9"/>
      <c r="FE84" s="9"/>
      <c r="FF84" s="9"/>
      <c r="FG84" s="9"/>
      <c r="FH84" s="9"/>
      <c r="FI84" s="9"/>
      <c r="FJ84" s="9"/>
      <c r="FK84" s="9"/>
      <c r="FL84" s="9"/>
      <c r="FM84" s="9"/>
      <c r="FN84" s="9"/>
      <c r="FO84" s="9"/>
      <c r="FP84" s="9"/>
      <c r="FQ84" s="9"/>
      <c r="FR84" s="9"/>
      <c r="FS84" s="9"/>
      <c r="FT84" s="9"/>
      <c r="FU84" s="9"/>
      <c r="FV84" s="9"/>
      <c r="FW84" s="9"/>
      <c r="FX84" s="9"/>
      <c r="FY84" s="9"/>
      <c r="FZ84" s="9"/>
      <c r="GA84" s="9"/>
      <c r="GB84" s="9"/>
      <c r="GC84" s="9"/>
      <c r="GD84" s="9"/>
      <c r="GE84" s="9"/>
      <c r="GF84" s="9"/>
      <c r="GG84" s="9"/>
      <c r="GH84" s="9"/>
      <c r="GI84" s="9"/>
      <c r="GJ84" s="9"/>
      <c r="GK84" s="9"/>
      <c r="GL84" s="9"/>
      <c r="GM84" s="9"/>
      <c r="GN84" s="9"/>
      <c r="GO84" s="9"/>
      <c r="GP84" s="9"/>
      <c r="GQ84" s="9"/>
      <c r="GR84" s="9"/>
      <c r="GS84" s="9"/>
      <c r="GT84" s="9"/>
      <c r="GU84" s="9"/>
      <c r="GV84" s="9"/>
      <c r="GW84" s="9"/>
      <c r="GX84" s="9"/>
      <c r="GY84" s="9"/>
      <c r="GZ84" s="9"/>
      <c r="HA84" s="9"/>
      <c r="HB84" s="9"/>
      <c r="HC84" s="9"/>
      <c r="HD84" s="9"/>
      <c r="HE84" s="9"/>
      <c r="HF84" s="9"/>
      <c r="HG84" s="9"/>
      <c r="HH84" s="9"/>
      <c r="HI84" s="9"/>
      <c r="HJ84" s="9"/>
      <c r="HK84" s="9"/>
      <c r="HL84" s="9"/>
      <c r="HM84" s="9"/>
      <c r="HN84" s="9"/>
      <c r="HO84" s="9"/>
      <c r="HP84" s="9"/>
      <c r="HQ84" s="9"/>
      <c r="HR84" s="9"/>
      <c r="HS84" s="9"/>
      <c r="HT84" s="9"/>
      <c r="HU84" s="9"/>
      <c r="HV84" s="9"/>
      <c r="HW84" s="9"/>
      <c r="HX84" s="9"/>
      <c r="HY84" s="9"/>
      <c r="HZ84" s="9"/>
      <c r="IA84" s="9"/>
    </row>
    <row r="85" s="2" customFormat="1" ht="57" customHeight="1" spans="1:235">
      <c r="A85" s="27"/>
      <c r="B85" s="31" t="s">
        <v>373</v>
      </c>
      <c r="C85" s="27"/>
      <c r="D85" s="27"/>
      <c r="E85" s="27"/>
      <c r="F85" s="28"/>
      <c r="G85" s="27">
        <f>G86+G108+G109+G110+G111+G112</f>
        <v>4804.02</v>
      </c>
      <c r="H85" s="27"/>
      <c r="I85" s="27"/>
      <c r="J85" s="27"/>
      <c r="K85" s="27">
        <v>60</v>
      </c>
      <c r="L85" s="27">
        <v>196</v>
      </c>
      <c r="M85" s="27" t="e">
        <f>M86+M108+#REF!+M109+M110+M111+M112</f>
        <v>#REF!</v>
      </c>
      <c r="N85" s="27" t="e">
        <f>N86+N108+#REF!+N109+N110+N111+N112</f>
        <v>#REF!</v>
      </c>
      <c r="O85" s="27" t="e">
        <f>O86+O108+#REF!+O109+O110+O111+O112</f>
        <v>#REF!</v>
      </c>
      <c r="P85" s="27" t="e">
        <f>P86+P108+#REF!+P109+P110+P111+P112</f>
        <v>#REF!</v>
      </c>
      <c r="Q85" s="27" t="e">
        <f>Q86+Q108+#REF!+Q109+Q110+Q111+Q112</f>
        <v>#REF!</v>
      </c>
      <c r="R85" s="27" t="e">
        <f>R86+R108+#REF!+R109+R110+R111+R112</f>
        <v>#REF!</v>
      </c>
      <c r="S85" s="27"/>
      <c r="T85" s="27"/>
      <c r="U85" s="27"/>
      <c r="V85" s="27"/>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9"/>
      <c r="BC85" s="9"/>
      <c r="BD85" s="9"/>
      <c r="BE85" s="9"/>
      <c r="BF85" s="9"/>
      <c r="BG85" s="9"/>
      <c r="BH85" s="9"/>
      <c r="BI85" s="9"/>
      <c r="BJ85" s="9"/>
      <c r="BK85" s="9"/>
      <c r="BL85" s="9"/>
      <c r="BM85" s="9"/>
      <c r="BN85" s="9"/>
      <c r="BO85" s="9"/>
      <c r="BP85" s="9"/>
      <c r="BQ85" s="9"/>
      <c r="BR85" s="9"/>
      <c r="BS85" s="9"/>
      <c r="BT85" s="9"/>
      <c r="BU85" s="9"/>
      <c r="BV85" s="9"/>
      <c r="BW85" s="9"/>
      <c r="BX85" s="9"/>
      <c r="BY85" s="9"/>
      <c r="BZ85" s="9"/>
      <c r="CA85" s="9"/>
      <c r="CB85" s="9"/>
      <c r="CC85" s="9"/>
      <c r="CD85" s="9"/>
      <c r="CE85" s="9"/>
      <c r="CF85" s="9"/>
      <c r="CG85" s="9"/>
      <c r="CH85" s="9"/>
      <c r="CI85" s="9"/>
      <c r="CJ85" s="9"/>
      <c r="CK85" s="9"/>
      <c r="CL85" s="9"/>
      <c r="CM85" s="9"/>
      <c r="CN85" s="9"/>
      <c r="CO85" s="9"/>
      <c r="CP85" s="9"/>
      <c r="CQ85" s="9"/>
      <c r="CR85" s="9"/>
      <c r="CS85" s="9"/>
      <c r="CT85" s="9"/>
      <c r="CU85" s="9"/>
      <c r="CV85" s="9"/>
      <c r="CW85" s="9"/>
      <c r="CX85" s="9"/>
      <c r="CY85" s="9"/>
      <c r="CZ85" s="9"/>
      <c r="DA85" s="9"/>
      <c r="DB85" s="9"/>
      <c r="DC85" s="9"/>
      <c r="DD85" s="9"/>
      <c r="DE85" s="9"/>
      <c r="DF85" s="9"/>
      <c r="DG85" s="9"/>
      <c r="DH85" s="9"/>
      <c r="DI85" s="9"/>
      <c r="DJ85" s="9"/>
      <c r="DK85" s="9"/>
      <c r="DL85" s="9"/>
      <c r="DM85" s="9"/>
      <c r="DN85" s="9"/>
      <c r="DO85" s="9"/>
      <c r="DP85" s="9"/>
      <c r="DQ85" s="9"/>
      <c r="DR85" s="9"/>
      <c r="DS85" s="9"/>
      <c r="DT85" s="9"/>
      <c r="DU85" s="9"/>
      <c r="DV85" s="9"/>
      <c r="DW85" s="9"/>
      <c r="DX85" s="9"/>
      <c r="DY85" s="9"/>
      <c r="DZ85" s="9"/>
      <c r="EA85" s="9"/>
      <c r="EB85" s="9"/>
      <c r="EC85" s="9"/>
      <c r="ED85" s="9"/>
      <c r="EE85" s="9"/>
      <c r="EF85" s="9"/>
      <c r="EG85" s="9"/>
      <c r="EH85" s="9"/>
      <c r="EI85" s="9"/>
      <c r="EJ85" s="9"/>
      <c r="EK85" s="9"/>
      <c r="EL85" s="9"/>
      <c r="EM85" s="9"/>
      <c r="EN85" s="9"/>
      <c r="EO85" s="9"/>
      <c r="EP85" s="9"/>
      <c r="EQ85" s="9"/>
      <c r="ER85" s="9"/>
      <c r="ES85" s="9"/>
      <c r="ET85" s="9"/>
      <c r="EU85" s="9"/>
      <c r="EV85" s="9"/>
      <c r="EW85" s="9"/>
      <c r="EX85" s="9"/>
      <c r="EY85" s="9"/>
      <c r="EZ85" s="9"/>
      <c r="FA85" s="9"/>
      <c r="FB85" s="9"/>
      <c r="FC85" s="9"/>
      <c r="FD85" s="9"/>
      <c r="FE85" s="9"/>
      <c r="FF85" s="9"/>
      <c r="FG85" s="9"/>
      <c r="FH85" s="9"/>
      <c r="FI85" s="9"/>
      <c r="FJ85" s="9"/>
      <c r="FK85" s="9"/>
      <c r="FL85" s="9"/>
      <c r="FM85" s="9"/>
      <c r="FN85" s="9"/>
      <c r="FO85" s="9"/>
      <c r="FP85" s="9"/>
      <c r="FQ85" s="9"/>
      <c r="FR85" s="9"/>
      <c r="FS85" s="9"/>
      <c r="FT85" s="9"/>
      <c r="FU85" s="9"/>
      <c r="FV85" s="9"/>
      <c r="FW85" s="9"/>
      <c r="FX85" s="9"/>
      <c r="FY85" s="9"/>
      <c r="FZ85" s="9"/>
      <c r="GA85" s="9"/>
      <c r="GB85" s="9"/>
      <c r="GC85" s="9"/>
      <c r="GD85" s="9"/>
      <c r="GE85" s="9"/>
      <c r="GF85" s="9"/>
      <c r="GG85" s="9"/>
      <c r="GH85" s="9"/>
      <c r="GI85" s="9"/>
      <c r="GJ85" s="9"/>
      <c r="GK85" s="9"/>
      <c r="GL85" s="9"/>
      <c r="GM85" s="9"/>
      <c r="GN85" s="9"/>
      <c r="GO85" s="9"/>
      <c r="GP85" s="9"/>
      <c r="GQ85" s="9"/>
      <c r="GR85" s="9"/>
      <c r="GS85" s="9"/>
      <c r="GT85" s="9"/>
      <c r="GU85" s="9"/>
      <c r="GV85" s="9"/>
      <c r="GW85" s="9"/>
      <c r="GX85" s="9"/>
      <c r="GY85" s="9"/>
      <c r="GZ85" s="9"/>
      <c r="HA85" s="9"/>
      <c r="HB85" s="9"/>
      <c r="HC85" s="9"/>
      <c r="HD85" s="9"/>
      <c r="HE85" s="9"/>
      <c r="HF85" s="9"/>
      <c r="HG85" s="9"/>
      <c r="HH85" s="9"/>
      <c r="HI85" s="9"/>
      <c r="HJ85" s="9"/>
      <c r="HK85" s="9"/>
      <c r="HL85" s="9"/>
      <c r="HM85" s="9"/>
      <c r="HN85" s="9"/>
      <c r="HO85" s="9"/>
      <c r="HP85" s="9"/>
      <c r="HQ85" s="9"/>
      <c r="HR85" s="9"/>
      <c r="HS85" s="9"/>
      <c r="HT85" s="9"/>
      <c r="HU85" s="9"/>
      <c r="HV85" s="9"/>
      <c r="HW85" s="9"/>
      <c r="HX85" s="9"/>
      <c r="HY85" s="9"/>
      <c r="HZ85" s="9"/>
      <c r="IA85" s="9"/>
    </row>
    <row r="86" s="2" customFormat="1" ht="85" customHeight="1" spans="1:235">
      <c r="A86" s="27"/>
      <c r="B86" s="27" t="s">
        <v>374</v>
      </c>
      <c r="C86" s="27"/>
      <c r="D86" s="27"/>
      <c r="E86" s="27"/>
      <c r="F86" s="28"/>
      <c r="G86" s="27">
        <f>SUM(G87:G107)</f>
        <v>1307.41</v>
      </c>
      <c r="H86" s="27"/>
      <c r="I86" s="28"/>
      <c r="J86" s="28"/>
      <c r="K86" s="27">
        <f>SUM(K87:K106)</f>
        <v>20</v>
      </c>
      <c r="L86" s="27">
        <f t="shared" ref="K86:R86" si="2">SUM(L87:L106)</f>
        <v>91</v>
      </c>
      <c r="M86" s="27">
        <f t="shared" si="2"/>
        <v>4.0535</v>
      </c>
      <c r="N86" s="27">
        <f t="shared" si="2"/>
        <v>0.8465</v>
      </c>
      <c r="O86" s="27">
        <f t="shared" si="2"/>
        <v>3.207</v>
      </c>
      <c r="P86" s="27">
        <f t="shared" si="2"/>
        <v>15.8587</v>
      </c>
      <c r="Q86" s="27">
        <f t="shared" si="2"/>
        <v>3.3941</v>
      </c>
      <c r="R86" s="27">
        <f t="shared" si="2"/>
        <v>12.4646</v>
      </c>
      <c r="S86" s="27"/>
      <c r="T86" s="27"/>
      <c r="U86" s="27"/>
      <c r="V86" s="27"/>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c r="BA86" s="9"/>
      <c r="BB86" s="9"/>
      <c r="BC86" s="9"/>
      <c r="BD86" s="9"/>
      <c r="BE86" s="9"/>
      <c r="BF86" s="9"/>
      <c r="BG86" s="9"/>
      <c r="BH86" s="9"/>
      <c r="BI86" s="9"/>
      <c r="BJ86" s="9"/>
      <c r="BK86" s="9"/>
      <c r="BL86" s="9"/>
      <c r="BM86" s="9"/>
      <c r="BN86" s="9"/>
      <c r="BO86" s="9"/>
      <c r="BP86" s="9"/>
      <c r="BQ86" s="9"/>
      <c r="BR86" s="9"/>
      <c r="BS86" s="9"/>
      <c r="BT86" s="9"/>
      <c r="BU86" s="9"/>
      <c r="BV86" s="9"/>
      <c r="BW86" s="9"/>
      <c r="BX86" s="9"/>
      <c r="BY86" s="9"/>
      <c r="BZ86" s="9"/>
      <c r="CA86" s="9"/>
      <c r="CB86" s="9"/>
      <c r="CC86" s="9"/>
      <c r="CD86" s="9"/>
      <c r="CE86" s="9"/>
      <c r="CF86" s="9"/>
      <c r="CG86" s="9"/>
      <c r="CH86" s="9"/>
      <c r="CI86" s="9"/>
      <c r="CJ86" s="9"/>
      <c r="CK86" s="9"/>
      <c r="CL86" s="9"/>
      <c r="CM86" s="9"/>
      <c r="CN86" s="9"/>
      <c r="CO86" s="9"/>
      <c r="CP86" s="9"/>
      <c r="CQ86" s="9"/>
      <c r="CR86" s="9"/>
      <c r="CS86" s="9"/>
      <c r="CT86" s="9"/>
      <c r="CU86" s="9"/>
      <c r="CV86" s="9"/>
      <c r="CW86" s="9"/>
      <c r="CX86" s="9"/>
      <c r="CY86" s="9"/>
      <c r="CZ86" s="9"/>
      <c r="DA86" s="9"/>
      <c r="DB86" s="9"/>
      <c r="DC86" s="9"/>
      <c r="DD86" s="9"/>
      <c r="DE86" s="9"/>
      <c r="DF86" s="9"/>
      <c r="DG86" s="9"/>
      <c r="DH86" s="9"/>
      <c r="DI86" s="9"/>
      <c r="DJ86" s="9"/>
      <c r="DK86" s="9"/>
      <c r="DL86" s="9"/>
      <c r="DM86" s="9"/>
      <c r="DN86" s="9"/>
      <c r="DO86" s="9"/>
      <c r="DP86" s="9"/>
      <c r="DQ86" s="9"/>
      <c r="DR86" s="9"/>
      <c r="DS86" s="9"/>
      <c r="DT86" s="9"/>
      <c r="DU86" s="9"/>
      <c r="DV86" s="9"/>
      <c r="DW86" s="9"/>
      <c r="DX86" s="9"/>
      <c r="DY86" s="9"/>
      <c r="DZ86" s="9"/>
      <c r="EA86" s="9"/>
      <c r="EB86" s="9"/>
      <c r="EC86" s="9"/>
      <c r="ED86" s="9"/>
      <c r="EE86" s="9"/>
      <c r="EF86" s="9"/>
      <c r="EG86" s="9"/>
      <c r="EH86" s="9"/>
      <c r="EI86" s="9"/>
      <c r="EJ86" s="9"/>
      <c r="EK86" s="9"/>
      <c r="EL86" s="9"/>
      <c r="EM86" s="9"/>
      <c r="EN86" s="9"/>
      <c r="EO86" s="9"/>
      <c r="EP86" s="9"/>
      <c r="EQ86" s="9"/>
      <c r="ER86" s="9"/>
      <c r="ES86" s="9"/>
      <c r="ET86" s="9"/>
      <c r="EU86" s="9"/>
      <c r="EV86" s="9"/>
      <c r="EW86" s="9"/>
      <c r="EX86" s="9"/>
      <c r="EY86" s="9"/>
      <c r="EZ86" s="9"/>
      <c r="FA86" s="9"/>
      <c r="FB86" s="9"/>
      <c r="FC86" s="9"/>
      <c r="FD86" s="9"/>
      <c r="FE86" s="9"/>
      <c r="FF86" s="9"/>
      <c r="FG86" s="9"/>
      <c r="FH86" s="9"/>
      <c r="FI86" s="9"/>
      <c r="FJ86" s="9"/>
      <c r="FK86" s="9"/>
      <c r="FL86" s="9"/>
      <c r="FM86" s="9"/>
      <c r="FN86" s="9"/>
      <c r="FO86" s="9"/>
      <c r="FP86" s="9"/>
      <c r="FQ86" s="9"/>
      <c r="FR86" s="9"/>
      <c r="FS86" s="9"/>
      <c r="FT86" s="9"/>
      <c r="FU86" s="9"/>
      <c r="FV86" s="9"/>
      <c r="FW86" s="9"/>
      <c r="FX86" s="9"/>
      <c r="FY86" s="9"/>
      <c r="FZ86" s="9"/>
      <c r="GA86" s="9"/>
      <c r="GB86" s="9"/>
      <c r="GC86" s="9"/>
      <c r="GD86" s="9"/>
      <c r="GE86" s="9"/>
      <c r="GF86" s="9"/>
      <c r="GG86" s="9"/>
      <c r="GH86" s="9"/>
      <c r="GI86" s="9"/>
      <c r="GJ86" s="9"/>
      <c r="GK86" s="9"/>
      <c r="GL86" s="9"/>
      <c r="GM86" s="9"/>
      <c r="GN86" s="9"/>
      <c r="GO86" s="9"/>
      <c r="GP86" s="9"/>
      <c r="GQ86" s="9"/>
      <c r="GR86" s="9"/>
      <c r="GS86" s="9"/>
      <c r="GT86" s="9"/>
      <c r="GU86" s="9"/>
      <c r="GV86" s="9"/>
      <c r="GW86" s="9"/>
      <c r="GX86" s="9"/>
      <c r="GY86" s="9"/>
      <c r="GZ86" s="9"/>
      <c r="HA86" s="9"/>
      <c r="HB86" s="9"/>
      <c r="HC86" s="9"/>
      <c r="HD86" s="9"/>
      <c r="HE86" s="9"/>
      <c r="HF86" s="9"/>
      <c r="HG86" s="9"/>
      <c r="HH86" s="9"/>
      <c r="HI86" s="9"/>
      <c r="HJ86" s="9"/>
      <c r="HK86" s="9"/>
      <c r="HL86" s="9"/>
      <c r="HM86" s="9"/>
      <c r="HN86" s="9"/>
      <c r="HO86" s="9"/>
      <c r="HP86" s="9"/>
      <c r="HQ86" s="9"/>
      <c r="HR86" s="9"/>
      <c r="HS86" s="9"/>
      <c r="HT86" s="9"/>
      <c r="HU86" s="9"/>
      <c r="HV86" s="9"/>
      <c r="HW86" s="9"/>
      <c r="HX86" s="9"/>
      <c r="HY86" s="9"/>
      <c r="HZ86" s="9"/>
      <c r="IA86" s="9"/>
    </row>
    <row r="87" s="2" customFormat="1" ht="103" customHeight="1" spans="1:235">
      <c r="A87" s="27">
        <v>76</v>
      </c>
      <c r="B87" s="28" t="s">
        <v>375</v>
      </c>
      <c r="C87" s="48" t="s">
        <v>194</v>
      </c>
      <c r="D87" s="48" t="s">
        <v>30</v>
      </c>
      <c r="E87" s="48" t="s">
        <v>376</v>
      </c>
      <c r="F87" s="28" t="s">
        <v>377</v>
      </c>
      <c r="G87" s="49">
        <v>159.36</v>
      </c>
      <c r="H87" s="30" t="s">
        <v>378</v>
      </c>
      <c r="I87" s="38" t="s">
        <v>379</v>
      </c>
      <c r="J87" s="56"/>
      <c r="K87" s="57"/>
      <c r="L87" s="57">
        <v>5</v>
      </c>
      <c r="M87" s="58">
        <v>0.2056</v>
      </c>
      <c r="N87" s="59">
        <v>0.0429</v>
      </c>
      <c r="O87" s="60">
        <v>0.1627</v>
      </c>
      <c r="P87" s="58">
        <v>0.8228</v>
      </c>
      <c r="Q87" s="60">
        <v>0.1718</v>
      </c>
      <c r="R87" s="60">
        <v>0.651</v>
      </c>
      <c r="S87" s="27" t="s">
        <v>380</v>
      </c>
      <c r="T87" s="27" t="s">
        <v>381</v>
      </c>
      <c r="U87" s="68">
        <v>2023.11</v>
      </c>
      <c r="V87" s="6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9"/>
      <c r="BA87" s="9"/>
      <c r="BB87" s="9"/>
      <c r="BC87" s="9"/>
      <c r="BD87" s="9"/>
      <c r="BE87" s="9"/>
      <c r="BF87" s="9"/>
      <c r="BG87" s="9"/>
      <c r="BH87" s="9"/>
      <c r="BI87" s="9"/>
      <c r="BJ87" s="9"/>
      <c r="BK87" s="9"/>
      <c r="BL87" s="9"/>
      <c r="BM87" s="9"/>
      <c r="BN87" s="9"/>
      <c r="BO87" s="9"/>
      <c r="BP87" s="9"/>
      <c r="BQ87" s="9"/>
      <c r="BR87" s="9"/>
      <c r="BS87" s="9"/>
      <c r="BT87" s="9"/>
      <c r="BU87" s="9"/>
      <c r="BV87" s="9"/>
      <c r="BW87" s="9"/>
      <c r="BX87" s="9"/>
      <c r="BY87" s="9"/>
      <c r="BZ87" s="9"/>
      <c r="CA87" s="9"/>
      <c r="CB87" s="9"/>
      <c r="CC87" s="9"/>
      <c r="CD87" s="9"/>
      <c r="CE87" s="9"/>
      <c r="CF87" s="9"/>
      <c r="CG87" s="9"/>
      <c r="CH87" s="9"/>
      <c r="CI87" s="9"/>
      <c r="CJ87" s="9"/>
      <c r="CK87" s="9"/>
      <c r="CL87" s="9"/>
      <c r="CM87" s="9"/>
      <c r="CN87" s="9"/>
      <c r="CO87" s="9"/>
      <c r="CP87" s="9"/>
      <c r="CQ87" s="9"/>
      <c r="CR87" s="9"/>
      <c r="CS87" s="9"/>
      <c r="CT87" s="9"/>
      <c r="CU87" s="9"/>
      <c r="CV87" s="9"/>
      <c r="CW87" s="9"/>
      <c r="CX87" s="9"/>
      <c r="CY87" s="9"/>
      <c r="CZ87" s="9"/>
      <c r="DA87" s="9"/>
      <c r="DB87" s="9"/>
      <c r="DC87" s="9"/>
      <c r="DD87" s="9"/>
      <c r="DE87" s="9"/>
      <c r="DF87" s="9"/>
      <c r="DG87" s="9"/>
      <c r="DH87" s="9"/>
      <c r="DI87" s="9"/>
      <c r="DJ87" s="9"/>
      <c r="DK87" s="9"/>
      <c r="DL87" s="9"/>
      <c r="DM87" s="9"/>
      <c r="DN87" s="9"/>
      <c r="DO87" s="9"/>
      <c r="DP87" s="9"/>
      <c r="DQ87" s="9"/>
      <c r="DR87" s="9"/>
      <c r="DS87" s="9"/>
      <c r="DT87" s="9"/>
      <c r="DU87" s="9"/>
      <c r="DV87" s="9"/>
      <c r="DW87" s="9"/>
      <c r="DX87" s="9"/>
      <c r="DY87" s="9"/>
      <c r="DZ87" s="9"/>
      <c r="EA87" s="9"/>
      <c r="EB87" s="9"/>
      <c r="EC87" s="9"/>
      <c r="ED87" s="9"/>
      <c r="EE87" s="9"/>
      <c r="EF87" s="9"/>
      <c r="EG87" s="9"/>
      <c r="EH87" s="9"/>
      <c r="EI87" s="9"/>
      <c r="EJ87" s="9"/>
      <c r="EK87" s="9"/>
      <c r="EL87" s="9"/>
      <c r="EM87" s="9"/>
      <c r="EN87" s="9"/>
      <c r="EO87" s="9"/>
      <c r="EP87" s="9"/>
      <c r="EQ87" s="9"/>
      <c r="ER87" s="9"/>
      <c r="ES87" s="9"/>
      <c r="ET87" s="9"/>
      <c r="EU87" s="9"/>
      <c r="EV87" s="9"/>
      <c r="EW87" s="9"/>
      <c r="EX87" s="9"/>
      <c r="EY87" s="9"/>
      <c r="EZ87" s="9"/>
      <c r="FA87" s="9"/>
      <c r="FB87" s="9"/>
      <c r="FC87" s="9"/>
      <c r="FD87" s="9"/>
      <c r="FE87" s="9"/>
      <c r="FF87" s="9"/>
      <c r="FG87" s="9"/>
      <c r="FH87" s="9"/>
      <c r="FI87" s="9"/>
      <c r="FJ87" s="9"/>
      <c r="FK87" s="9"/>
      <c r="FL87" s="9"/>
      <c r="FM87" s="9"/>
      <c r="FN87" s="9"/>
      <c r="FO87" s="9"/>
      <c r="FP87" s="9"/>
      <c r="FQ87" s="9"/>
      <c r="FR87" s="9"/>
      <c r="FS87" s="9"/>
      <c r="FT87" s="9"/>
      <c r="FU87" s="9"/>
      <c r="FV87" s="9"/>
      <c r="FW87" s="9"/>
      <c r="FX87" s="9"/>
      <c r="FY87" s="9"/>
      <c r="FZ87" s="9"/>
      <c r="GA87" s="9"/>
      <c r="GB87" s="9"/>
      <c r="GC87" s="9"/>
      <c r="GD87" s="9"/>
      <c r="GE87" s="9"/>
      <c r="GF87" s="9"/>
      <c r="GG87" s="9"/>
      <c r="GH87" s="9"/>
      <c r="GI87" s="9"/>
      <c r="GJ87" s="9"/>
      <c r="GK87" s="9"/>
      <c r="GL87" s="9"/>
      <c r="GM87" s="9"/>
      <c r="GN87" s="9"/>
      <c r="GO87" s="9"/>
      <c r="GP87" s="9"/>
      <c r="GQ87" s="9"/>
      <c r="GR87" s="9"/>
      <c r="GS87" s="9"/>
      <c r="GT87" s="9"/>
      <c r="GU87" s="9"/>
      <c r="GV87" s="9"/>
      <c r="GW87" s="9"/>
      <c r="GX87" s="9"/>
      <c r="GY87" s="9"/>
      <c r="GZ87" s="9"/>
      <c r="HA87" s="9"/>
      <c r="HB87" s="9"/>
      <c r="HC87" s="9"/>
      <c r="HD87" s="9"/>
      <c r="HE87" s="9"/>
      <c r="HF87" s="9"/>
      <c r="HG87" s="9"/>
      <c r="HH87" s="9"/>
      <c r="HI87" s="9"/>
      <c r="HJ87" s="9"/>
      <c r="HK87" s="9"/>
      <c r="HL87" s="9"/>
      <c r="HM87" s="9"/>
      <c r="HN87" s="9"/>
      <c r="HO87" s="9"/>
      <c r="HP87" s="9"/>
      <c r="HQ87" s="9"/>
      <c r="HR87" s="9"/>
      <c r="HS87" s="9"/>
      <c r="HT87" s="9"/>
      <c r="HU87" s="9"/>
      <c r="HV87" s="9"/>
      <c r="HW87" s="9"/>
      <c r="HX87" s="9"/>
      <c r="HY87" s="9"/>
      <c r="HZ87" s="9"/>
      <c r="IA87" s="9"/>
    </row>
    <row r="88" s="2" customFormat="1" ht="92" customHeight="1" spans="1:235">
      <c r="A88" s="27">
        <v>77</v>
      </c>
      <c r="B88" s="50" t="s">
        <v>382</v>
      </c>
      <c r="C88" s="30" t="s">
        <v>194</v>
      </c>
      <c r="D88" s="48" t="s">
        <v>30</v>
      </c>
      <c r="E88" s="48" t="s">
        <v>299</v>
      </c>
      <c r="F88" s="28" t="s">
        <v>383</v>
      </c>
      <c r="G88" s="49">
        <v>242.01</v>
      </c>
      <c r="H88" s="30" t="s">
        <v>378</v>
      </c>
      <c r="I88" s="38" t="s">
        <v>379</v>
      </c>
      <c r="J88" s="56"/>
      <c r="K88" s="57">
        <v>2</v>
      </c>
      <c r="L88" s="57">
        <v>10</v>
      </c>
      <c r="M88" s="58">
        <v>0.6306</v>
      </c>
      <c r="N88" s="59">
        <v>0.132</v>
      </c>
      <c r="O88" s="60">
        <v>0.4986</v>
      </c>
      <c r="P88" s="58">
        <v>2.528</v>
      </c>
      <c r="Q88" s="60">
        <v>0.528</v>
      </c>
      <c r="R88" s="60">
        <v>2</v>
      </c>
      <c r="S88" s="27" t="s">
        <v>380</v>
      </c>
      <c r="T88" s="27" t="s">
        <v>381</v>
      </c>
      <c r="U88" s="68">
        <v>2023.11</v>
      </c>
      <c r="V88" s="6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9"/>
      <c r="BC88" s="9"/>
      <c r="BD88" s="9"/>
      <c r="BE88" s="9"/>
      <c r="BF88" s="9"/>
      <c r="BG88" s="9"/>
      <c r="BH88" s="9"/>
      <c r="BI88" s="9"/>
      <c r="BJ88" s="9"/>
      <c r="BK88" s="9"/>
      <c r="BL88" s="9"/>
      <c r="BM88" s="9"/>
      <c r="BN88" s="9"/>
      <c r="BO88" s="9"/>
      <c r="BP88" s="9"/>
      <c r="BQ88" s="9"/>
      <c r="BR88" s="9"/>
      <c r="BS88" s="9"/>
      <c r="BT88" s="9"/>
      <c r="BU88" s="9"/>
      <c r="BV88" s="9"/>
      <c r="BW88" s="9"/>
      <c r="BX88" s="9"/>
      <c r="BY88" s="9"/>
      <c r="BZ88" s="9"/>
      <c r="CA88" s="9"/>
      <c r="CB88" s="9"/>
      <c r="CC88" s="9"/>
      <c r="CD88" s="9"/>
      <c r="CE88" s="9"/>
      <c r="CF88" s="9"/>
      <c r="CG88" s="9"/>
      <c r="CH88" s="9"/>
      <c r="CI88" s="9"/>
      <c r="CJ88" s="9"/>
      <c r="CK88" s="9"/>
      <c r="CL88" s="9"/>
      <c r="CM88" s="9"/>
      <c r="CN88" s="9"/>
      <c r="CO88" s="9"/>
      <c r="CP88" s="9"/>
      <c r="CQ88" s="9"/>
      <c r="CR88" s="9"/>
      <c r="CS88" s="9"/>
      <c r="CT88" s="9"/>
      <c r="CU88" s="9"/>
      <c r="CV88" s="9"/>
      <c r="CW88" s="9"/>
      <c r="CX88" s="9"/>
      <c r="CY88" s="9"/>
      <c r="CZ88" s="9"/>
      <c r="DA88" s="9"/>
      <c r="DB88" s="9"/>
      <c r="DC88" s="9"/>
      <c r="DD88" s="9"/>
      <c r="DE88" s="9"/>
      <c r="DF88" s="9"/>
      <c r="DG88" s="9"/>
      <c r="DH88" s="9"/>
      <c r="DI88" s="9"/>
      <c r="DJ88" s="9"/>
      <c r="DK88" s="9"/>
      <c r="DL88" s="9"/>
      <c r="DM88" s="9"/>
      <c r="DN88" s="9"/>
      <c r="DO88" s="9"/>
      <c r="DP88" s="9"/>
      <c r="DQ88" s="9"/>
      <c r="DR88" s="9"/>
      <c r="DS88" s="9"/>
      <c r="DT88" s="9"/>
      <c r="DU88" s="9"/>
      <c r="DV88" s="9"/>
      <c r="DW88" s="9"/>
      <c r="DX88" s="9"/>
      <c r="DY88" s="9"/>
      <c r="DZ88" s="9"/>
      <c r="EA88" s="9"/>
      <c r="EB88" s="9"/>
      <c r="EC88" s="9"/>
      <c r="ED88" s="9"/>
      <c r="EE88" s="9"/>
      <c r="EF88" s="9"/>
      <c r="EG88" s="9"/>
      <c r="EH88" s="9"/>
      <c r="EI88" s="9"/>
      <c r="EJ88" s="9"/>
      <c r="EK88" s="9"/>
      <c r="EL88" s="9"/>
      <c r="EM88" s="9"/>
      <c r="EN88" s="9"/>
      <c r="EO88" s="9"/>
      <c r="EP88" s="9"/>
      <c r="EQ88" s="9"/>
      <c r="ER88" s="9"/>
      <c r="ES88" s="9"/>
      <c r="ET88" s="9"/>
      <c r="EU88" s="9"/>
      <c r="EV88" s="9"/>
      <c r="EW88" s="9"/>
      <c r="EX88" s="9"/>
      <c r="EY88" s="9"/>
      <c r="EZ88" s="9"/>
      <c r="FA88" s="9"/>
      <c r="FB88" s="9"/>
      <c r="FC88" s="9"/>
      <c r="FD88" s="9"/>
      <c r="FE88" s="9"/>
      <c r="FF88" s="9"/>
      <c r="FG88" s="9"/>
      <c r="FH88" s="9"/>
      <c r="FI88" s="9"/>
      <c r="FJ88" s="9"/>
      <c r="FK88" s="9"/>
      <c r="FL88" s="9"/>
      <c r="FM88" s="9"/>
      <c r="FN88" s="9"/>
      <c r="FO88" s="9"/>
      <c r="FP88" s="9"/>
      <c r="FQ88" s="9"/>
      <c r="FR88" s="9"/>
      <c r="FS88" s="9"/>
      <c r="FT88" s="9"/>
      <c r="FU88" s="9"/>
      <c r="FV88" s="9"/>
      <c r="FW88" s="9"/>
      <c r="FX88" s="9"/>
      <c r="FY88" s="9"/>
      <c r="FZ88" s="9"/>
      <c r="GA88" s="9"/>
      <c r="GB88" s="9"/>
      <c r="GC88" s="9"/>
      <c r="GD88" s="9"/>
      <c r="GE88" s="9"/>
      <c r="GF88" s="9"/>
      <c r="GG88" s="9"/>
      <c r="GH88" s="9"/>
      <c r="GI88" s="9"/>
      <c r="GJ88" s="9"/>
      <c r="GK88" s="9"/>
      <c r="GL88" s="9"/>
      <c r="GM88" s="9"/>
      <c r="GN88" s="9"/>
      <c r="GO88" s="9"/>
      <c r="GP88" s="9"/>
      <c r="GQ88" s="9"/>
      <c r="GR88" s="9"/>
      <c r="GS88" s="9"/>
      <c r="GT88" s="9"/>
      <c r="GU88" s="9"/>
      <c r="GV88" s="9"/>
      <c r="GW88" s="9"/>
      <c r="GX88" s="9"/>
      <c r="GY88" s="9"/>
      <c r="GZ88" s="9"/>
      <c r="HA88" s="9"/>
      <c r="HB88" s="9"/>
      <c r="HC88" s="9"/>
      <c r="HD88" s="9"/>
      <c r="HE88" s="9"/>
      <c r="HF88" s="9"/>
      <c r="HG88" s="9"/>
      <c r="HH88" s="9"/>
      <c r="HI88" s="9"/>
      <c r="HJ88" s="9"/>
      <c r="HK88" s="9"/>
      <c r="HL88" s="9"/>
      <c r="HM88" s="9"/>
      <c r="HN88" s="9"/>
      <c r="HO88" s="9"/>
      <c r="HP88" s="9"/>
      <c r="HQ88" s="9"/>
      <c r="HR88" s="9"/>
      <c r="HS88" s="9"/>
      <c r="HT88" s="9"/>
      <c r="HU88" s="9"/>
      <c r="HV88" s="9"/>
      <c r="HW88" s="9"/>
      <c r="HX88" s="9"/>
      <c r="HY88" s="9"/>
      <c r="HZ88" s="9"/>
      <c r="IA88" s="9"/>
    </row>
    <row r="89" s="2" customFormat="1" ht="77" customHeight="1" spans="1:235">
      <c r="A89" s="27">
        <v>78</v>
      </c>
      <c r="B89" s="50" t="s">
        <v>384</v>
      </c>
      <c r="C89" s="30" t="s">
        <v>194</v>
      </c>
      <c r="D89" s="48" t="s">
        <v>30</v>
      </c>
      <c r="E89" s="48" t="s">
        <v>385</v>
      </c>
      <c r="F89" s="28" t="s">
        <v>386</v>
      </c>
      <c r="G89" s="49">
        <v>54.44</v>
      </c>
      <c r="H89" s="30" t="s">
        <v>378</v>
      </c>
      <c r="I89" s="38" t="s">
        <v>379</v>
      </c>
      <c r="J89" s="56"/>
      <c r="K89" s="57"/>
      <c r="L89" s="57">
        <v>3</v>
      </c>
      <c r="M89" s="58">
        <v>0.136</v>
      </c>
      <c r="N89" s="59">
        <v>0.0284</v>
      </c>
      <c r="O89" s="60">
        <v>0.1076</v>
      </c>
      <c r="P89" s="58">
        <v>0.5436</v>
      </c>
      <c r="Q89" s="60">
        <v>0.1136</v>
      </c>
      <c r="R89" s="60">
        <v>0.43</v>
      </c>
      <c r="S89" s="27" t="s">
        <v>380</v>
      </c>
      <c r="T89" s="27" t="s">
        <v>381</v>
      </c>
      <c r="U89" s="68">
        <v>2023.11</v>
      </c>
      <c r="V89" s="6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9"/>
      <c r="BC89" s="9"/>
      <c r="BD89" s="9"/>
      <c r="BE89" s="9"/>
      <c r="BF89" s="9"/>
      <c r="BG89" s="9"/>
      <c r="BH89" s="9"/>
      <c r="BI89" s="9"/>
      <c r="BJ89" s="9"/>
      <c r="BK89" s="9"/>
      <c r="BL89" s="9"/>
      <c r="BM89" s="9"/>
      <c r="BN89" s="9"/>
      <c r="BO89" s="9"/>
      <c r="BP89" s="9"/>
      <c r="BQ89" s="9"/>
      <c r="BR89" s="9"/>
      <c r="BS89" s="9"/>
      <c r="BT89" s="9"/>
      <c r="BU89" s="9"/>
      <c r="BV89" s="9"/>
      <c r="BW89" s="9"/>
      <c r="BX89" s="9"/>
      <c r="BY89" s="9"/>
      <c r="BZ89" s="9"/>
      <c r="CA89" s="9"/>
      <c r="CB89" s="9"/>
      <c r="CC89" s="9"/>
      <c r="CD89" s="9"/>
      <c r="CE89" s="9"/>
      <c r="CF89" s="9"/>
      <c r="CG89" s="9"/>
      <c r="CH89" s="9"/>
      <c r="CI89" s="9"/>
      <c r="CJ89" s="9"/>
      <c r="CK89" s="9"/>
      <c r="CL89" s="9"/>
      <c r="CM89" s="9"/>
      <c r="CN89" s="9"/>
      <c r="CO89" s="9"/>
      <c r="CP89" s="9"/>
      <c r="CQ89" s="9"/>
      <c r="CR89" s="9"/>
      <c r="CS89" s="9"/>
      <c r="CT89" s="9"/>
      <c r="CU89" s="9"/>
      <c r="CV89" s="9"/>
      <c r="CW89" s="9"/>
      <c r="CX89" s="9"/>
      <c r="CY89" s="9"/>
      <c r="CZ89" s="9"/>
      <c r="DA89" s="9"/>
      <c r="DB89" s="9"/>
      <c r="DC89" s="9"/>
      <c r="DD89" s="9"/>
      <c r="DE89" s="9"/>
      <c r="DF89" s="9"/>
      <c r="DG89" s="9"/>
      <c r="DH89" s="9"/>
      <c r="DI89" s="9"/>
      <c r="DJ89" s="9"/>
      <c r="DK89" s="9"/>
      <c r="DL89" s="9"/>
      <c r="DM89" s="9"/>
      <c r="DN89" s="9"/>
      <c r="DO89" s="9"/>
      <c r="DP89" s="9"/>
      <c r="DQ89" s="9"/>
      <c r="DR89" s="9"/>
      <c r="DS89" s="9"/>
      <c r="DT89" s="9"/>
      <c r="DU89" s="9"/>
      <c r="DV89" s="9"/>
      <c r="DW89" s="9"/>
      <c r="DX89" s="9"/>
      <c r="DY89" s="9"/>
      <c r="DZ89" s="9"/>
      <c r="EA89" s="9"/>
      <c r="EB89" s="9"/>
      <c r="EC89" s="9"/>
      <c r="ED89" s="9"/>
      <c r="EE89" s="9"/>
      <c r="EF89" s="9"/>
      <c r="EG89" s="9"/>
      <c r="EH89" s="9"/>
      <c r="EI89" s="9"/>
      <c r="EJ89" s="9"/>
      <c r="EK89" s="9"/>
      <c r="EL89" s="9"/>
      <c r="EM89" s="9"/>
      <c r="EN89" s="9"/>
      <c r="EO89" s="9"/>
      <c r="EP89" s="9"/>
      <c r="EQ89" s="9"/>
      <c r="ER89" s="9"/>
      <c r="ES89" s="9"/>
      <c r="ET89" s="9"/>
      <c r="EU89" s="9"/>
      <c r="EV89" s="9"/>
      <c r="EW89" s="9"/>
      <c r="EX89" s="9"/>
      <c r="EY89" s="9"/>
      <c r="EZ89" s="9"/>
      <c r="FA89" s="9"/>
      <c r="FB89" s="9"/>
      <c r="FC89" s="9"/>
      <c r="FD89" s="9"/>
      <c r="FE89" s="9"/>
      <c r="FF89" s="9"/>
      <c r="FG89" s="9"/>
      <c r="FH89" s="9"/>
      <c r="FI89" s="9"/>
      <c r="FJ89" s="9"/>
      <c r="FK89" s="9"/>
      <c r="FL89" s="9"/>
      <c r="FM89" s="9"/>
      <c r="FN89" s="9"/>
      <c r="FO89" s="9"/>
      <c r="FP89" s="9"/>
      <c r="FQ89" s="9"/>
      <c r="FR89" s="9"/>
      <c r="FS89" s="9"/>
      <c r="FT89" s="9"/>
      <c r="FU89" s="9"/>
      <c r="FV89" s="9"/>
      <c r="FW89" s="9"/>
      <c r="FX89" s="9"/>
      <c r="FY89" s="9"/>
      <c r="FZ89" s="9"/>
      <c r="GA89" s="9"/>
      <c r="GB89" s="9"/>
      <c r="GC89" s="9"/>
      <c r="GD89" s="9"/>
      <c r="GE89" s="9"/>
      <c r="GF89" s="9"/>
      <c r="GG89" s="9"/>
      <c r="GH89" s="9"/>
      <c r="GI89" s="9"/>
      <c r="GJ89" s="9"/>
      <c r="GK89" s="9"/>
      <c r="GL89" s="9"/>
      <c r="GM89" s="9"/>
      <c r="GN89" s="9"/>
      <c r="GO89" s="9"/>
      <c r="GP89" s="9"/>
      <c r="GQ89" s="9"/>
      <c r="GR89" s="9"/>
      <c r="GS89" s="9"/>
      <c r="GT89" s="9"/>
      <c r="GU89" s="9"/>
      <c r="GV89" s="9"/>
      <c r="GW89" s="9"/>
      <c r="GX89" s="9"/>
      <c r="GY89" s="9"/>
      <c r="GZ89" s="9"/>
      <c r="HA89" s="9"/>
      <c r="HB89" s="9"/>
      <c r="HC89" s="9"/>
      <c r="HD89" s="9"/>
      <c r="HE89" s="9"/>
      <c r="HF89" s="9"/>
      <c r="HG89" s="9"/>
      <c r="HH89" s="9"/>
      <c r="HI89" s="9"/>
      <c r="HJ89" s="9"/>
      <c r="HK89" s="9"/>
      <c r="HL89" s="9"/>
      <c r="HM89" s="9"/>
      <c r="HN89" s="9"/>
      <c r="HO89" s="9"/>
      <c r="HP89" s="9"/>
      <c r="HQ89" s="9"/>
      <c r="HR89" s="9"/>
      <c r="HS89" s="9"/>
      <c r="HT89" s="9"/>
      <c r="HU89" s="9"/>
      <c r="HV89" s="9"/>
      <c r="HW89" s="9"/>
      <c r="HX89" s="9"/>
      <c r="HY89" s="9"/>
      <c r="HZ89" s="9"/>
      <c r="IA89" s="9"/>
    </row>
    <row r="90" s="2" customFormat="1" ht="72" customHeight="1" spans="1:235">
      <c r="A90" s="27">
        <v>79</v>
      </c>
      <c r="B90" s="51" t="s">
        <v>387</v>
      </c>
      <c r="C90" s="30" t="s">
        <v>194</v>
      </c>
      <c r="D90" s="48" t="s">
        <v>30</v>
      </c>
      <c r="E90" s="30" t="s">
        <v>388</v>
      </c>
      <c r="F90" s="28" t="s">
        <v>389</v>
      </c>
      <c r="G90" s="52">
        <v>89.8</v>
      </c>
      <c r="H90" s="30" t="s">
        <v>378</v>
      </c>
      <c r="I90" s="38" t="s">
        <v>379</v>
      </c>
      <c r="J90" s="56"/>
      <c r="K90" s="57">
        <v>1</v>
      </c>
      <c r="L90" s="57">
        <v>6</v>
      </c>
      <c r="M90" s="58">
        <v>0.1868</v>
      </c>
      <c r="N90" s="59">
        <v>0.039</v>
      </c>
      <c r="O90" s="60">
        <v>0.1478</v>
      </c>
      <c r="P90" s="58">
        <v>0.747</v>
      </c>
      <c r="Q90" s="60">
        <v>0.156</v>
      </c>
      <c r="R90" s="60">
        <v>0.591</v>
      </c>
      <c r="S90" s="27" t="s">
        <v>380</v>
      </c>
      <c r="T90" s="27" t="s">
        <v>381</v>
      </c>
      <c r="U90" s="68">
        <v>2023.11</v>
      </c>
      <c r="V90" s="6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9"/>
      <c r="BC90" s="9"/>
      <c r="BD90" s="9"/>
      <c r="BE90" s="9"/>
      <c r="BF90" s="9"/>
      <c r="BG90" s="9"/>
      <c r="BH90" s="9"/>
      <c r="BI90" s="9"/>
      <c r="BJ90" s="9"/>
      <c r="BK90" s="9"/>
      <c r="BL90" s="9"/>
      <c r="BM90" s="9"/>
      <c r="BN90" s="9"/>
      <c r="BO90" s="9"/>
      <c r="BP90" s="9"/>
      <c r="BQ90" s="9"/>
      <c r="BR90" s="9"/>
      <c r="BS90" s="9"/>
      <c r="BT90" s="9"/>
      <c r="BU90" s="9"/>
      <c r="BV90" s="9"/>
      <c r="BW90" s="9"/>
      <c r="BX90" s="9"/>
      <c r="BY90" s="9"/>
      <c r="BZ90" s="9"/>
      <c r="CA90" s="9"/>
      <c r="CB90" s="9"/>
      <c r="CC90" s="9"/>
      <c r="CD90" s="9"/>
      <c r="CE90" s="9"/>
      <c r="CF90" s="9"/>
      <c r="CG90" s="9"/>
      <c r="CH90" s="9"/>
      <c r="CI90" s="9"/>
      <c r="CJ90" s="9"/>
      <c r="CK90" s="9"/>
      <c r="CL90" s="9"/>
      <c r="CM90" s="9"/>
      <c r="CN90" s="9"/>
      <c r="CO90" s="9"/>
      <c r="CP90" s="9"/>
      <c r="CQ90" s="9"/>
      <c r="CR90" s="9"/>
      <c r="CS90" s="9"/>
      <c r="CT90" s="9"/>
      <c r="CU90" s="9"/>
      <c r="CV90" s="9"/>
      <c r="CW90" s="9"/>
      <c r="CX90" s="9"/>
      <c r="CY90" s="9"/>
      <c r="CZ90" s="9"/>
      <c r="DA90" s="9"/>
      <c r="DB90" s="9"/>
      <c r="DC90" s="9"/>
      <c r="DD90" s="9"/>
      <c r="DE90" s="9"/>
      <c r="DF90" s="9"/>
      <c r="DG90" s="9"/>
      <c r="DH90" s="9"/>
      <c r="DI90" s="9"/>
      <c r="DJ90" s="9"/>
      <c r="DK90" s="9"/>
      <c r="DL90" s="9"/>
      <c r="DM90" s="9"/>
      <c r="DN90" s="9"/>
      <c r="DO90" s="9"/>
      <c r="DP90" s="9"/>
      <c r="DQ90" s="9"/>
      <c r="DR90" s="9"/>
      <c r="DS90" s="9"/>
      <c r="DT90" s="9"/>
      <c r="DU90" s="9"/>
      <c r="DV90" s="9"/>
      <c r="DW90" s="9"/>
      <c r="DX90" s="9"/>
      <c r="DY90" s="9"/>
      <c r="DZ90" s="9"/>
      <c r="EA90" s="9"/>
      <c r="EB90" s="9"/>
      <c r="EC90" s="9"/>
      <c r="ED90" s="9"/>
      <c r="EE90" s="9"/>
      <c r="EF90" s="9"/>
      <c r="EG90" s="9"/>
      <c r="EH90" s="9"/>
      <c r="EI90" s="9"/>
      <c r="EJ90" s="9"/>
      <c r="EK90" s="9"/>
      <c r="EL90" s="9"/>
      <c r="EM90" s="9"/>
      <c r="EN90" s="9"/>
      <c r="EO90" s="9"/>
      <c r="EP90" s="9"/>
      <c r="EQ90" s="9"/>
      <c r="ER90" s="9"/>
      <c r="ES90" s="9"/>
      <c r="ET90" s="9"/>
      <c r="EU90" s="9"/>
      <c r="EV90" s="9"/>
      <c r="EW90" s="9"/>
      <c r="EX90" s="9"/>
      <c r="EY90" s="9"/>
      <c r="EZ90" s="9"/>
      <c r="FA90" s="9"/>
      <c r="FB90" s="9"/>
      <c r="FC90" s="9"/>
      <c r="FD90" s="9"/>
      <c r="FE90" s="9"/>
      <c r="FF90" s="9"/>
      <c r="FG90" s="9"/>
      <c r="FH90" s="9"/>
      <c r="FI90" s="9"/>
      <c r="FJ90" s="9"/>
      <c r="FK90" s="9"/>
      <c r="FL90" s="9"/>
      <c r="FM90" s="9"/>
      <c r="FN90" s="9"/>
      <c r="FO90" s="9"/>
      <c r="FP90" s="9"/>
      <c r="FQ90" s="9"/>
      <c r="FR90" s="9"/>
      <c r="FS90" s="9"/>
      <c r="FT90" s="9"/>
      <c r="FU90" s="9"/>
      <c r="FV90" s="9"/>
      <c r="FW90" s="9"/>
      <c r="FX90" s="9"/>
      <c r="FY90" s="9"/>
      <c r="FZ90" s="9"/>
      <c r="GA90" s="9"/>
      <c r="GB90" s="9"/>
      <c r="GC90" s="9"/>
      <c r="GD90" s="9"/>
      <c r="GE90" s="9"/>
      <c r="GF90" s="9"/>
      <c r="GG90" s="9"/>
      <c r="GH90" s="9"/>
      <c r="GI90" s="9"/>
      <c r="GJ90" s="9"/>
      <c r="GK90" s="9"/>
      <c r="GL90" s="9"/>
      <c r="GM90" s="9"/>
      <c r="GN90" s="9"/>
      <c r="GO90" s="9"/>
      <c r="GP90" s="9"/>
      <c r="GQ90" s="9"/>
      <c r="GR90" s="9"/>
      <c r="GS90" s="9"/>
      <c r="GT90" s="9"/>
      <c r="GU90" s="9"/>
      <c r="GV90" s="9"/>
      <c r="GW90" s="9"/>
      <c r="GX90" s="9"/>
      <c r="GY90" s="9"/>
      <c r="GZ90" s="9"/>
      <c r="HA90" s="9"/>
      <c r="HB90" s="9"/>
      <c r="HC90" s="9"/>
      <c r="HD90" s="9"/>
      <c r="HE90" s="9"/>
      <c r="HF90" s="9"/>
      <c r="HG90" s="9"/>
      <c r="HH90" s="9"/>
      <c r="HI90" s="9"/>
      <c r="HJ90" s="9"/>
      <c r="HK90" s="9"/>
      <c r="HL90" s="9"/>
      <c r="HM90" s="9"/>
      <c r="HN90" s="9"/>
      <c r="HO90" s="9"/>
      <c r="HP90" s="9"/>
      <c r="HQ90" s="9"/>
      <c r="HR90" s="9"/>
      <c r="HS90" s="9"/>
      <c r="HT90" s="9"/>
      <c r="HU90" s="9"/>
      <c r="HV90" s="9"/>
      <c r="HW90" s="9"/>
      <c r="HX90" s="9"/>
      <c r="HY90" s="9"/>
      <c r="HZ90" s="9"/>
      <c r="IA90" s="9"/>
    </row>
    <row r="91" s="2" customFormat="1" ht="71" customHeight="1" spans="1:235">
      <c r="A91" s="27">
        <v>80</v>
      </c>
      <c r="B91" s="51" t="s">
        <v>390</v>
      </c>
      <c r="C91" s="30" t="s">
        <v>194</v>
      </c>
      <c r="D91" s="48" t="s">
        <v>30</v>
      </c>
      <c r="E91" s="30" t="s">
        <v>391</v>
      </c>
      <c r="F91" s="28" t="s">
        <v>392</v>
      </c>
      <c r="G91" s="52">
        <v>81.53</v>
      </c>
      <c r="H91" s="30" t="s">
        <v>378</v>
      </c>
      <c r="I91" s="38" t="s">
        <v>379</v>
      </c>
      <c r="J91" s="56"/>
      <c r="K91" s="57">
        <v>1</v>
      </c>
      <c r="L91" s="57">
        <v>8</v>
      </c>
      <c r="M91" s="58">
        <v>0.3769</v>
      </c>
      <c r="N91" s="59">
        <v>0.0726</v>
      </c>
      <c r="O91" s="60">
        <v>0.3043</v>
      </c>
      <c r="P91" s="58">
        <v>1.3904</v>
      </c>
      <c r="Q91" s="60">
        <v>0.2904</v>
      </c>
      <c r="R91" s="60">
        <v>1.1</v>
      </c>
      <c r="S91" s="27" t="s">
        <v>380</v>
      </c>
      <c r="T91" s="27" t="s">
        <v>381</v>
      </c>
      <c r="U91" s="68">
        <v>2023.11</v>
      </c>
      <c r="V91" s="6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9"/>
      <c r="BC91" s="9"/>
      <c r="BD91" s="9"/>
      <c r="BE91" s="9"/>
      <c r="BF91" s="9"/>
      <c r="BG91" s="9"/>
      <c r="BH91" s="9"/>
      <c r="BI91" s="9"/>
      <c r="BJ91" s="9"/>
      <c r="BK91" s="9"/>
      <c r="BL91" s="9"/>
      <c r="BM91" s="9"/>
      <c r="BN91" s="9"/>
      <c r="BO91" s="9"/>
      <c r="BP91" s="9"/>
      <c r="BQ91" s="9"/>
      <c r="BR91" s="9"/>
      <c r="BS91" s="9"/>
      <c r="BT91" s="9"/>
      <c r="BU91" s="9"/>
      <c r="BV91" s="9"/>
      <c r="BW91" s="9"/>
      <c r="BX91" s="9"/>
      <c r="BY91" s="9"/>
      <c r="BZ91" s="9"/>
      <c r="CA91" s="9"/>
      <c r="CB91" s="9"/>
      <c r="CC91" s="9"/>
      <c r="CD91" s="9"/>
      <c r="CE91" s="9"/>
      <c r="CF91" s="9"/>
      <c r="CG91" s="9"/>
      <c r="CH91" s="9"/>
      <c r="CI91" s="9"/>
      <c r="CJ91" s="9"/>
      <c r="CK91" s="9"/>
      <c r="CL91" s="9"/>
      <c r="CM91" s="9"/>
      <c r="CN91" s="9"/>
      <c r="CO91" s="9"/>
      <c r="CP91" s="9"/>
      <c r="CQ91" s="9"/>
      <c r="CR91" s="9"/>
      <c r="CS91" s="9"/>
      <c r="CT91" s="9"/>
      <c r="CU91" s="9"/>
      <c r="CV91" s="9"/>
      <c r="CW91" s="9"/>
      <c r="CX91" s="9"/>
      <c r="CY91" s="9"/>
      <c r="CZ91" s="9"/>
      <c r="DA91" s="9"/>
      <c r="DB91" s="9"/>
      <c r="DC91" s="9"/>
      <c r="DD91" s="9"/>
      <c r="DE91" s="9"/>
      <c r="DF91" s="9"/>
      <c r="DG91" s="9"/>
      <c r="DH91" s="9"/>
      <c r="DI91" s="9"/>
      <c r="DJ91" s="9"/>
      <c r="DK91" s="9"/>
      <c r="DL91" s="9"/>
      <c r="DM91" s="9"/>
      <c r="DN91" s="9"/>
      <c r="DO91" s="9"/>
      <c r="DP91" s="9"/>
      <c r="DQ91" s="9"/>
      <c r="DR91" s="9"/>
      <c r="DS91" s="9"/>
      <c r="DT91" s="9"/>
      <c r="DU91" s="9"/>
      <c r="DV91" s="9"/>
      <c r="DW91" s="9"/>
      <c r="DX91" s="9"/>
      <c r="DY91" s="9"/>
      <c r="DZ91" s="9"/>
      <c r="EA91" s="9"/>
      <c r="EB91" s="9"/>
      <c r="EC91" s="9"/>
      <c r="ED91" s="9"/>
      <c r="EE91" s="9"/>
      <c r="EF91" s="9"/>
      <c r="EG91" s="9"/>
      <c r="EH91" s="9"/>
      <c r="EI91" s="9"/>
      <c r="EJ91" s="9"/>
      <c r="EK91" s="9"/>
      <c r="EL91" s="9"/>
      <c r="EM91" s="9"/>
      <c r="EN91" s="9"/>
      <c r="EO91" s="9"/>
      <c r="EP91" s="9"/>
      <c r="EQ91" s="9"/>
      <c r="ER91" s="9"/>
      <c r="ES91" s="9"/>
      <c r="ET91" s="9"/>
      <c r="EU91" s="9"/>
      <c r="EV91" s="9"/>
      <c r="EW91" s="9"/>
      <c r="EX91" s="9"/>
      <c r="EY91" s="9"/>
      <c r="EZ91" s="9"/>
      <c r="FA91" s="9"/>
      <c r="FB91" s="9"/>
      <c r="FC91" s="9"/>
      <c r="FD91" s="9"/>
      <c r="FE91" s="9"/>
      <c r="FF91" s="9"/>
      <c r="FG91" s="9"/>
      <c r="FH91" s="9"/>
      <c r="FI91" s="9"/>
      <c r="FJ91" s="9"/>
      <c r="FK91" s="9"/>
      <c r="FL91" s="9"/>
      <c r="FM91" s="9"/>
      <c r="FN91" s="9"/>
      <c r="FO91" s="9"/>
      <c r="FP91" s="9"/>
      <c r="FQ91" s="9"/>
      <c r="FR91" s="9"/>
      <c r="FS91" s="9"/>
      <c r="FT91" s="9"/>
      <c r="FU91" s="9"/>
      <c r="FV91" s="9"/>
      <c r="FW91" s="9"/>
      <c r="FX91" s="9"/>
      <c r="FY91" s="9"/>
      <c r="FZ91" s="9"/>
      <c r="GA91" s="9"/>
      <c r="GB91" s="9"/>
      <c r="GC91" s="9"/>
      <c r="GD91" s="9"/>
      <c r="GE91" s="9"/>
      <c r="GF91" s="9"/>
      <c r="GG91" s="9"/>
      <c r="GH91" s="9"/>
      <c r="GI91" s="9"/>
      <c r="GJ91" s="9"/>
      <c r="GK91" s="9"/>
      <c r="GL91" s="9"/>
      <c r="GM91" s="9"/>
      <c r="GN91" s="9"/>
      <c r="GO91" s="9"/>
      <c r="GP91" s="9"/>
      <c r="GQ91" s="9"/>
      <c r="GR91" s="9"/>
      <c r="GS91" s="9"/>
      <c r="GT91" s="9"/>
      <c r="GU91" s="9"/>
      <c r="GV91" s="9"/>
      <c r="GW91" s="9"/>
      <c r="GX91" s="9"/>
      <c r="GY91" s="9"/>
      <c r="GZ91" s="9"/>
      <c r="HA91" s="9"/>
      <c r="HB91" s="9"/>
      <c r="HC91" s="9"/>
      <c r="HD91" s="9"/>
      <c r="HE91" s="9"/>
      <c r="HF91" s="9"/>
      <c r="HG91" s="9"/>
      <c r="HH91" s="9"/>
      <c r="HI91" s="9"/>
      <c r="HJ91" s="9"/>
      <c r="HK91" s="9"/>
      <c r="HL91" s="9"/>
      <c r="HM91" s="9"/>
      <c r="HN91" s="9"/>
      <c r="HO91" s="9"/>
      <c r="HP91" s="9"/>
      <c r="HQ91" s="9"/>
      <c r="HR91" s="9"/>
      <c r="HS91" s="9"/>
      <c r="HT91" s="9"/>
      <c r="HU91" s="9"/>
      <c r="HV91" s="9"/>
      <c r="HW91" s="9"/>
      <c r="HX91" s="9"/>
      <c r="HY91" s="9"/>
      <c r="HZ91" s="9"/>
      <c r="IA91" s="9"/>
    </row>
    <row r="92" s="2" customFormat="1" ht="57" customHeight="1" spans="1:235">
      <c r="A92" s="27">
        <v>81</v>
      </c>
      <c r="B92" s="51" t="s">
        <v>393</v>
      </c>
      <c r="C92" s="30" t="s">
        <v>194</v>
      </c>
      <c r="D92" s="48" t="s">
        <v>30</v>
      </c>
      <c r="E92" s="30" t="s">
        <v>388</v>
      </c>
      <c r="F92" s="28" t="s">
        <v>394</v>
      </c>
      <c r="G92" s="52">
        <v>34.51</v>
      </c>
      <c r="H92" s="30" t="s">
        <v>378</v>
      </c>
      <c r="I92" s="38" t="s">
        <v>395</v>
      </c>
      <c r="J92" s="56"/>
      <c r="K92" s="57">
        <v>1</v>
      </c>
      <c r="L92" s="57">
        <v>5</v>
      </c>
      <c r="M92" s="58">
        <v>0.1295</v>
      </c>
      <c r="N92" s="59">
        <v>0.027</v>
      </c>
      <c r="O92" s="60">
        <v>0.1025</v>
      </c>
      <c r="P92" s="58">
        <v>0.5182</v>
      </c>
      <c r="Q92" s="60">
        <v>0.1082</v>
      </c>
      <c r="R92" s="60">
        <v>0.41</v>
      </c>
      <c r="S92" s="27" t="s">
        <v>380</v>
      </c>
      <c r="T92" s="27" t="s">
        <v>381</v>
      </c>
      <c r="U92" s="68">
        <v>2023.11</v>
      </c>
      <c r="V92" s="6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9"/>
      <c r="BT92" s="9"/>
      <c r="BU92" s="9"/>
      <c r="BV92" s="9"/>
      <c r="BW92" s="9"/>
      <c r="BX92" s="9"/>
      <c r="BY92" s="9"/>
      <c r="BZ92" s="9"/>
      <c r="CA92" s="9"/>
      <c r="CB92" s="9"/>
      <c r="CC92" s="9"/>
      <c r="CD92" s="9"/>
      <c r="CE92" s="9"/>
      <c r="CF92" s="9"/>
      <c r="CG92" s="9"/>
      <c r="CH92" s="9"/>
      <c r="CI92" s="9"/>
      <c r="CJ92" s="9"/>
      <c r="CK92" s="9"/>
      <c r="CL92" s="9"/>
      <c r="CM92" s="9"/>
      <c r="CN92" s="9"/>
      <c r="CO92" s="9"/>
      <c r="CP92" s="9"/>
      <c r="CQ92" s="9"/>
      <c r="CR92" s="9"/>
      <c r="CS92" s="9"/>
      <c r="CT92" s="9"/>
      <c r="CU92" s="9"/>
      <c r="CV92" s="9"/>
      <c r="CW92" s="9"/>
      <c r="CX92" s="9"/>
      <c r="CY92" s="9"/>
      <c r="CZ92" s="9"/>
      <c r="DA92" s="9"/>
      <c r="DB92" s="9"/>
      <c r="DC92" s="9"/>
      <c r="DD92" s="9"/>
      <c r="DE92" s="9"/>
      <c r="DF92" s="9"/>
      <c r="DG92" s="9"/>
      <c r="DH92" s="9"/>
      <c r="DI92" s="9"/>
      <c r="DJ92" s="9"/>
      <c r="DK92" s="9"/>
      <c r="DL92" s="9"/>
      <c r="DM92" s="9"/>
      <c r="DN92" s="9"/>
      <c r="DO92" s="9"/>
      <c r="DP92" s="9"/>
      <c r="DQ92" s="9"/>
      <c r="DR92" s="9"/>
      <c r="DS92" s="9"/>
      <c r="DT92" s="9"/>
      <c r="DU92" s="9"/>
      <c r="DV92" s="9"/>
      <c r="DW92" s="9"/>
      <c r="DX92" s="9"/>
      <c r="DY92" s="9"/>
      <c r="DZ92" s="9"/>
      <c r="EA92" s="9"/>
      <c r="EB92" s="9"/>
      <c r="EC92" s="9"/>
      <c r="ED92" s="9"/>
      <c r="EE92" s="9"/>
      <c r="EF92" s="9"/>
      <c r="EG92" s="9"/>
      <c r="EH92" s="9"/>
      <c r="EI92" s="9"/>
      <c r="EJ92" s="9"/>
      <c r="EK92" s="9"/>
      <c r="EL92" s="9"/>
      <c r="EM92" s="9"/>
      <c r="EN92" s="9"/>
      <c r="EO92" s="9"/>
      <c r="EP92" s="9"/>
      <c r="EQ92" s="9"/>
      <c r="ER92" s="9"/>
      <c r="ES92" s="9"/>
      <c r="ET92" s="9"/>
      <c r="EU92" s="9"/>
      <c r="EV92" s="9"/>
      <c r="EW92" s="9"/>
      <c r="EX92" s="9"/>
      <c r="EY92" s="9"/>
      <c r="EZ92" s="9"/>
      <c r="FA92" s="9"/>
      <c r="FB92" s="9"/>
      <c r="FC92" s="9"/>
      <c r="FD92" s="9"/>
      <c r="FE92" s="9"/>
      <c r="FF92" s="9"/>
      <c r="FG92" s="9"/>
      <c r="FH92" s="9"/>
      <c r="FI92" s="9"/>
      <c r="FJ92" s="9"/>
      <c r="FK92" s="9"/>
      <c r="FL92" s="9"/>
      <c r="FM92" s="9"/>
      <c r="FN92" s="9"/>
      <c r="FO92" s="9"/>
      <c r="FP92" s="9"/>
      <c r="FQ92" s="9"/>
      <c r="FR92" s="9"/>
      <c r="FS92" s="9"/>
      <c r="FT92" s="9"/>
      <c r="FU92" s="9"/>
      <c r="FV92" s="9"/>
      <c r="FW92" s="9"/>
      <c r="FX92" s="9"/>
      <c r="FY92" s="9"/>
      <c r="FZ92" s="9"/>
      <c r="GA92" s="9"/>
      <c r="GB92" s="9"/>
      <c r="GC92" s="9"/>
      <c r="GD92" s="9"/>
      <c r="GE92" s="9"/>
      <c r="GF92" s="9"/>
      <c r="GG92" s="9"/>
      <c r="GH92" s="9"/>
      <c r="GI92" s="9"/>
      <c r="GJ92" s="9"/>
      <c r="GK92" s="9"/>
      <c r="GL92" s="9"/>
      <c r="GM92" s="9"/>
      <c r="GN92" s="9"/>
      <c r="GO92" s="9"/>
      <c r="GP92" s="9"/>
      <c r="GQ92" s="9"/>
      <c r="GR92" s="9"/>
      <c r="GS92" s="9"/>
      <c r="GT92" s="9"/>
      <c r="GU92" s="9"/>
      <c r="GV92" s="9"/>
      <c r="GW92" s="9"/>
      <c r="GX92" s="9"/>
      <c r="GY92" s="9"/>
      <c r="GZ92" s="9"/>
      <c r="HA92" s="9"/>
      <c r="HB92" s="9"/>
      <c r="HC92" s="9"/>
      <c r="HD92" s="9"/>
      <c r="HE92" s="9"/>
      <c r="HF92" s="9"/>
      <c r="HG92" s="9"/>
      <c r="HH92" s="9"/>
      <c r="HI92" s="9"/>
      <c r="HJ92" s="9"/>
      <c r="HK92" s="9"/>
      <c r="HL92" s="9"/>
      <c r="HM92" s="9"/>
      <c r="HN92" s="9"/>
      <c r="HO92" s="9"/>
      <c r="HP92" s="9"/>
      <c r="HQ92" s="9"/>
      <c r="HR92" s="9"/>
      <c r="HS92" s="9"/>
      <c r="HT92" s="9"/>
      <c r="HU92" s="9"/>
      <c r="HV92" s="9"/>
      <c r="HW92" s="9"/>
      <c r="HX92" s="9"/>
      <c r="HY92" s="9"/>
      <c r="HZ92" s="9"/>
      <c r="IA92" s="9"/>
    </row>
    <row r="93" s="2" customFormat="1" ht="58" customHeight="1" spans="1:235">
      <c r="A93" s="27">
        <v>82</v>
      </c>
      <c r="B93" s="51" t="s">
        <v>396</v>
      </c>
      <c r="C93" s="30" t="s">
        <v>194</v>
      </c>
      <c r="D93" s="48" t="s">
        <v>30</v>
      </c>
      <c r="E93" s="30" t="s">
        <v>150</v>
      </c>
      <c r="F93" s="28" t="s">
        <v>397</v>
      </c>
      <c r="G93" s="52">
        <v>47.78</v>
      </c>
      <c r="H93" s="30" t="s">
        <v>378</v>
      </c>
      <c r="I93" s="38" t="s">
        <v>395</v>
      </c>
      <c r="J93" s="56"/>
      <c r="K93" s="57"/>
      <c r="L93" s="57">
        <v>2</v>
      </c>
      <c r="M93" s="58">
        <v>0.0255</v>
      </c>
      <c r="N93" s="59">
        <v>0.0052</v>
      </c>
      <c r="O93" s="60">
        <v>0.0203</v>
      </c>
      <c r="P93" s="58">
        <v>0.1027</v>
      </c>
      <c r="Q93" s="60">
        <v>0.0215</v>
      </c>
      <c r="R93" s="60">
        <v>0.0812</v>
      </c>
      <c r="S93" s="27" t="s">
        <v>380</v>
      </c>
      <c r="T93" s="27" t="s">
        <v>381</v>
      </c>
      <c r="U93" s="68">
        <v>2023.11</v>
      </c>
      <c r="V93" s="6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9"/>
      <c r="BC93" s="9"/>
      <c r="BD93" s="9"/>
      <c r="BE93" s="9"/>
      <c r="BF93" s="9"/>
      <c r="BG93" s="9"/>
      <c r="BH93" s="9"/>
      <c r="BI93" s="9"/>
      <c r="BJ93" s="9"/>
      <c r="BK93" s="9"/>
      <c r="BL93" s="9"/>
      <c r="BM93" s="9"/>
      <c r="BN93" s="9"/>
      <c r="BO93" s="9"/>
      <c r="BP93" s="9"/>
      <c r="BQ93" s="9"/>
      <c r="BR93" s="9"/>
      <c r="BS93" s="9"/>
      <c r="BT93" s="9"/>
      <c r="BU93" s="9"/>
      <c r="BV93" s="9"/>
      <c r="BW93" s="9"/>
      <c r="BX93" s="9"/>
      <c r="BY93" s="9"/>
      <c r="BZ93" s="9"/>
      <c r="CA93" s="9"/>
      <c r="CB93" s="9"/>
      <c r="CC93" s="9"/>
      <c r="CD93" s="9"/>
      <c r="CE93" s="9"/>
      <c r="CF93" s="9"/>
      <c r="CG93" s="9"/>
      <c r="CH93" s="9"/>
      <c r="CI93" s="9"/>
      <c r="CJ93" s="9"/>
      <c r="CK93" s="9"/>
      <c r="CL93" s="9"/>
      <c r="CM93" s="9"/>
      <c r="CN93" s="9"/>
      <c r="CO93" s="9"/>
      <c r="CP93" s="9"/>
      <c r="CQ93" s="9"/>
      <c r="CR93" s="9"/>
      <c r="CS93" s="9"/>
      <c r="CT93" s="9"/>
      <c r="CU93" s="9"/>
      <c r="CV93" s="9"/>
      <c r="CW93" s="9"/>
      <c r="CX93" s="9"/>
      <c r="CY93" s="9"/>
      <c r="CZ93" s="9"/>
      <c r="DA93" s="9"/>
      <c r="DB93" s="9"/>
      <c r="DC93" s="9"/>
      <c r="DD93" s="9"/>
      <c r="DE93" s="9"/>
      <c r="DF93" s="9"/>
      <c r="DG93" s="9"/>
      <c r="DH93" s="9"/>
      <c r="DI93" s="9"/>
      <c r="DJ93" s="9"/>
      <c r="DK93" s="9"/>
      <c r="DL93" s="9"/>
      <c r="DM93" s="9"/>
      <c r="DN93" s="9"/>
      <c r="DO93" s="9"/>
      <c r="DP93" s="9"/>
      <c r="DQ93" s="9"/>
      <c r="DR93" s="9"/>
      <c r="DS93" s="9"/>
      <c r="DT93" s="9"/>
      <c r="DU93" s="9"/>
      <c r="DV93" s="9"/>
      <c r="DW93" s="9"/>
      <c r="DX93" s="9"/>
      <c r="DY93" s="9"/>
      <c r="DZ93" s="9"/>
      <c r="EA93" s="9"/>
      <c r="EB93" s="9"/>
      <c r="EC93" s="9"/>
      <c r="ED93" s="9"/>
      <c r="EE93" s="9"/>
      <c r="EF93" s="9"/>
      <c r="EG93" s="9"/>
      <c r="EH93" s="9"/>
      <c r="EI93" s="9"/>
      <c r="EJ93" s="9"/>
      <c r="EK93" s="9"/>
      <c r="EL93" s="9"/>
      <c r="EM93" s="9"/>
      <c r="EN93" s="9"/>
      <c r="EO93" s="9"/>
      <c r="EP93" s="9"/>
      <c r="EQ93" s="9"/>
      <c r="ER93" s="9"/>
      <c r="ES93" s="9"/>
      <c r="ET93" s="9"/>
      <c r="EU93" s="9"/>
      <c r="EV93" s="9"/>
      <c r="EW93" s="9"/>
      <c r="EX93" s="9"/>
      <c r="EY93" s="9"/>
      <c r="EZ93" s="9"/>
      <c r="FA93" s="9"/>
      <c r="FB93" s="9"/>
      <c r="FC93" s="9"/>
      <c r="FD93" s="9"/>
      <c r="FE93" s="9"/>
      <c r="FF93" s="9"/>
      <c r="FG93" s="9"/>
      <c r="FH93" s="9"/>
      <c r="FI93" s="9"/>
      <c r="FJ93" s="9"/>
      <c r="FK93" s="9"/>
      <c r="FL93" s="9"/>
      <c r="FM93" s="9"/>
      <c r="FN93" s="9"/>
      <c r="FO93" s="9"/>
      <c r="FP93" s="9"/>
      <c r="FQ93" s="9"/>
      <c r="FR93" s="9"/>
      <c r="FS93" s="9"/>
      <c r="FT93" s="9"/>
      <c r="FU93" s="9"/>
      <c r="FV93" s="9"/>
      <c r="FW93" s="9"/>
      <c r="FX93" s="9"/>
      <c r="FY93" s="9"/>
      <c r="FZ93" s="9"/>
      <c r="GA93" s="9"/>
      <c r="GB93" s="9"/>
      <c r="GC93" s="9"/>
      <c r="GD93" s="9"/>
      <c r="GE93" s="9"/>
      <c r="GF93" s="9"/>
      <c r="GG93" s="9"/>
      <c r="GH93" s="9"/>
      <c r="GI93" s="9"/>
      <c r="GJ93" s="9"/>
      <c r="GK93" s="9"/>
      <c r="GL93" s="9"/>
      <c r="GM93" s="9"/>
      <c r="GN93" s="9"/>
      <c r="GO93" s="9"/>
      <c r="GP93" s="9"/>
      <c r="GQ93" s="9"/>
      <c r="GR93" s="9"/>
      <c r="GS93" s="9"/>
      <c r="GT93" s="9"/>
      <c r="GU93" s="9"/>
      <c r="GV93" s="9"/>
      <c r="GW93" s="9"/>
      <c r="GX93" s="9"/>
      <c r="GY93" s="9"/>
      <c r="GZ93" s="9"/>
      <c r="HA93" s="9"/>
      <c r="HB93" s="9"/>
      <c r="HC93" s="9"/>
      <c r="HD93" s="9"/>
      <c r="HE93" s="9"/>
      <c r="HF93" s="9"/>
      <c r="HG93" s="9"/>
      <c r="HH93" s="9"/>
      <c r="HI93" s="9"/>
      <c r="HJ93" s="9"/>
      <c r="HK93" s="9"/>
      <c r="HL93" s="9"/>
      <c r="HM93" s="9"/>
      <c r="HN93" s="9"/>
      <c r="HO93" s="9"/>
      <c r="HP93" s="9"/>
      <c r="HQ93" s="9"/>
      <c r="HR93" s="9"/>
      <c r="HS93" s="9"/>
      <c r="HT93" s="9"/>
      <c r="HU93" s="9"/>
      <c r="HV93" s="9"/>
      <c r="HW93" s="9"/>
      <c r="HX93" s="9"/>
      <c r="HY93" s="9"/>
      <c r="HZ93" s="9"/>
      <c r="IA93" s="9"/>
    </row>
    <row r="94" s="2" customFormat="1" ht="76" customHeight="1" spans="1:235">
      <c r="A94" s="27">
        <v>83</v>
      </c>
      <c r="B94" s="50" t="s">
        <v>398</v>
      </c>
      <c r="C94" s="30" t="s">
        <v>194</v>
      </c>
      <c r="D94" s="48" t="s">
        <v>30</v>
      </c>
      <c r="E94" s="48" t="s">
        <v>299</v>
      </c>
      <c r="F94" s="28" t="s">
        <v>399</v>
      </c>
      <c r="G94" s="49">
        <v>15.67</v>
      </c>
      <c r="H94" s="30" t="s">
        <v>378</v>
      </c>
      <c r="I94" s="38" t="s">
        <v>395</v>
      </c>
      <c r="J94" s="56"/>
      <c r="K94" s="57"/>
      <c r="L94" s="57">
        <v>2</v>
      </c>
      <c r="M94" s="58">
        <v>0.0165</v>
      </c>
      <c r="N94" s="61">
        <v>0.0033</v>
      </c>
      <c r="O94" s="62">
        <v>0.0132</v>
      </c>
      <c r="P94" s="58">
        <v>0.0742</v>
      </c>
      <c r="Q94" s="62">
        <v>0.0148</v>
      </c>
      <c r="R94" s="62">
        <v>0.0594</v>
      </c>
      <c r="S94" s="27" t="s">
        <v>380</v>
      </c>
      <c r="T94" s="27" t="s">
        <v>381</v>
      </c>
      <c r="U94" s="68">
        <v>2023.11</v>
      </c>
      <c r="V94" s="70"/>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9"/>
      <c r="BA94" s="9"/>
      <c r="BB94" s="9"/>
      <c r="BC94" s="9"/>
      <c r="BD94" s="9"/>
      <c r="BE94" s="9"/>
      <c r="BF94" s="9"/>
      <c r="BG94" s="9"/>
      <c r="BH94" s="9"/>
      <c r="BI94" s="9"/>
      <c r="BJ94" s="9"/>
      <c r="BK94" s="9"/>
      <c r="BL94" s="9"/>
      <c r="BM94" s="9"/>
      <c r="BN94" s="9"/>
      <c r="BO94" s="9"/>
      <c r="BP94" s="9"/>
      <c r="BQ94" s="9"/>
      <c r="BR94" s="9"/>
      <c r="BS94" s="9"/>
      <c r="BT94" s="9"/>
      <c r="BU94" s="9"/>
      <c r="BV94" s="9"/>
      <c r="BW94" s="9"/>
      <c r="BX94" s="9"/>
      <c r="BY94" s="9"/>
      <c r="BZ94" s="9"/>
      <c r="CA94" s="9"/>
      <c r="CB94" s="9"/>
      <c r="CC94" s="9"/>
      <c r="CD94" s="9"/>
      <c r="CE94" s="9"/>
      <c r="CF94" s="9"/>
      <c r="CG94" s="9"/>
      <c r="CH94" s="9"/>
      <c r="CI94" s="9"/>
      <c r="CJ94" s="9"/>
      <c r="CK94" s="9"/>
      <c r="CL94" s="9"/>
      <c r="CM94" s="9"/>
      <c r="CN94" s="9"/>
      <c r="CO94" s="9"/>
      <c r="CP94" s="9"/>
      <c r="CQ94" s="9"/>
      <c r="CR94" s="9"/>
      <c r="CS94" s="9"/>
      <c r="CT94" s="9"/>
      <c r="CU94" s="9"/>
      <c r="CV94" s="9"/>
      <c r="CW94" s="9"/>
      <c r="CX94" s="9"/>
      <c r="CY94" s="9"/>
      <c r="CZ94" s="9"/>
      <c r="DA94" s="9"/>
      <c r="DB94" s="9"/>
      <c r="DC94" s="9"/>
      <c r="DD94" s="9"/>
      <c r="DE94" s="9"/>
      <c r="DF94" s="9"/>
      <c r="DG94" s="9"/>
      <c r="DH94" s="9"/>
      <c r="DI94" s="9"/>
      <c r="DJ94" s="9"/>
      <c r="DK94" s="9"/>
      <c r="DL94" s="9"/>
      <c r="DM94" s="9"/>
      <c r="DN94" s="9"/>
      <c r="DO94" s="9"/>
      <c r="DP94" s="9"/>
      <c r="DQ94" s="9"/>
      <c r="DR94" s="9"/>
      <c r="DS94" s="9"/>
      <c r="DT94" s="9"/>
      <c r="DU94" s="9"/>
      <c r="DV94" s="9"/>
      <c r="DW94" s="9"/>
      <c r="DX94" s="9"/>
      <c r="DY94" s="9"/>
      <c r="DZ94" s="9"/>
      <c r="EA94" s="9"/>
      <c r="EB94" s="9"/>
      <c r="EC94" s="9"/>
      <c r="ED94" s="9"/>
      <c r="EE94" s="9"/>
      <c r="EF94" s="9"/>
      <c r="EG94" s="9"/>
      <c r="EH94" s="9"/>
      <c r="EI94" s="9"/>
      <c r="EJ94" s="9"/>
      <c r="EK94" s="9"/>
      <c r="EL94" s="9"/>
      <c r="EM94" s="9"/>
      <c r="EN94" s="9"/>
      <c r="EO94" s="9"/>
      <c r="EP94" s="9"/>
      <c r="EQ94" s="9"/>
      <c r="ER94" s="9"/>
      <c r="ES94" s="9"/>
      <c r="ET94" s="9"/>
      <c r="EU94" s="9"/>
      <c r="EV94" s="9"/>
      <c r="EW94" s="9"/>
      <c r="EX94" s="9"/>
      <c r="EY94" s="9"/>
      <c r="EZ94" s="9"/>
      <c r="FA94" s="9"/>
      <c r="FB94" s="9"/>
      <c r="FC94" s="9"/>
      <c r="FD94" s="9"/>
      <c r="FE94" s="9"/>
      <c r="FF94" s="9"/>
      <c r="FG94" s="9"/>
      <c r="FH94" s="9"/>
      <c r="FI94" s="9"/>
      <c r="FJ94" s="9"/>
      <c r="FK94" s="9"/>
      <c r="FL94" s="9"/>
      <c r="FM94" s="9"/>
      <c r="FN94" s="9"/>
      <c r="FO94" s="9"/>
      <c r="FP94" s="9"/>
      <c r="FQ94" s="9"/>
      <c r="FR94" s="9"/>
      <c r="FS94" s="9"/>
      <c r="FT94" s="9"/>
      <c r="FU94" s="9"/>
      <c r="FV94" s="9"/>
      <c r="FW94" s="9"/>
      <c r="FX94" s="9"/>
      <c r="FY94" s="9"/>
      <c r="FZ94" s="9"/>
      <c r="GA94" s="9"/>
      <c r="GB94" s="9"/>
      <c r="GC94" s="9"/>
      <c r="GD94" s="9"/>
      <c r="GE94" s="9"/>
      <c r="GF94" s="9"/>
      <c r="GG94" s="9"/>
      <c r="GH94" s="9"/>
      <c r="GI94" s="9"/>
      <c r="GJ94" s="9"/>
      <c r="GK94" s="9"/>
      <c r="GL94" s="9"/>
      <c r="GM94" s="9"/>
      <c r="GN94" s="9"/>
      <c r="GO94" s="9"/>
      <c r="GP94" s="9"/>
      <c r="GQ94" s="9"/>
      <c r="GR94" s="9"/>
      <c r="GS94" s="9"/>
      <c r="GT94" s="9"/>
      <c r="GU94" s="9"/>
      <c r="GV94" s="9"/>
      <c r="GW94" s="9"/>
      <c r="GX94" s="9"/>
      <c r="GY94" s="9"/>
      <c r="GZ94" s="9"/>
      <c r="HA94" s="9"/>
      <c r="HB94" s="9"/>
      <c r="HC94" s="9"/>
      <c r="HD94" s="9"/>
      <c r="HE94" s="9"/>
      <c r="HF94" s="9"/>
      <c r="HG94" s="9"/>
      <c r="HH94" s="9"/>
      <c r="HI94" s="9"/>
      <c r="HJ94" s="9"/>
      <c r="HK94" s="9"/>
      <c r="HL94" s="9"/>
      <c r="HM94" s="9"/>
      <c r="HN94" s="9"/>
      <c r="HO94" s="9"/>
      <c r="HP94" s="9"/>
      <c r="HQ94" s="9"/>
      <c r="HR94" s="9"/>
      <c r="HS94" s="9"/>
      <c r="HT94" s="9"/>
      <c r="HU94" s="9"/>
      <c r="HV94" s="9"/>
      <c r="HW94" s="9"/>
      <c r="HX94" s="9"/>
      <c r="HY94" s="9"/>
      <c r="HZ94" s="9"/>
      <c r="IA94" s="9"/>
    </row>
    <row r="95" s="2" customFormat="1" ht="62" customHeight="1" spans="1:235">
      <c r="A95" s="27">
        <v>84</v>
      </c>
      <c r="B95" s="50" t="s">
        <v>400</v>
      </c>
      <c r="C95" s="30" t="s">
        <v>194</v>
      </c>
      <c r="D95" s="48" t="s">
        <v>30</v>
      </c>
      <c r="E95" s="48" t="s">
        <v>401</v>
      </c>
      <c r="F95" s="28" t="s">
        <v>402</v>
      </c>
      <c r="G95" s="49">
        <v>67.35</v>
      </c>
      <c r="H95" s="30" t="s">
        <v>378</v>
      </c>
      <c r="I95" s="38" t="s">
        <v>395</v>
      </c>
      <c r="J95" s="56"/>
      <c r="K95" s="57">
        <v>2</v>
      </c>
      <c r="L95" s="57">
        <v>6</v>
      </c>
      <c r="M95" s="58">
        <v>0.3781</v>
      </c>
      <c r="N95" s="59">
        <v>0.0792</v>
      </c>
      <c r="O95" s="60">
        <v>0.2989</v>
      </c>
      <c r="P95" s="58">
        <v>1.5168</v>
      </c>
      <c r="Q95" s="60">
        <v>0.3168</v>
      </c>
      <c r="R95" s="60">
        <v>1.2</v>
      </c>
      <c r="S95" s="27" t="s">
        <v>380</v>
      </c>
      <c r="T95" s="27" t="s">
        <v>381</v>
      </c>
      <c r="U95" s="68">
        <v>2023.11</v>
      </c>
      <c r="V95" s="6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9"/>
      <c r="BC95" s="9"/>
      <c r="BD95" s="9"/>
      <c r="BE95" s="9"/>
      <c r="BF95" s="9"/>
      <c r="BG95" s="9"/>
      <c r="BH95" s="9"/>
      <c r="BI95" s="9"/>
      <c r="BJ95" s="9"/>
      <c r="BK95" s="9"/>
      <c r="BL95" s="9"/>
      <c r="BM95" s="9"/>
      <c r="BN95" s="9"/>
      <c r="BO95" s="9"/>
      <c r="BP95" s="9"/>
      <c r="BQ95" s="9"/>
      <c r="BR95" s="9"/>
      <c r="BS95" s="9"/>
      <c r="BT95" s="9"/>
      <c r="BU95" s="9"/>
      <c r="BV95" s="9"/>
      <c r="BW95" s="9"/>
      <c r="BX95" s="9"/>
      <c r="BY95" s="9"/>
      <c r="BZ95" s="9"/>
      <c r="CA95" s="9"/>
      <c r="CB95" s="9"/>
      <c r="CC95" s="9"/>
      <c r="CD95" s="9"/>
      <c r="CE95" s="9"/>
      <c r="CF95" s="9"/>
      <c r="CG95" s="9"/>
      <c r="CH95" s="9"/>
      <c r="CI95" s="9"/>
      <c r="CJ95" s="9"/>
      <c r="CK95" s="9"/>
      <c r="CL95" s="9"/>
      <c r="CM95" s="9"/>
      <c r="CN95" s="9"/>
      <c r="CO95" s="9"/>
      <c r="CP95" s="9"/>
      <c r="CQ95" s="9"/>
      <c r="CR95" s="9"/>
      <c r="CS95" s="9"/>
      <c r="CT95" s="9"/>
      <c r="CU95" s="9"/>
      <c r="CV95" s="9"/>
      <c r="CW95" s="9"/>
      <c r="CX95" s="9"/>
      <c r="CY95" s="9"/>
      <c r="CZ95" s="9"/>
      <c r="DA95" s="9"/>
      <c r="DB95" s="9"/>
      <c r="DC95" s="9"/>
      <c r="DD95" s="9"/>
      <c r="DE95" s="9"/>
      <c r="DF95" s="9"/>
      <c r="DG95" s="9"/>
      <c r="DH95" s="9"/>
      <c r="DI95" s="9"/>
      <c r="DJ95" s="9"/>
      <c r="DK95" s="9"/>
      <c r="DL95" s="9"/>
      <c r="DM95" s="9"/>
      <c r="DN95" s="9"/>
      <c r="DO95" s="9"/>
      <c r="DP95" s="9"/>
      <c r="DQ95" s="9"/>
      <c r="DR95" s="9"/>
      <c r="DS95" s="9"/>
      <c r="DT95" s="9"/>
      <c r="DU95" s="9"/>
      <c r="DV95" s="9"/>
      <c r="DW95" s="9"/>
      <c r="DX95" s="9"/>
      <c r="DY95" s="9"/>
      <c r="DZ95" s="9"/>
      <c r="EA95" s="9"/>
      <c r="EB95" s="9"/>
      <c r="EC95" s="9"/>
      <c r="ED95" s="9"/>
      <c r="EE95" s="9"/>
      <c r="EF95" s="9"/>
      <c r="EG95" s="9"/>
      <c r="EH95" s="9"/>
      <c r="EI95" s="9"/>
      <c r="EJ95" s="9"/>
      <c r="EK95" s="9"/>
      <c r="EL95" s="9"/>
      <c r="EM95" s="9"/>
      <c r="EN95" s="9"/>
      <c r="EO95" s="9"/>
      <c r="EP95" s="9"/>
      <c r="EQ95" s="9"/>
      <c r="ER95" s="9"/>
      <c r="ES95" s="9"/>
      <c r="ET95" s="9"/>
      <c r="EU95" s="9"/>
      <c r="EV95" s="9"/>
      <c r="EW95" s="9"/>
      <c r="EX95" s="9"/>
      <c r="EY95" s="9"/>
      <c r="EZ95" s="9"/>
      <c r="FA95" s="9"/>
      <c r="FB95" s="9"/>
      <c r="FC95" s="9"/>
      <c r="FD95" s="9"/>
      <c r="FE95" s="9"/>
      <c r="FF95" s="9"/>
      <c r="FG95" s="9"/>
      <c r="FH95" s="9"/>
      <c r="FI95" s="9"/>
      <c r="FJ95" s="9"/>
      <c r="FK95" s="9"/>
      <c r="FL95" s="9"/>
      <c r="FM95" s="9"/>
      <c r="FN95" s="9"/>
      <c r="FO95" s="9"/>
      <c r="FP95" s="9"/>
      <c r="FQ95" s="9"/>
      <c r="FR95" s="9"/>
      <c r="FS95" s="9"/>
      <c r="FT95" s="9"/>
      <c r="FU95" s="9"/>
      <c r="FV95" s="9"/>
      <c r="FW95" s="9"/>
      <c r="FX95" s="9"/>
      <c r="FY95" s="9"/>
      <c r="FZ95" s="9"/>
      <c r="GA95" s="9"/>
      <c r="GB95" s="9"/>
      <c r="GC95" s="9"/>
      <c r="GD95" s="9"/>
      <c r="GE95" s="9"/>
      <c r="GF95" s="9"/>
      <c r="GG95" s="9"/>
      <c r="GH95" s="9"/>
      <c r="GI95" s="9"/>
      <c r="GJ95" s="9"/>
      <c r="GK95" s="9"/>
      <c r="GL95" s="9"/>
      <c r="GM95" s="9"/>
      <c r="GN95" s="9"/>
      <c r="GO95" s="9"/>
      <c r="GP95" s="9"/>
      <c r="GQ95" s="9"/>
      <c r="GR95" s="9"/>
      <c r="GS95" s="9"/>
      <c r="GT95" s="9"/>
      <c r="GU95" s="9"/>
      <c r="GV95" s="9"/>
      <c r="GW95" s="9"/>
      <c r="GX95" s="9"/>
      <c r="GY95" s="9"/>
      <c r="GZ95" s="9"/>
      <c r="HA95" s="9"/>
      <c r="HB95" s="9"/>
      <c r="HC95" s="9"/>
      <c r="HD95" s="9"/>
      <c r="HE95" s="9"/>
      <c r="HF95" s="9"/>
      <c r="HG95" s="9"/>
      <c r="HH95" s="9"/>
      <c r="HI95" s="9"/>
      <c r="HJ95" s="9"/>
      <c r="HK95" s="9"/>
      <c r="HL95" s="9"/>
      <c r="HM95" s="9"/>
      <c r="HN95" s="9"/>
      <c r="HO95" s="9"/>
      <c r="HP95" s="9"/>
      <c r="HQ95" s="9"/>
      <c r="HR95" s="9"/>
      <c r="HS95" s="9"/>
      <c r="HT95" s="9"/>
      <c r="HU95" s="9"/>
      <c r="HV95" s="9"/>
      <c r="HW95" s="9"/>
      <c r="HX95" s="9"/>
      <c r="HY95" s="9"/>
      <c r="HZ95" s="9"/>
      <c r="IA95" s="9"/>
    </row>
    <row r="96" s="2" customFormat="1" ht="54" customHeight="1" spans="1:235">
      <c r="A96" s="27">
        <v>85</v>
      </c>
      <c r="B96" s="50" t="s">
        <v>403</v>
      </c>
      <c r="C96" s="30" t="s">
        <v>194</v>
      </c>
      <c r="D96" s="48" t="s">
        <v>30</v>
      </c>
      <c r="E96" s="48" t="s">
        <v>404</v>
      </c>
      <c r="F96" s="28" t="s">
        <v>405</v>
      </c>
      <c r="G96" s="49">
        <v>22.25</v>
      </c>
      <c r="H96" s="30" t="s">
        <v>378</v>
      </c>
      <c r="I96" s="38" t="s">
        <v>395</v>
      </c>
      <c r="J96" s="56"/>
      <c r="K96" s="57">
        <v>1</v>
      </c>
      <c r="L96" s="57">
        <v>8</v>
      </c>
      <c r="M96" s="58">
        <v>0.4424</v>
      </c>
      <c r="N96" s="59">
        <v>0.0924</v>
      </c>
      <c r="O96" s="60">
        <v>0.35</v>
      </c>
      <c r="P96" s="58">
        <v>1.7697</v>
      </c>
      <c r="Q96" s="60">
        <v>0.3697</v>
      </c>
      <c r="R96" s="60">
        <v>1.4</v>
      </c>
      <c r="S96" s="27" t="s">
        <v>380</v>
      </c>
      <c r="T96" s="27" t="s">
        <v>381</v>
      </c>
      <c r="U96" s="68">
        <v>2023.11</v>
      </c>
      <c r="V96" s="6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9"/>
      <c r="BA96" s="9"/>
      <c r="BB96" s="9"/>
      <c r="BC96" s="9"/>
      <c r="BD96" s="9"/>
      <c r="BE96" s="9"/>
      <c r="BF96" s="9"/>
      <c r="BG96" s="9"/>
      <c r="BH96" s="9"/>
      <c r="BI96" s="9"/>
      <c r="BJ96" s="9"/>
      <c r="BK96" s="9"/>
      <c r="BL96" s="9"/>
      <c r="BM96" s="9"/>
      <c r="BN96" s="9"/>
      <c r="BO96" s="9"/>
      <c r="BP96" s="9"/>
      <c r="BQ96" s="9"/>
      <c r="BR96" s="9"/>
      <c r="BS96" s="9"/>
      <c r="BT96" s="9"/>
      <c r="BU96" s="9"/>
      <c r="BV96" s="9"/>
      <c r="BW96" s="9"/>
      <c r="BX96" s="9"/>
      <c r="BY96" s="9"/>
      <c r="BZ96" s="9"/>
      <c r="CA96" s="9"/>
      <c r="CB96" s="9"/>
      <c r="CC96" s="9"/>
      <c r="CD96" s="9"/>
      <c r="CE96" s="9"/>
      <c r="CF96" s="9"/>
      <c r="CG96" s="9"/>
      <c r="CH96" s="9"/>
      <c r="CI96" s="9"/>
      <c r="CJ96" s="9"/>
      <c r="CK96" s="9"/>
      <c r="CL96" s="9"/>
      <c r="CM96" s="9"/>
      <c r="CN96" s="9"/>
      <c r="CO96" s="9"/>
      <c r="CP96" s="9"/>
      <c r="CQ96" s="9"/>
      <c r="CR96" s="9"/>
      <c r="CS96" s="9"/>
      <c r="CT96" s="9"/>
      <c r="CU96" s="9"/>
      <c r="CV96" s="9"/>
      <c r="CW96" s="9"/>
      <c r="CX96" s="9"/>
      <c r="CY96" s="9"/>
      <c r="CZ96" s="9"/>
      <c r="DA96" s="9"/>
      <c r="DB96" s="9"/>
      <c r="DC96" s="9"/>
      <c r="DD96" s="9"/>
      <c r="DE96" s="9"/>
      <c r="DF96" s="9"/>
      <c r="DG96" s="9"/>
      <c r="DH96" s="9"/>
      <c r="DI96" s="9"/>
      <c r="DJ96" s="9"/>
      <c r="DK96" s="9"/>
      <c r="DL96" s="9"/>
      <c r="DM96" s="9"/>
      <c r="DN96" s="9"/>
      <c r="DO96" s="9"/>
      <c r="DP96" s="9"/>
      <c r="DQ96" s="9"/>
      <c r="DR96" s="9"/>
      <c r="DS96" s="9"/>
      <c r="DT96" s="9"/>
      <c r="DU96" s="9"/>
      <c r="DV96" s="9"/>
      <c r="DW96" s="9"/>
      <c r="DX96" s="9"/>
      <c r="DY96" s="9"/>
      <c r="DZ96" s="9"/>
      <c r="EA96" s="9"/>
      <c r="EB96" s="9"/>
      <c r="EC96" s="9"/>
      <c r="ED96" s="9"/>
      <c r="EE96" s="9"/>
      <c r="EF96" s="9"/>
      <c r="EG96" s="9"/>
      <c r="EH96" s="9"/>
      <c r="EI96" s="9"/>
      <c r="EJ96" s="9"/>
      <c r="EK96" s="9"/>
      <c r="EL96" s="9"/>
      <c r="EM96" s="9"/>
      <c r="EN96" s="9"/>
      <c r="EO96" s="9"/>
      <c r="EP96" s="9"/>
      <c r="EQ96" s="9"/>
      <c r="ER96" s="9"/>
      <c r="ES96" s="9"/>
      <c r="ET96" s="9"/>
      <c r="EU96" s="9"/>
      <c r="EV96" s="9"/>
      <c r="EW96" s="9"/>
      <c r="EX96" s="9"/>
      <c r="EY96" s="9"/>
      <c r="EZ96" s="9"/>
      <c r="FA96" s="9"/>
      <c r="FB96" s="9"/>
      <c r="FC96" s="9"/>
      <c r="FD96" s="9"/>
      <c r="FE96" s="9"/>
      <c r="FF96" s="9"/>
      <c r="FG96" s="9"/>
      <c r="FH96" s="9"/>
      <c r="FI96" s="9"/>
      <c r="FJ96" s="9"/>
      <c r="FK96" s="9"/>
      <c r="FL96" s="9"/>
      <c r="FM96" s="9"/>
      <c r="FN96" s="9"/>
      <c r="FO96" s="9"/>
      <c r="FP96" s="9"/>
      <c r="FQ96" s="9"/>
      <c r="FR96" s="9"/>
      <c r="FS96" s="9"/>
      <c r="FT96" s="9"/>
      <c r="FU96" s="9"/>
      <c r="FV96" s="9"/>
      <c r="FW96" s="9"/>
      <c r="FX96" s="9"/>
      <c r="FY96" s="9"/>
      <c r="FZ96" s="9"/>
      <c r="GA96" s="9"/>
      <c r="GB96" s="9"/>
      <c r="GC96" s="9"/>
      <c r="GD96" s="9"/>
      <c r="GE96" s="9"/>
      <c r="GF96" s="9"/>
      <c r="GG96" s="9"/>
      <c r="GH96" s="9"/>
      <c r="GI96" s="9"/>
      <c r="GJ96" s="9"/>
      <c r="GK96" s="9"/>
      <c r="GL96" s="9"/>
      <c r="GM96" s="9"/>
      <c r="GN96" s="9"/>
      <c r="GO96" s="9"/>
      <c r="GP96" s="9"/>
      <c r="GQ96" s="9"/>
      <c r="GR96" s="9"/>
      <c r="GS96" s="9"/>
      <c r="GT96" s="9"/>
      <c r="GU96" s="9"/>
      <c r="GV96" s="9"/>
      <c r="GW96" s="9"/>
      <c r="GX96" s="9"/>
      <c r="GY96" s="9"/>
      <c r="GZ96" s="9"/>
      <c r="HA96" s="9"/>
      <c r="HB96" s="9"/>
      <c r="HC96" s="9"/>
      <c r="HD96" s="9"/>
      <c r="HE96" s="9"/>
      <c r="HF96" s="9"/>
      <c r="HG96" s="9"/>
      <c r="HH96" s="9"/>
      <c r="HI96" s="9"/>
      <c r="HJ96" s="9"/>
      <c r="HK96" s="9"/>
      <c r="HL96" s="9"/>
      <c r="HM96" s="9"/>
      <c r="HN96" s="9"/>
      <c r="HO96" s="9"/>
      <c r="HP96" s="9"/>
      <c r="HQ96" s="9"/>
      <c r="HR96" s="9"/>
      <c r="HS96" s="9"/>
      <c r="HT96" s="9"/>
      <c r="HU96" s="9"/>
      <c r="HV96" s="9"/>
      <c r="HW96" s="9"/>
      <c r="HX96" s="9"/>
      <c r="HY96" s="9"/>
      <c r="HZ96" s="9"/>
      <c r="IA96" s="9"/>
    </row>
    <row r="97" s="2" customFormat="1" ht="75" customHeight="1" spans="1:235">
      <c r="A97" s="27">
        <v>86</v>
      </c>
      <c r="B97" s="50" t="s">
        <v>406</v>
      </c>
      <c r="C97" s="30" t="s">
        <v>194</v>
      </c>
      <c r="D97" s="48" t="s">
        <v>30</v>
      </c>
      <c r="E97" s="48" t="s">
        <v>407</v>
      </c>
      <c r="F97" s="28" t="s">
        <v>408</v>
      </c>
      <c r="G97" s="49">
        <v>19.49</v>
      </c>
      <c r="H97" s="30" t="s">
        <v>378</v>
      </c>
      <c r="I97" s="38" t="s">
        <v>395</v>
      </c>
      <c r="J97" s="56"/>
      <c r="K97" s="57"/>
      <c r="L97" s="57">
        <v>1</v>
      </c>
      <c r="M97" s="58">
        <v>0.0273</v>
      </c>
      <c r="N97" s="59">
        <v>0.0057</v>
      </c>
      <c r="O97" s="60">
        <v>0.0216</v>
      </c>
      <c r="P97" s="58">
        <v>0.1094</v>
      </c>
      <c r="Q97" s="60">
        <v>0.0229</v>
      </c>
      <c r="R97" s="60">
        <v>0.0865</v>
      </c>
      <c r="S97" s="27" t="s">
        <v>380</v>
      </c>
      <c r="T97" s="27" t="s">
        <v>381</v>
      </c>
      <c r="U97" s="68">
        <v>2023.11</v>
      </c>
      <c r="V97" s="6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c r="AY97" s="9"/>
      <c r="AZ97" s="9"/>
      <c r="BA97" s="9"/>
      <c r="BB97" s="9"/>
      <c r="BC97" s="9"/>
      <c r="BD97" s="9"/>
      <c r="BE97" s="9"/>
      <c r="BF97" s="9"/>
      <c r="BG97" s="9"/>
      <c r="BH97" s="9"/>
      <c r="BI97" s="9"/>
      <c r="BJ97" s="9"/>
      <c r="BK97" s="9"/>
      <c r="BL97" s="9"/>
      <c r="BM97" s="9"/>
      <c r="BN97" s="9"/>
      <c r="BO97" s="9"/>
      <c r="BP97" s="9"/>
      <c r="BQ97" s="9"/>
      <c r="BR97" s="9"/>
      <c r="BS97" s="9"/>
      <c r="BT97" s="9"/>
      <c r="BU97" s="9"/>
      <c r="BV97" s="9"/>
      <c r="BW97" s="9"/>
      <c r="BX97" s="9"/>
      <c r="BY97" s="9"/>
      <c r="BZ97" s="9"/>
      <c r="CA97" s="9"/>
      <c r="CB97" s="9"/>
      <c r="CC97" s="9"/>
      <c r="CD97" s="9"/>
      <c r="CE97" s="9"/>
      <c r="CF97" s="9"/>
      <c r="CG97" s="9"/>
      <c r="CH97" s="9"/>
      <c r="CI97" s="9"/>
      <c r="CJ97" s="9"/>
      <c r="CK97" s="9"/>
      <c r="CL97" s="9"/>
      <c r="CM97" s="9"/>
      <c r="CN97" s="9"/>
      <c r="CO97" s="9"/>
      <c r="CP97" s="9"/>
      <c r="CQ97" s="9"/>
      <c r="CR97" s="9"/>
      <c r="CS97" s="9"/>
      <c r="CT97" s="9"/>
      <c r="CU97" s="9"/>
      <c r="CV97" s="9"/>
      <c r="CW97" s="9"/>
      <c r="CX97" s="9"/>
      <c r="CY97" s="9"/>
      <c r="CZ97" s="9"/>
      <c r="DA97" s="9"/>
      <c r="DB97" s="9"/>
      <c r="DC97" s="9"/>
      <c r="DD97" s="9"/>
      <c r="DE97" s="9"/>
      <c r="DF97" s="9"/>
      <c r="DG97" s="9"/>
      <c r="DH97" s="9"/>
      <c r="DI97" s="9"/>
      <c r="DJ97" s="9"/>
      <c r="DK97" s="9"/>
      <c r="DL97" s="9"/>
      <c r="DM97" s="9"/>
      <c r="DN97" s="9"/>
      <c r="DO97" s="9"/>
      <c r="DP97" s="9"/>
      <c r="DQ97" s="9"/>
      <c r="DR97" s="9"/>
      <c r="DS97" s="9"/>
      <c r="DT97" s="9"/>
      <c r="DU97" s="9"/>
      <c r="DV97" s="9"/>
      <c r="DW97" s="9"/>
      <c r="DX97" s="9"/>
      <c r="DY97" s="9"/>
      <c r="DZ97" s="9"/>
      <c r="EA97" s="9"/>
      <c r="EB97" s="9"/>
      <c r="EC97" s="9"/>
      <c r="ED97" s="9"/>
      <c r="EE97" s="9"/>
      <c r="EF97" s="9"/>
      <c r="EG97" s="9"/>
      <c r="EH97" s="9"/>
      <c r="EI97" s="9"/>
      <c r="EJ97" s="9"/>
      <c r="EK97" s="9"/>
      <c r="EL97" s="9"/>
      <c r="EM97" s="9"/>
      <c r="EN97" s="9"/>
      <c r="EO97" s="9"/>
      <c r="EP97" s="9"/>
      <c r="EQ97" s="9"/>
      <c r="ER97" s="9"/>
      <c r="ES97" s="9"/>
      <c r="ET97" s="9"/>
      <c r="EU97" s="9"/>
      <c r="EV97" s="9"/>
      <c r="EW97" s="9"/>
      <c r="EX97" s="9"/>
      <c r="EY97" s="9"/>
      <c r="EZ97" s="9"/>
      <c r="FA97" s="9"/>
      <c r="FB97" s="9"/>
      <c r="FC97" s="9"/>
      <c r="FD97" s="9"/>
      <c r="FE97" s="9"/>
      <c r="FF97" s="9"/>
      <c r="FG97" s="9"/>
      <c r="FH97" s="9"/>
      <c r="FI97" s="9"/>
      <c r="FJ97" s="9"/>
      <c r="FK97" s="9"/>
      <c r="FL97" s="9"/>
      <c r="FM97" s="9"/>
      <c r="FN97" s="9"/>
      <c r="FO97" s="9"/>
      <c r="FP97" s="9"/>
      <c r="FQ97" s="9"/>
      <c r="FR97" s="9"/>
      <c r="FS97" s="9"/>
      <c r="FT97" s="9"/>
      <c r="FU97" s="9"/>
      <c r="FV97" s="9"/>
      <c r="FW97" s="9"/>
      <c r="FX97" s="9"/>
      <c r="FY97" s="9"/>
      <c r="FZ97" s="9"/>
      <c r="GA97" s="9"/>
      <c r="GB97" s="9"/>
      <c r="GC97" s="9"/>
      <c r="GD97" s="9"/>
      <c r="GE97" s="9"/>
      <c r="GF97" s="9"/>
      <c r="GG97" s="9"/>
      <c r="GH97" s="9"/>
      <c r="GI97" s="9"/>
      <c r="GJ97" s="9"/>
      <c r="GK97" s="9"/>
      <c r="GL97" s="9"/>
      <c r="GM97" s="9"/>
      <c r="GN97" s="9"/>
      <c r="GO97" s="9"/>
      <c r="GP97" s="9"/>
      <c r="GQ97" s="9"/>
      <c r="GR97" s="9"/>
      <c r="GS97" s="9"/>
      <c r="GT97" s="9"/>
      <c r="GU97" s="9"/>
      <c r="GV97" s="9"/>
      <c r="GW97" s="9"/>
      <c r="GX97" s="9"/>
      <c r="GY97" s="9"/>
      <c r="GZ97" s="9"/>
      <c r="HA97" s="9"/>
      <c r="HB97" s="9"/>
      <c r="HC97" s="9"/>
      <c r="HD97" s="9"/>
      <c r="HE97" s="9"/>
      <c r="HF97" s="9"/>
      <c r="HG97" s="9"/>
      <c r="HH97" s="9"/>
      <c r="HI97" s="9"/>
      <c r="HJ97" s="9"/>
      <c r="HK97" s="9"/>
      <c r="HL97" s="9"/>
      <c r="HM97" s="9"/>
      <c r="HN97" s="9"/>
      <c r="HO97" s="9"/>
      <c r="HP97" s="9"/>
      <c r="HQ97" s="9"/>
      <c r="HR97" s="9"/>
      <c r="HS97" s="9"/>
      <c r="HT97" s="9"/>
      <c r="HU97" s="9"/>
      <c r="HV97" s="9"/>
      <c r="HW97" s="9"/>
      <c r="HX97" s="9"/>
      <c r="HY97" s="9"/>
      <c r="HZ97" s="9"/>
      <c r="IA97" s="9"/>
    </row>
    <row r="98" s="2" customFormat="1" ht="64" customHeight="1" spans="1:235">
      <c r="A98" s="27">
        <v>87</v>
      </c>
      <c r="B98" s="50" t="s">
        <v>409</v>
      </c>
      <c r="C98" s="30" t="s">
        <v>194</v>
      </c>
      <c r="D98" s="48" t="s">
        <v>30</v>
      </c>
      <c r="E98" s="48" t="s">
        <v>410</v>
      </c>
      <c r="F98" s="28" t="s">
        <v>411</v>
      </c>
      <c r="G98" s="49">
        <v>49.12</v>
      </c>
      <c r="H98" s="30" t="s">
        <v>378</v>
      </c>
      <c r="I98" s="38" t="s">
        <v>395</v>
      </c>
      <c r="J98" s="56"/>
      <c r="K98" s="57"/>
      <c r="L98" s="57">
        <v>3</v>
      </c>
      <c r="M98" s="58">
        <v>0.0708</v>
      </c>
      <c r="N98" s="59">
        <v>0.0145</v>
      </c>
      <c r="O98" s="60">
        <v>0.0563</v>
      </c>
      <c r="P98" s="58">
        <v>0.2776</v>
      </c>
      <c r="Q98" s="60">
        <v>0.058</v>
      </c>
      <c r="R98" s="60">
        <v>0.2196</v>
      </c>
      <c r="S98" s="27" t="s">
        <v>380</v>
      </c>
      <c r="T98" s="27" t="s">
        <v>381</v>
      </c>
      <c r="U98" s="68">
        <v>2023.11</v>
      </c>
      <c r="V98" s="6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c r="AY98" s="9"/>
      <c r="AZ98" s="9"/>
      <c r="BA98" s="9"/>
      <c r="BB98" s="9"/>
      <c r="BC98" s="9"/>
      <c r="BD98" s="9"/>
      <c r="BE98" s="9"/>
      <c r="BF98" s="9"/>
      <c r="BG98" s="9"/>
      <c r="BH98" s="9"/>
      <c r="BI98" s="9"/>
      <c r="BJ98" s="9"/>
      <c r="BK98" s="9"/>
      <c r="BL98" s="9"/>
      <c r="BM98" s="9"/>
      <c r="BN98" s="9"/>
      <c r="BO98" s="9"/>
      <c r="BP98" s="9"/>
      <c r="BQ98" s="9"/>
      <c r="BR98" s="9"/>
      <c r="BS98" s="9"/>
      <c r="BT98" s="9"/>
      <c r="BU98" s="9"/>
      <c r="BV98" s="9"/>
      <c r="BW98" s="9"/>
      <c r="BX98" s="9"/>
      <c r="BY98" s="9"/>
      <c r="BZ98" s="9"/>
      <c r="CA98" s="9"/>
      <c r="CB98" s="9"/>
      <c r="CC98" s="9"/>
      <c r="CD98" s="9"/>
      <c r="CE98" s="9"/>
      <c r="CF98" s="9"/>
      <c r="CG98" s="9"/>
      <c r="CH98" s="9"/>
      <c r="CI98" s="9"/>
      <c r="CJ98" s="9"/>
      <c r="CK98" s="9"/>
      <c r="CL98" s="9"/>
      <c r="CM98" s="9"/>
      <c r="CN98" s="9"/>
      <c r="CO98" s="9"/>
      <c r="CP98" s="9"/>
      <c r="CQ98" s="9"/>
      <c r="CR98" s="9"/>
      <c r="CS98" s="9"/>
      <c r="CT98" s="9"/>
      <c r="CU98" s="9"/>
      <c r="CV98" s="9"/>
      <c r="CW98" s="9"/>
      <c r="CX98" s="9"/>
      <c r="CY98" s="9"/>
      <c r="CZ98" s="9"/>
      <c r="DA98" s="9"/>
      <c r="DB98" s="9"/>
      <c r="DC98" s="9"/>
      <c r="DD98" s="9"/>
      <c r="DE98" s="9"/>
      <c r="DF98" s="9"/>
      <c r="DG98" s="9"/>
      <c r="DH98" s="9"/>
      <c r="DI98" s="9"/>
      <c r="DJ98" s="9"/>
      <c r="DK98" s="9"/>
      <c r="DL98" s="9"/>
      <c r="DM98" s="9"/>
      <c r="DN98" s="9"/>
      <c r="DO98" s="9"/>
      <c r="DP98" s="9"/>
      <c r="DQ98" s="9"/>
      <c r="DR98" s="9"/>
      <c r="DS98" s="9"/>
      <c r="DT98" s="9"/>
      <c r="DU98" s="9"/>
      <c r="DV98" s="9"/>
      <c r="DW98" s="9"/>
      <c r="DX98" s="9"/>
      <c r="DY98" s="9"/>
      <c r="DZ98" s="9"/>
      <c r="EA98" s="9"/>
      <c r="EB98" s="9"/>
      <c r="EC98" s="9"/>
      <c r="ED98" s="9"/>
      <c r="EE98" s="9"/>
      <c r="EF98" s="9"/>
      <c r="EG98" s="9"/>
      <c r="EH98" s="9"/>
      <c r="EI98" s="9"/>
      <c r="EJ98" s="9"/>
      <c r="EK98" s="9"/>
      <c r="EL98" s="9"/>
      <c r="EM98" s="9"/>
      <c r="EN98" s="9"/>
      <c r="EO98" s="9"/>
      <c r="EP98" s="9"/>
      <c r="EQ98" s="9"/>
      <c r="ER98" s="9"/>
      <c r="ES98" s="9"/>
      <c r="ET98" s="9"/>
      <c r="EU98" s="9"/>
      <c r="EV98" s="9"/>
      <c r="EW98" s="9"/>
      <c r="EX98" s="9"/>
      <c r="EY98" s="9"/>
      <c r="EZ98" s="9"/>
      <c r="FA98" s="9"/>
      <c r="FB98" s="9"/>
      <c r="FC98" s="9"/>
      <c r="FD98" s="9"/>
      <c r="FE98" s="9"/>
      <c r="FF98" s="9"/>
      <c r="FG98" s="9"/>
      <c r="FH98" s="9"/>
      <c r="FI98" s="9"/>
      <c r="FJ98" s="9"/>
      <c r="FK98" s="9"/>
      <c r="FL98" s="9"/>
      <c r="FM98" s="9"/>
      <c r="FN98" s="9"/>
      <c r="FO98" s="9"/>
      <c r="FP98" s="9"/>
      <c r="FQ98" s="9"/>
      <c r="FR98" s="9"/>
      <c r="FS98" s="9"/>
      <c r="FT98" s="9"/>
      <c r="FU98" s="9"/>
      <c r="FV98" s="9"/>
      <c r="FW98" s="9"/>
      <c r="FX98" s="9"/>
      <c r="FY98" s="9"/>
      <c r="FZ98" s="9"/>
      <c r="GA98" s="9"/>
      <c r="GB98" s="9"/>
      <c r="GC98" s="9"/>
      <c r="GD98" s="9"/>
      <c r="GE98" s="9"/>
      <c r="GF98" s="9"/>
      <c r="GG98" s="9"/>
      <c r="GH98" s="9"/>
      <c r="GI98" s="9"/>
      <c r="GJ98" s="9"/>
      <c r="GK98" s="9"/>
      <c r="GL98" s="9"/>
      <c r="GM98" s="9"/>
      <c r="GN98" s="9"/>
      <c r="GO98" s="9"/>
      <c r="GP98" s="9"/>
      <c r="GQ98" s="9"/>
      <c r="GR98" s="9"/>
      <c r="GS98" s="9"/>
      <c r="GT98" s="9"/>
      <c r="GU98" s="9"/>
      <c r="GV98" s="9"/>
      <c r="GW98" s="9"/>
      <c r="GX98" s="9"/>
      <c r="GY98" s="9"/>
      <c r="GZ98" s="9"/>
      <c r="HA98" s="9"/>
      <c r="HB98" s="9"/>
      <c r="HC98" s="9"/>
      <c r="HD98" s="9"/>
      <c r="HE98" s="9"/>
      <c r="HF98" s="9"/>
      <c r="HG98" s="9"/>
      <c r="HH98" s="9"/>
      <c r="HI98" s="9"/>
      <c r="HJ98" s="9"/>
      <c r="HK98" s="9"/>
      <c r="HL98" s="9"/>
      <c r="HM98" s="9"/>
      <c r="HN98" s="9"/>
      <c r="HO98" s="9"/>
      <c r="HP98" s="9"/>
      <c r="HQ98" s="9"/>
      <c r="HR98" s="9"/>
      <c r="HS98" s="9"/>
      <c r="HT98" s="9"/>
      <c r="HU98" s="9"/>
      <c r="HV98" s="9"/>
      <c r="HW98" s="9"/>
      <c r="HX98" s="9"/>
      <c r="HY98" s="9"/>
      <c r="HZ98" s="9"/>
      <c r="IA98" s="9"/>
    </row>
    <row r="99" s="2" customFormat="1" ht="64" customHeight="1" spans="1:235">
      <c r="A99" s="27">
        <v>88</v>
      </c>
      <c r="B99" s="50" t="s">
        <v>412</v>
      </c>
      <c r="C99" s="30" t="s">
        <v>29</v>
      </c>
      <c r="D99" s="48" t="s">
        <v>30</v>
      </c>
      <c r="E99" s="48" t="s">
        <v>388</v>
      </c>
      <c r="F99" s="28" t="s">
        <v>413</v>
      </c>
      <c r="G99" s="49">
        <v>19.88</v>
      </c>
      <c r="H99" s="30" t="s">
        <v>378</v>
      </c>
      <c r="I99" s="38" t="s">
        <v>395</v>
      </c>
      <c r="J99" s="56"/>
      <c r="K99" s="57">
        <v>1</v>
      </c>
      <c r="L99" s="57"/>
      <c r="M99" s="58">
        <v>0.0382</v>
      </c>
      <c r="N99" s="59">
        <v>0.0079</v>
      </c>
      <c r="O99" s="60">
        <v>0.0303</v>
      </c>
      <c r="P99" s="58">
        <v>0.1529</v>
      </c>
      <c r="Q99" s="60">
        <v>0.0319</v>
      </c>
      <c r="R99" s="60">
        <v>0.121</v>
      </c>
      <c r="S99" s="27" t="s">
        <v>380</v>
      </c>
      <c r="T99" s="27" t="s">
        <v>381</v>
      </c>
      <c r="U99" s="68">
        <v>2023.11</v>
      </c>
      <c r="V99" s="6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c r="AY99" s="9"/>
      <c r="AZ99" s="9"/>
      <c r="BA99" s="9"/>
      <c r="BB99" s="9"/>
      <c r="BC99" s="9"/>
      <c r="BD99" s="9"/>
      <c r="BE99" s="9"/>
      <c r="BF99" s="9"/>
      <c r="BG99" s="9"/>
      <c r="BH99" s="9"/>
      <c r="BI99" s="9"/>
      <c r="BJ99" s="9"/>
      <c r="BK99" s="9"/>
      <c r="BL99" s="9"/>
      <c r="BM99" s="9"/>
      <c r="BN99" s="9"/>
      <c r="BO99" s="9"/>
      <c r="BP99" s="9"/>
      <c r="BQ99" s="9"/>
      <c r="BR99" s="9"/>
      <c r="BS99" s="9"/>
      <c r="BT99" s="9"/>
      <c r="BU99" s="9"/>
      <c r="BV99" s="9"/>
      <c r="BW99" s="9"/>
      <c r="BX99" s="9"/>
      <c r="BY99" s="9"/>
      <c r="BZ99" s="9"/>
      <c r="CA99" s="9"/>
      <c r="CB99" s="9"/>
      <c r="CC99" s="9"/>
      <c r="CD99" s="9"/>
      <c r="CE99" s="9"/>
      <c r="CF99" s="9"/>
      <c r="CG99" s="9"/>
      <c r="CH99" s="9"/>
      <c r="CI99" s="9"/>
      <c r="CJ99" s="9"/>
      <c r="CK99" s="9"/>
      <c r="CL99" s="9"/>
      <c r="CM99" s="9"/>
      <c r="CN99" s="9"/>
      <c r="CO99" s="9"/>
      <c r="CP99" s="9"/>
      <c r="CQ99" s="9"/>
      <c r="CR99" s="9"/>
      <c r="CS99" s="9"/>
      <c r="CT99" s="9"/>
      <c r="CU99" s="9"/>
      <c r="CV99" s="9"/>
      <c r="CW99" s="9"/>
      <c r="CX99" s="9"/>
      <c r="CY99" s="9"/>
      <c r="CZ99" s="9"/>
      <c r="DA99" s="9"/>
      <c r="DB99" s="9"/>
      <c r="DC99" s="9"/>
      <c r="DD99" s="9"/>
      <c r="DE99" s="9"/>
      <c r="DF99" s="9"/>
      <c r="DG99" s="9"/>
      <c r="DH99" s="9"/>
      <c r="DI99" s="9"/>
      <c r="DJ99" s="9"/>
      <c r="DK99" s="9"/>
      <c r="DL99" s="9"/>
      <c r="DM99" s="9"/>
      <c r="DN99" s="9"/>
      <c r="DO99" s="9"/>
      <c r="DP99" s="9"/>
      <c r="DQ99" s="9"/>
      <c r="DR99" s="9"/>
      <c r="DS99" s="9"/>
      <c r="DT99" s="9"/>
      <c r="DU99" s="9"/>
      <c r="DV99" s="9"/>
      <c r="DW99" s="9"/>
      <c r="DX99" s="9"/>
      <c r="DY99" s="9"/>
      <c r="DZ99" s="9"/>
      <c r="EA99" s="9"/>
      <c r="EB99" s="9"/>
      <c r="EC99" s="9"/>
      <c r="ED99" s="9"/>
      <c r="EE99" s="9"/>
      <c r="EF99" s="9"/>
      <c r="EG99" s="9"/>
      <c r="EH99" s="9"/>
      <c r="EI99" s="9"/>
      <c r="EJ99" s="9"/>
      <c r="EK99" s="9"/>
      <c r="EL99" s="9"/>
      <c r="EM99" s="9"/>
      <c r="EN99" s="9"/>
      <c r="EO99" s="9"/>
      <c r="EP99" s="9"/>
      <c r="EQ99" s="9"/>
      <c r="ER99" s="9"/>
      <c r="ES99" s="9"/>
      <c r="ET99" s="9"/>
      <c r="EU99" s="9"/>
      <c r="EV99" s="9"/>
      <c r="EW99" s="9"/>
      <c r="EX99" s="9"/>
      <c r="EY99" s="9"/>
      <c r="EZ99" s="9"/>
      <c r="FA99" s="9"/>
      <c r="FB99" s="9"/>
      <c r="FC99" s="9"/>
      <c r="FD99" s="9"/>
      <c r="FE99" s="9"/>
      <c r="FF99" s="9"/>
      <c r="FG99" s="9"/>
      <c r="FH99" s="9"/>
      <c r="FI99" s="9"/>
      <c r="FJ99" s="9"/>
      <c r="FK99" s="9"/>
      <c r="FL99" s="9"/>
      <c r="FM99" s="9"/>
      <c r="FN99" s="9"/>
      <c r="FO99" s="9"/>
      <c r="FP99" s="9"/>
      <c r="FQ99" s="9"/>
      <c r="FR99" s="9"/>
      <c r="FS99" s="9"/>
      <c r="FT99" s="9"/>
      <c r="FU99" s="9"/>
      <c r="FV99" s="9"/>
      <c r="FW99" s="9"/>
      <c r="FX99" s="9"/>
      <c r="FY99" s="9"/>
      <c r="FZ99" s="9"/>
      <c r="GA99" s="9"/>
      <c r="GB99" s="9"/>
      <c r="GC99" s="9"/>
      <c r="GD99" s="9"/>
      <c r="GE99" s="9"/>
      <c r="GF99" s="9"/>
      <c r="GG99" s="9"/>
      <c r="GH99" s="9"/>
      <c r="GI99" s="9"/>
      <c r="GJ99" s="9"/>
      <c r="GK99" s="9"/>
      <c r="GL99" s="9"/>
      <c r="GM99" s="9"/>
      <c r="GN99" s="9"/>
      <c r="GO99" s="9"/>
      <c r="GP99" s="9"/>
      <c r="GQ99" s="9"/>
      <c r="GR99" s="9"/>
      <c r="GS99" s="9"/>
      <c r="GT99" s="9"/>
      <c r="GU99" s="9"/>
      <c r="GV99" s="9"/>
      <c r="GW99" s="9"/>
      <c r="GX99" s="9"/>
      <c r="GY99" s="9"/>
      <c r="GZ99" s="9"/>
      <c r="HA99" s="9"/>
      <c r="HB99" s="9"/>
      <c r="HC99" s="9"/>
      <c r="HD99" s="9"/>
      <c r="HE99" s="9"/>
      <c r="HF99" s="9"/>
      <c r="HG99" s="9"/>
      <c r="HH99" s="9"/>
      <c r="HI99" s="9"/>
      <c r="HJ99" s="9"/>
      <c r="HK99" s="9"/>
      <c r="HL99" s="9"/>
      <c r="HM99" s="9"/>
      <c r="HN99" s="9"/>
      <c r="HO99" s="9"/>
      <c r="HP99" s="9"/>
      <c r="HQ99" s="9"/>
      <c r="HR99" s="9"/>
      <c r="HS99" s="9"/>
      <c r="HT99" s="9"/>
      <c r="HU99" s="9"/>
      <c r="HV99" s="9"/>
      <c r="HW99" s="9"/>
      <c r="HX99" s="9"/>
      <c r="HY99" s="9"/>
      <c r="HZ99" s="9"/>
      <c r="IA99" s="9"/>
    </row>
    <row r="100" s="2" customFormat="1" ht="58" customHeight="1" spans="1:235">
      <c r="A100" s="27">
        <v>89</v>
      </c>
      <c r="B100" s="51" t="s">
        <v>414</v>
      </c>
      <c r="C100" s="30" t="s">
        <v>29</v>
      </c>
      <c r="D100" s="48" t="s">
        <v>30</v>
      </c>
      <c r="E100" s="30" t="s">
        <v>388</v>
      </c>
      <c r="F100" s="28" t="s">
        <v>415</v>
      </c>
      <c r="G100" s="52">
        <v>23.4</v>
      </c>
      <c r="H100" s="30" t="s">
        <v>378</v>
      </c>
      <c r="I100" s="38" t="s">
        <v>395</v>
      </c>
      <c r="J100" s="63"/>
      <c r="K100" s="63">
        <v>1</v>
      </c>
      <c r="L100" s="63"/>
      <c r="M100" s="58">
        <v>0.0041</v>
      </c>
      <c r="N100" s="59">
        <v>0.0009</v>
      </c>
      <c r="O100" s="60">
        <v>0.0032</v>
      </c>
      <c r="P100" s="58">
        <v>0.0165</v>
      </c>
      <c r="Q100" s="60">
        <v>0.0035</v>
      </c>
      <c r="R100" s="60">
        <v>0.013</v>
      </c>
      <c r="S100" s="27" t="s">
        <v>380</v>
      </c>
      <c r="T100" s="27" t="s">
        <v>381</v>
      </c>
      <c r="U100" s="68">
        <v>2023.11</v>
      </c>
      <c r="V100" s="70"/>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c r="AY100" s="9"/>
      <c r="AZ100" s="9"/>
      <c r="BA100" s="9"/>
      <c r="BB100" s="9"/>
      <c r="BC100" s="9"/>
      <c r="BD100" s="9"/>
      <c r="BE100" s="9"/>
      <c r="BF100" s="9"/>
      <c r="BG100" s="9"/>
      <c r="BH100" s="9"/>
      <c r="BI100" s="9"/>
      <c r="BJ100" s="9"/>
      <c r="BK100" s="9"/>
      <c r="BL100" s="9"/>
      <c r="BM100" s="9"/>
      <c r="BN100" s="9"/>
      <c r="BO100" s="9"/>
      <c r="BP100" s="9"/>
      <c r="BQ100" s="9"/>
      <c r="BR100" s="9"/>
      <c r="BS100" s="9"/>
      <c r="BT100" s="9"/>
      <c r="BU100" s="9"/>
      <c r="BV100" s="9"/>
      <c r="BW100" s="9"/>
      <c r="BX100" s="9"/>
      <c r="BY100" s="9"/>
      <c r="BZ100" s="9"/>
      <c r="CA100" s="9"/>
      <c r="CB100" s="9"/>
      <c r="CC100" s="9"/>
      <c r="CD100" s="9"/>
      <c r="CE100" s="9"/>
      <c r="CF100" s="9"/>
      <c r="CG100" s="9"/>
      <c r="CH100" s="9"/>
      <c r="CI100" s="9"/>
      <c r="CJ100" s="9"/>
      <c r="CK100" s="9"/>
      <c r="CL100" s="9"/>
      <c r="CM100" s="9"/>
      <c r="CN100" s="9"/>
      <c r="CO100" s="9"/>
      <c r="CP100" s="9"/>
      <c r="CQ100" s="9"/>
      <c r="CR100" s="9"/>
      <c r="CS100" s="9"/>
      <c r="CT100" s="9"/>
      <c r="CU100" s="9"/>
      <c r="CV100" s="9"/>
      <c r="CW100" s="9"/>
      <c r="CX100" s="9"/>
      <c r="CY100" s="9"/>
      <c r="CZ100" s="9"/>
      <c r="DA100" s="9"/>
      <c r="DB100" s="9"/>
      <c r="DC100" s="9"/>
      <c r="DD100" s="9"/>
      <c r="DE100" s="9"/>
      <c r="DF100" s="9"/>
      <c r="DG100" s="9"/>
      <c r="DH100" s="9"/>
      <c r="DI100" s="9"/>
      <c r="DJ100" s="9"/>
      <c r="DK100" s="9"/>
      <c r="DL100" s="9"/>
      <c r="DM100" s="9"/>
      <c r="DN100" s="9"/>
      <c r="DO100" s="9"/>
      <c r="DP100" s="9"/>
      <c r="DQ100" s="9"/>
      <c r="DR100" s="9"/>
      <c r="DS100" s="9"/>
      <c r="DT100" s="9"/>
      <c r="DU100" s="9"/>
      <c r="DV100" s="9"/>
      <c r="DW100" s="9"/>
      <c r="DX100" s="9"/>
      <c r="DY100" s="9"/>
      <c r="DZ100" s="9"/>
      <c r="EA100" s="9"/>
      <c r="EB100" s="9"/>
      <c r="EC100" s="9"/>
      <c r="ED100" s="9"/>
      <c r="EE100" s="9"/>
      <c r="EF100" s="9"/>
      <c r="EG100" s="9"/>
      <c r="EH100" s="9"/>
      <c r="EI100" s="9"/>
      <c r="EJ100" s="9"/>
      <c r="EK100" s="9"/>
      <c r="EL100" s="9"/>
      <c r="EM100" s="9"/>
      <c r="EN100" s="9"/>
      <c r="EO100" s="9"/>
      <c r="EP100" s="9"/>
      <c r="EQ100" s="9"/>
      <c r="ER100" s="9"/>
      <c r="ES100" s="9"/>
      <c r="ET100" s="9"/>
      <c r="EU100" s="9"/>
      <c r="EV100" s="9"/>
      <c r="EW100" s="9"/>
      <c r="EX100" s="9"/>
      <c r="EY100" s="9"/>
      <c r="EZ100" s="9"/>
      <c r="FA100" s="9"/>
      <c r="FB100" s="9"/>
      <c r="FC100" s="9"/>
      <c r="FD100" s="9"/>
      <c r="FE100" s="9"/>
      <c r="FF100" s="9"/>
      <c r="FG100" s="9"/>
      <c r="FH100" s="9"/>
      <c r="FI100" s="9"/>
      <c r="FJ100" s="9"/>
      <c r="FK100" s="9"/>
      <c r="FL100" s="9"/>
      <c r="FM100" s="9"/>
      <c r="FN100" s="9"/>
      <c r="FO100" s="9"/>
      <c r="FP100" s="9"/>
      <c r="FQ100" s="9"/>
      <c r="FR100" s="9"/>
      <c r="FS100" s="9"/>
      <c r="FT100" s="9"/>
      <c r="FU100" s="9"/>
      <c r="FV100" s="9"/>
      <c r="FW100" s="9"/>
      <c r="FX100" s="9"/>
      <c r="FY100" s="9"/>
      <c r="FZ100" s="9"/>
      <c r="GA100" s="9"/>
      <c r="GB100" s="9"/>
      <c r="GC100" s="9"/>
      <c r="GD100" s="9"/>
      <c r="GE100" s="9"/>
      <c r="GF100" s="9"/>
      <c r="GG100" s="9"/>
      <c r="GH100" s="9"/>
      <c r="GI100" s="9"/>
      <c r="GJ100" s="9"/>
      <c r="GK100" s="9"/>
      <c r="GL100" s="9"/>
      <c r="GM100" s="9"/>
      <c r="GN100" s="9"/>
      <c r="GO100" s="9"/>
      <c r="GP100" s="9"/>
      <c r="GQ100" s="9"/>
      <c r="GR100" s="9"/>
      <c r="GS100" s="9"/>
      <c r="GT100" s="9"/>
      <c r="GU100" s="9"/>
      <c r="GV100" s="9"/>
      <c r="GW100" s="9"/>
      <c r="GX100" s="9"/>
      <c r="GY100" s="9"/>
      <c r="GZ100" s="9"/>
      <c r="HA100" s="9"/>
      <c r="HB100" s="9"/>
      <c r="HC100" s="9"/>
      <c r="HD100" s="9"/>
      <c r="HE100" s="9"/>
      <c r="HF100" s="9"/>
      <c r="HG100" s="9"/>
      <c r="HH100" s="9"/>
      <c r="HI100" s="9"/>
      <c r="HJ100" s="9"/>
      <c r="HK100" s="9"/>
      <c r="HL100" s="9"/>
      <c r="HM100" s="9"/>
      <c r="HN100" s="9"/>
      <c r="HO100" s="9"/>
      <c r="HP100" s="9"/>
      <c r="HQ100" s="9"/>
      <c r="HR100" s="9"/>
      <c r="HS100" s="9"/>
      <c r="HT100" s="9"/>
      <c r="HU100" s="9"/>
      <c r="HV100" s="9"/>
      <c r="HW100" s="9"/>
      <c r="HX100" s="9"/>
      <c r="HY100" s="9"/>
      <c r="HZ100" s="9"/>
      <c r="IA100" s="9"/>
    </row>
    <row r="101" s="2" customFormat="1" ht="72" customHeight="1" spans="1:235">
      <c r="A101" s="27">
        <v>90</v>
      </c>
      <c r="B101" s="51" t="s">
        <v>416</v>
      </c>
      <c r="C101" s="30" t="s">
        <v>194</v>
      </c>
      <c r="D101" s="48" t="s">
        <v>30</v>
      </c>
      <c r="E101" s="30" t="s">
        <v>150</v>
      </c>
      <c r="F101" s="28" t="s">
        <v>417</v>
      </c>
      <c r="G101" s="52">
        <v>31.42</v>
      </c>
      <c r="H101" s="30" t="s">
        <v>378</v>
      </c>
      <c r="I101" s="38" t="s">
        <v>395</v>
      </c>
      <c r="J101" s="63"/>
      <c r="K101" s="63"/>
      <c r="L101" s="63">
        <v>1</v>
      </c>
      <c r="M101" s="58">
        <v>0.0205</v>
      </c>
      <c r="N101" s="59">
        <v>0.0045</v>
      </c>
      <c r="O101" s="60">
        <v>0.016</v>
      </c>
      <c r="P101" s="58">
        <v>0.086</v>
      </c>
      <c r="Q101" s="60">
        <v>0.018</v>
      </c>
      <c r="R101" s="60">
        <v>0.068</v>
      </c>
      <c r="S101" s="27" t="s">
        <v>380</v>
      </c>
      <c r="T101" s="27" t="s">
        <v>381</v>
      </c>
      <c r="U101" s="68">
        <v>2023.11</v>
      </c>
      <c r="V101" s="70"/>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c r="AY101" s="9"/>
      <c r="AZ101" s="9"/>
      <c r="BA101" s="9"/>
      <c r="BB101" s="9"/>
      <c r="BC101" s="9"/>
      <c r="BD101" s="9"/>
      <c r="BE101" s="9"/>
      <c r="BF101" s="9"/>
      <c r="BG101" s="9"/>
      <c r="BH101" s="9"/>
      <c r="BI101" s="9"/>
      <c r="BJ101" s="9"/>
      <c r="BK101" s="9"/>
      <c r="BL101" s="9"/>
      <c r="BM101" s="9"/>
      <c r="BN101" s="9"/>
      <c r="BO101" s="9"/>
      <c r="BP101" s="9"/>
      <c r="BQ101" s="9"/>
      <c r="BR101" s="9"/>
      <c r="BS101" s="9"/>
      <c r="BT101" s="9"/>
      <c r="BU101" s="9"/>
      <c r="BV101" s="9"/>
      <c r="BW101" s="9"/>
      <c r="BX101" s="9"/>
      <c r="BY101" s="9"/>
      <c r="BZ101" s="9"/>
      <c r="CA101" s="9"/>
      <c r="CB101" s="9"/>
      <c r="CC101" s="9"/>
      <c r="CD101" s="9"/>
      <c r="CE101" s="9"/>
      <c r="CF101" s="9"/>
      <c r="CG101" s="9"/>
      <c r="CH101" s="9"/>
      <c r="CI101" s="9"/>
      <c r="CJ101" s="9"/>
      <c r="CK101" s="9"/>
      <c r="CL101" s="9"/>
      <c r="CM101" s="9"/>
      <c r="CN101" s="9"/>
      <c r="CO101" s="9"/>
      <c r="CP101" s="9"/>
      <c r="CQ101" s="9"/>
      <c r="CR101" s="9"/>
      <c r="CS101" s="9"/>
      <c r="CT101" s="9"/>
      <c r="CU101" s="9"/>
      <c r="CV101" s="9"/>
      <c r="CW101" s="9"/>
      <c r="CX101" s="9"/>
      <c r="CY101" s="9"/>
      <c r="CZ101" s="9"/>
      <c r="DA101" s="9"/>
      <c r="DB101" s="9"/>
      <c r="DC101" s="9"/>
      <c r="DD101" s="9"/>
      <c r="DE101" s="9"/>
      <c r="DF101" s="9"/>
      <c r="DG101" s="9"/>
      <c r="DH101" s="9"/>
      <c r="DI101" s="9"/>
      <c r="DJ101" s="9"/>
      <c r="DK101" s="9"/>
      <c r="DL101" s="9"/>
      <c r="DM101" s="9"/>
      <c r="DN101" s="9"/>
      <c r="DO101" s="9"/>
      <c r="DP101" s="9"/>
      <c r="DQ101" s="9"/>
      <c r="DR101" s="9"/>
      <c r="DS101" s="9"/>
      <c r="DT101" s="9"/>
      <c r="DU101" s="9"/>
      <c r="DV101" s="9"/>
      <c r="DW101" s="9"/>
      <c r="DX101" s="9"/>
      <c r="DY101" s="9"/>
      <c r="DZ101" s="9"/>
      <c r="EA101" s="9"/>
      <c r="EB101" s="9"/>
      <c r="EC101" s="9"/>
      <c r="ED101" s="9"/>
      <c r="EE101" s="9"/>
      <c r="EF101" s="9"/>
      <c r="EG101" s="9"/>
      <c r="EH101" s="9"/>
      <c r="EI101" s="9"/>
      <c r="EJ101" s="9"/>
      <c r="EK101" s="9"/>
      <c r="EL101" s="9"/>
      <c r="EM101" s="9"/>
      <c r="EN101" s="9"/>
      <c r="EO101" s="9"/>
      <c r="EP101" s="9"/>
      <c r="EQ101" s="9"/>
      <c r="ER101" s="9"/>
      <c r="ES101" s="9"/>
      <c r="ET101" s="9"/>
      <c r="EU101" s="9"/>
      <c r="EV101" s="9"/>
      <c r="EW101" s="9"/>
      <c r="EX101" s="9"/>
      <c r="EY101" s="9"/>
      <c r="EZ101" s="9"/>
      <c r="FA101" s="9"/>
      <c r="FB101" s="9"/>
      <c r="FC101" s="9"/>
      <c r="FD101" s="9"/>
      <c r="FE101" s="9"/>
      <c r="FF101" s="9"/>
      <c r="FG101" s="9"/>
      <c r="FH101" s="9"/>
      <c r="FI101" s="9"/>
      <c r="FJ101" s="9"/>
      <c r="FK101" s="9"/>
      <c r="FL101" s="9"/>
      <c r="FM101" s="9"/>
      <c r="FN101" s="9"/>
      <c r="FO101" s="9"/>
      <c r="FP101" s="9"/>
      <c r="FQ101" s="9"/>
      <c r="FR101" s="9"/>
      <c r="FS101" s="9"/>
      <c r="FT101" s="9"/>
      <c r="FU101" s="9"/>
      <c r="FV101" s="9"/>
      <c r="FW101" s="9"/>
      <c r="FX101" s="9"/>
      <c r="FY101" s="9"/>
      <c r="FZ101" s="9"/>
      <c r="GA101" s="9"/>
      <c r="GB101" s="9"/>
      <c r="GC101" s="9"/>
      <c r="GD101" s="9"/>
      <c r="GE101" s="9"/>
      <c r="GF101" s="9"/>
      <c r="GG101" s="9"/>
      <c r="GH101" s="9"/>
      <c r="GI101" s="9"/>
      <c r="GJ101" s="9"/>
      <c r="GK101" s="9"/>
      <c r="GL101" s="9"/>
      <c r="GM101" s="9"/>
      <c r="GN101" s="9"/>
      <c r="GO101" s="9"/>
      <c r="GP101" s="9"/>
      <c r="GQ101" s="9"/>
      <c r="GR101" s="9"/>
      <c r="GS101" s="9"/>
      <c r="GT101" s="9"/>
      <c r="GU101" s="9"/>
      <c r="GV101" s="9"/>
      <c r="GW101" s="9"/>
      <c r="GX101" s="9"/>
      <c r="GY101" s="9"/>
      <c r="GZ101" s="9"/>
      <c r="HA101" s="9"/>
      <c r="HB101" s="9"/>
      <c r="HC101" s="9"/>
      <c r="HD101" s="9"/>
      <c r="HE101" s="9"/>
      <c r="HF101" s="9"/>
      <c r="HG101" s="9"/>
      <c r="HH101" s="9"/>
      <c r="HI101" s="9"/>
      <c r="HJ101" s="9"/>
      <c r="HK101" s="9"/>
      <c r="HL101" s="9"/>
      <c r="HM101" s="9"/>
      <c r="HN101" s="9"/>
      <c r="HO101" s="9"/>
      <c r="HP101" s="9"/>
      <c r="HQ101" s="9"/>
      <c r="HR101" s="9"/>
      <c r="HS101" s="9"/>
      <c r="HT101" s="9"/>
      <c r="HU101" s="9"/>
      <c r="HV101" s="9"/>
      <c r="HW101" s="9"/>
      <c r="HX101" s="9"/>
      <c r="HY101" s="9"/>
      <c r="HZ101" s="9"/>
      <c r="IA101" s="9"/>
    </row>
    <row r="102" s="2" customFormat="1" ht="99" customHeight="1" spans="1:235">
      <c r="A102" s="27">
        <v>91</v>
      </c>
      <c r="B102" s="51" t="s">
        <v>418</v>
      </c>
      <c r="C102" s="30" t="s">
        <v>194</v>
      </c>
      <c r="D102" s="48" t="s">
        <v>30</v>
      </c>
      <c r="E102" s="30" t="s">
        <v>419</v>
      </c>
      <c r="F102" s="28" t="s">
        <v>420</v>
      </c>
      <c r="G102" s="52">
        <v>41.42</v>
      </c>
      <c r="H102" s="30" t="s">
        <v>378</v>
      </c>
      <c r="I102" s="38" t="s">
        <v>395</v>
      </c>
      <c r="J102" s="63"/>
      <c r="K102" s="64">
        <v>2</v>
      </c>
      <c r="L102" s="64">
        <v>5</v>
      </c>
      <c r="M102" s="58">
        <v>0.2583</v>
      </c>
      <c r="N102" s="59">
        <v>0.0503</v>
      </c>
      <c r="O102" s="60">
        <v>0.208</v>
      </c>
      <c r="P102" s="58">
        <v>0.9634</v>
      </c>
      <c r="Q102" s="60">
        <v>0.2012</v>
      </c>
      <c r="R102" s="60">
        <v>0.7622</v>
      </c>
      <c r="S102" s="27" t="s">
        <v>380</v>
      </c>
      <c r="T102" s="27" t="s">
        <v>381</v>
      </c>
      <c r="U102" s="68">
        <v>2023.11</v>
      </c>
      <c r="V102" s="70"/>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c r="AY102" s="9"/>
      <c r="AZ102" s="9"/>
      <c r="BA102" s="9"/>
      <c r="BB102" s="9"/>
      <c r="BC102" s="9"/>
      <c r="BD102" s="9"/>
      <c r="BE102" s="9"/>
      <c r="BF102" s="9"/>
      <c r="BG102" s="9"/>
      <c r="BH102" s="9"/>
      <c r="BI102" s="9"/>
      <c r="BJ102" s="9"/>
      <c r="BK102" s="9"/>
      <c r="BL102" s="9"/>
      <c r="BM102" s="9"/>
      <c r="BN102" s="9"/>
      <c r="BO102" s="9"/>
      <c r="BP102" s="9"/>
      <c r="BQ102" s="9"/>
      <c r="BR102" s="9"/>
      <c r="BS102" s="9"/>
      <c r="BT102" s="9"/>
      <c r="BU102" s="9"/>
      <c r="BV102" s="9"/>
      <c r="BW102" s="9"/>
      <c r="BX102" s="9"/>
      <c r="BY102" s="9"/>
      <c r="BZ102" s="9"/>
      <c r="CA102" s="9"/>
      <c r="CB102" s="9"/>
      <c r="CC102" s="9"/>
      <c r="CD102" s="9"/>
      <c r="CE102" s="9"/>
      <c r="CF102" s="9"/>
      <c r="CG102" s="9"/>
      <c r="CH102" s="9"/>
      <c r="CI102" s="9"/>
      <c r="CJ102" s="9"/>
      <c r="CK102" s="9"/>
      <c r="CL102" s="9"/>
      <c r="CM102" s="9"/>
      <c r="CN102" s="9"/>
      <c r="CO102" s="9"/>
      <c r="CP102" s="9"/>
      <c r="CQ102" s="9"/>
      <c r="CR102" s="9"/>
      <c r="CS102" s="9"/>
      <c r="CT102" s="9"/>
      <c r="CU102" s="9"/>
      <c r="CV102" s="9"/>
      <c r="CW102" s="9"/>
      <c r="CX102" s="9"/>
      <c r="CY102" s="9"/>
      <c r="CZ102" s="9"/>
      <c r="DA102" s="9"/>
      <c r="DB102" s="9"/>
      <c r="DC102" s="9"/>
      <c r="DD102" s="9"/>
      <c r="DE102" s="9"/>
      <c r="DF102" s="9"/>
      <c r="DG102" s="9"/>
      <c r="DH102" s="9"/>
      <c r="DI102" s="9"/>
      <c r="DJ102" s="9"/>
      <c r="DK102" s="9"/>
      <c r="DL102" s="9"/>
      <c r="DM102" s="9"/>
      <c r="DN102" s="9"/>
      <c r="DO102" s="9"/>
      <c r="DP102" s="9"/>
      <c r="DQ102" s="9"/>
      <c r="DR102" s="9"/>
      <c r="DS102" s="9"/>
      <c r="DT102" s="9"/>
      <c r="DU102" s="9"/>
      <c r="DV102" s="9"/>
      <c r="DW102" s="9"/>
      <c r="DX102" s="9"/>
      <c r="DY102" s="9"/>
      <c r="DZ102" s="9"/>
      <c r="EA102" s="9"/>
      <c r="EB102" s="9"/>
      <c r="EC102" s="9"/>
      <c r="ED102" s="9"/>
      <c r="EE102" s="9"/>
      <c r="EF102" s="9"/>
      <c r="EG102" s="9"/>
      <c r="EH102" s="9"/>
      <c r="EI102" s="9"/>
      <c r="EJ102" s="9"/>
      <c r="EK102" s="9"/>
      <c r="EL102" s="9"/>
      <c r="EM102" s="9"/>
      <c r="EN102" s="9"/>
      <c r="EO102" s="9"/>
      <c r="EP102" s="9"/>
      <c r="EQ102" s="9"/>
      <c r="ER102" s="9"/>
      <c r="ES102" s="9"/>
      <c r="ET102" s="9"/>
      <c r="EU102" s="9"/>
      <c r="EV102" s="9"/>
      <c r="EW102" s="9"/>
      <c r="EX102" s="9"/>
      <c r="EY102" s="9"/>
      <c r="EZ102" s="9"/>
      <c r="FA102" s="9"/>
      <c r="FB102" s="9"/>
      <c r="FC102" s="9"/>
      <c r="FD102" s="9"/>
      <c r="FE102" s="9"/>
      <c r="FF102" s="9"/>
      <c r="FG102" s="9"/>
      <c r="FH102" s="9"/>
      <c r="FI102" s="9"/>
      <c r="FJ102" s="9"/>
      <c r="FK102" s="9"/>
      <c r="FL102" s="9"/>
      <c r="FM102" s="9"/>
      <c r="FN102" s="9"/>
      <c r="FO102" s="9"/>
      <c r="FP102" s="9"/>
      <c r="FQ102" s="9"/>
      <c r="FR102" s="9"/>
      <c r="FS102" s="9"/>
      <c r="FT102" s="9"/>
      <c r="FU102" s="9"/>
      <c r="FV102" s="9"/>
      <c r="FW102" s="9"/>
      <c r="FX102" s="9"/>
      <c r="FY102" s="9"/>
      <c r="FZ102" s="9"/>
      <c r="GA102" s="9"/>
      <c r="GB102" s="9"/>
      <c r="GC102" s="9"/>
      <c r="GD102" s="9"/>
      <c r="GE102" s="9"/>
      <c r="GF102" s="9"/>
      <c r="GG102" s="9"/>
      <c r="GH102" s="9"/>
      <c r="GI102" s="9"/>
      <c r="GJ102" s="9"/>
      <c r="GK102" s="9"/>
      <c r="GL102" s="9"/>
      <c r="GM102" s="9"/>
      <c r="GN102" s="9"/>
      <c r="GO102" s="9"/>
      <c r="GP102" s="9"/>
      <c r="GQ102" s="9"/>
      <c r="GR102" s="9"/>
      <c r="GS102" s="9"/>
      <c r="GT102" s="9"/>
      <c r="GU102" s="9"/>
      <c r="GV102" s="9"/>
      <c r="GW102" s="9"/>
      <c r="GX102" s="9"/>
      <c r="GY102" s="9"/>
      <c r="GZ102" s="9"/>
      <c r="HA102" s="9"/>
      <c r="HB102" s="9"/>
      <c r="HC102" s="9"/>
      <c r="HD102" s="9"/>
      <c r="HE102" s="9"/>
      <c r="HF102" s="9"/>
      <c r="HG102" s="9"/>
      <c r="HH102" s="9"/>
      <c r="HI102" s="9"/>
      <c r="HJ102" s="9"/>
      <c r="HK102" s="9"/>
      <c r="HL102" s="9"/>
      <c r="HM102" s="9"/>
      <c r="HN102" s="9"/>
      <c r="HO102" s="9"/>
      <c r="HP102" s="9"/>
      <c r="HQ102" s="9"/>
      <c r="HR102" s="9"/>
      <c r="HS102" s="9"/>
      <c r="HT102" s="9"/>
      <c r="HU102" s="9"/>
      <c r="HV102" s="9"/>
      <c r="HW102" s="9"/>
      <c r="HX102" s="9"/>
      <c r="HY102" s="9"/>
      <c r="HZ102" s="9"/>
      <c r="IA102" s="9"/>
    </row>
    <row r="103" s="2" customFormat="1" ht="66" customHeight="1" spans="1:235">
      <c r="A103" s="27">
        <v>92</v>
      </c>
      <c r="B103" s="50" t="s">
        <v>421</v>
      </c>
      <c r="C103" s="30" t="s">
        <v>29</v>
      </c>
      <c r="D103" s="48" t="s">
        <v>30</v>
      </c>
      <c r="E103" s="27" t="s">
        <v>157</v>
      </c>
      <c r="F103" s="28" t="s">
        <v>422</v>
      </c>
      <c r="G103" s="49">
        <v>6.34</v>
      </c>
      <c r="H103" s="30" t="s">
        <v>378</v>
      </c>
      <c r="I103" s="38" t="s">
        <v>395</v>
      </c>
      <c r="J103" s="63"/>
      <c r="K103" s="58"/>
      <c r="L103" s="58">
        <v>1</v>
      </c>
      <c r="M103" s="58">
        <v>0.1208</v>
      </c>
      <c r="N103" s="59">
        <v>0.0219</v>
      </c>
      <c r="O103" s="60">
        <v>0.0989</v>
      </c>
      <c r="P103" s="58">
        <v>0.4195</v>
      </c>
      <c r="Q103" s="60">
        <v>0.0876</v>
      </c>
      <c r="R103" s="60">
        <v>0.3319</v>
      </c>
      <c r="S103" s="27" t="s">
        <v>380</v>
      </c>
      <c r="T103" s="27" t="s">
        <v>381</v>
      </c>
      <c r="U103" s="68">
        <v>2023.11</v>
      </c>
      <c r="V103" s="70"/>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9"/>
      <c r="BT103" s="9"/>
      <c r="BU103" s="9"/>
      <c r="BV103" s="9"/>
      <c r="BW103" s="9"/>
      <c r="BX103" s="9"/>
      <c r="BY103" s="9"/>
      <c r="BZ103" s="9"/>
      <c r="CA103" s="9"/>
      <c r="CB103" s="9"/>
      <c r="CC103" s="9"/>
      <c r="CD103" s="9"/>
      <c r="CE103" s="9"/>
      <c r="CF103" s="9"/>
      <c r="CG103" s="9"/>
      <c r="CH103" s="9"/>
      <c r="CI103" s="9"/>
      <c r="CJ103" s="9"/>
      <c r="CK103" s="9"/>
      <c r="CL103" s="9"/>
      <c r="CM103" s="9"/>
      <c r="CN103" s="9"/>
      <c r="CO103" s="9"/>
      <c r="CP103" s="9"/>
      <c r="CQ103" s="9"/>
      <c r="CR103" s="9"/>
      <c r="CS103" s="9"/>
      <c r="CT103" s="9"/>
      <c r="CU103" s="9"/>
      <c r="CV103" s="9"/>
      <c r="CW103" s="9"/>
      <c r="CX103" s="9"/>
      <c r="CY103" s="9"/>
      <c r="CZ103" s="9"/>
      <c r="DA103" s="9"/>
      <c r="DB103" s="9"/>
      <c r="DC103" s="9"/>
      <c r="DD103" s="9"/>
      <c r="DE103" s="9"/>
      <c r="DF103" s="9"/>
      <c r="DG103" s="9"/>
      <c r="DH103" s="9"/>
      <c r="DI103" s="9"/>
      <c r="DJ103" s="9"/>
      <c r="DK103" s="9"/>
      <c r="DL103" s="9"/>
      <c r="DM103" s="9"/>
      <c r="DN103" s="9"/>
      <c r="DO103" s="9"/>
      <c r="DP103" s="9"/>
      <c r="DQ103" s="9"/>
      <c r="DR103" s="9"/>
      <c r="DS103" s="9"/>
      <c r="DT103" s="9"/>
      <c r="DU103" s="9"/>
      <c r="DV103" s="9"/>
      <c r="DW103" s="9"/>
      <c r="DX103" s="9"/>
      <c r="DY103" s="9"/>
      <c r="DZ103" s="9"/>
      <c r="EA103" s="9"/>
      <c r="EB103" s="9"/>
      <c r="EC103" s="9"/>
      <c r="ED103" s="9"/>
      <c r="EE103" s="9"/>
      <c r="EF103" s="9"/>
      <c r="EG103" s="9"/>
      <c r="EH103" s="9"/>
      <c r="EI103" s="9"/>
      <c r="EJ103" s="9"/>
      <c r="EK103" s="9"/>
      <c r="EL103" s="9"/>
      <c r="EM103" s="9"/>
      <c r="EN103" s="9"/>
      <c r="EO103" s="9"/>
      <c r="EP103" s="9"/>
      <c r="EQ103" s="9"/>
      <c r="ER103" s="9"/>
      <c r="ES103" s="9"/>
      <c r="ET103" s="9"/>
      <c r="EU103" s="9"/>
      <c r="EV103" s="9"/>
      <c r="EW103" s="9"/>
      <c r="EX103" s="9"/>
      <c r="EY103" s="9"/>
      <c r="EZ103" s="9"/>
      <c r="FA103" s="9"/>
      <c r="FB103" s="9"/>
      <c r="FC103" s="9"/>
      <c r="FD103" s="9"/>
      <c r="FE103" s="9"/>
      <c r="FF103" s="9"/>
      <c r="FG103" s="9"/>
      <c r="FH103" s="9"/>
      <c r="FI103" s="9"/>
      <c r="FJ103" s="9"/>
      <c r="FK103" s="9"/>
      <c r="FL103" s="9"/>
      <c r="FM103" s="9"/>
      <c r="FN103" s="9"/>
      <c r="FO103" s="9"/>
      <c r="FP103" s="9"/>
      <c r="FQ103" s="9"/>
      <c r="FR103" s="9"/>
      <c r="FS103" s="9"/>
      <c r="FT103" s="9"/>
      <c r="FU103" s="9"/>
      <c r="FV103" s="9"/>
      <c r="FW103" s="9"/>
      <c r="FX103" s="9"/>
      <c r="FY103" s="9"/>
      <c r="FZ103" s="9"/>
      <c r="GA103" s="9"/>
      <c r="GB103" s="9"/>
      <c r="GC103" s="9"/>
      <c r="GD103" s="9"/>
      <c r="GE103" s="9"/>
      <c r="GF103" s="9"/>
      <c r="GG103" s="9"/>
      <c r="GH103" s="9"/>
      <c r="GI103" s="9"/>
      <c r="GJ103" s="9"/>
      <c r="GK103" s="9"/>
      <c r="GL103" s="9"/>
      <c r="GM103" s="9"/>
      <c r="GN103" s="9"/>
      <c r="GO103" s="9"/>
      <c r="GP103" s="9"/>
      <c r="GQ103" s="9"/>
      <c r="GR103" s="9"/>
      <c r="GS103" s="9"/>
      <c r="GT103" s="9"/>
      <c r="GU103" s="9"/>
      <c r="GV103" s="9"/>
      <c r="GW103" s="9"/>
      <c r="GX103" s="9"/>
      <c r="GY103" s="9"/>
      <c r="GZ103" s="9"/>
      <c r="HA103" s="9"/>
      <c r="HB103" s="9"/>
      <c r="HC103" s="9"/>
      <c r="HD103" s="9"/>
      <c r="HE103" s="9"/>
      <c r="HF103" s="9"/>
      <c r="HG103" s="9"/>
      <c r="HH103" s="9"/>
      <c r="HI103" s="9"/>
      <c r="HJ103" s="9"/>
      <c r="HK103" s="9"/>
      <c r="HL103" s="9"/>
      <c r="HM103" s="9"/>
      <c r="HN103" s="9"/>
      <c r="HO103" s="9"/>
      <c r="HP103" s="9"/>
      <c r="HQ103" s="9"/>
      <c r="HR103" s="9"/>
      <c r="HS103" s="9"/>
      <c r="HT103" s="9"/>
      <c r="HU103" s="9"/>
      <c r="HV103" s="9"/>
      <c r="HW103" s="9"/>
      <c r="HX103" s="9"/>
      <c r="HY103" s="9"/>
      <c r="HZ103" s="9"/>
      <c r="IA103" s="9"/>
    </row>
    <row r="104" s="2" customFormat="1" ht="66" customHeight="1" spans="1:235">
      <c r="A104" s="27">
        <v>93</v>
      </c>
      <c r="B104" s="50" t="s">
        <v>423</v>
      </c>
      <c r="C104" s="30" t="s">
        <v>29</v>
      </c>
      <c r="D104" s="48" t="s">
        <v>30</v>
      </c>
      <c r="E104" s="27" t="s">
        <v>157</v>
      </c>
      <c r="F104" s="28" t="s">
        <v>424</v>
      </c>
      <c r="G104" s="49">
        <v>24.1</v>
      </c>
      <c r="H104" s="30" t="s">
        <v>378</v>
      </c>
      <c r="I104" s="38" t="s">
        <v>395</v>
      </c>
      <c r="J104" s="63"/>
      <c r="K104" s="58"/>
      <c r="L104" s="58">
        <v>1</v>
      </c>
      <c r="M104" s="58">
        <v>0.1208</v>
      </c>
      <c r="N104" s="59">
        <v>0.0219</v>
      </c>
      <c r="O104" s="60">
        <v>0.0989</v>
      </c>
      <c r="P104" s="58">
        <v>0.4195</v>
      </c>
      <c r="Q104" s="60">
        <v>0.0876</v>
      </c>
      <c r="R104" s="60">
        <v>0.3319</v>
      </c>
      <c r="S104" s="27" t="s">
        <v>380</v>
      </c>
      <c r="T104" s="27" t="s">
        <v>381</v>
      </c>
      <c r="U104" s="68">
        <v>2023.11</v>
      </c>
      <c r="V104" s="70"/>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c r="BF104" s="9"/>
      <c r="BG104" s="9"/>
      <c r="BH104" s="9"/>
      <c r="BI104" s="9"/>
      <c r="BJ104" s="9"/>
      <c r="BK104" s="9"/>
      <c r="BL104" s="9"/>
      <c r="BM104" s="9"/>
      <c r="BN104" s="9"/>
      <c r="BO104" s="9"/>
      <c r="BP104" s="9"/>
      <c r="BQ104" s="9"/>
      <c r="BR104" s="9"/>
      <c r="BS104" s="9"/>
      <c r="BT104" s="9"/>
      <c r="BU104" s="9"/>
      <c r="BV104" s="9"/>
      <c r="BW104" s="9"/>
      <c r="BX104" s="9"/>
      <c r="BY104" s="9"/>
      <c r="BZ104" s="9"/>
      <c r="CA104" s="9"/>
      <c r="CB104" s="9"/>
      <c r="CC104" s="9"/>
      <c r="CD104" s="9"/>
      <c r="CE104" s="9"/>
      <c r="CF104" s="9"/>
      <c r="CG104" s="9"/>
      <c r="CH104" s="9"/>
      <c r="CI104" s="9"/>
      <c r="CJ104" s="9"/>
      <c r="CK104" s="9"/>
      <c r="CL104" s="9"/>
      <c r="CM104" s="9"/>
      <c r="CN104" s="9"/>
      <c r="CO104" s="9"/>
      <c r="CP104" s="9"/>
      <c r="CQ104" s="9"/>
      <c r="CR104" s="9"/>
      <c r="CS104" s="9"/>
      <c r="CT104" s="9"/>
      <c r="CU104" s="9"/>
      <c r="CV104" s="9"/>
      <c r="CW104" s="9"/>
      <c r="CX104" s="9"/>
      <c r="CY104" s="9"/>
      <c r="CZ104" s="9"/>
      <c r="DA104" s="9"/>
      <c r="DB104" s="9"/>
      <c r="DC104" s="9"/>
      <c r="DD104" s="9"/>
      <c r="DE104" s="9"/>
      <c r="DF104" s="9"/>
      <c r="DG104" s="9"/>
      <c r="DH104" s="9"/>
      <c r="DI104" s="9"/>
      <c r="DJ104" s="9"/>
      <c r="DK104" s="9"/>
      <c r="DL104" s="9"/>
      <c r="DM104" s="9"/>
      <c r="DN104" s="9"/>
      <c r="DO104" s="9"/>
      <c r="DP104" s="9"/>
      <c r="DQ104" s="9"/>
      <c r="DR104" s="9"/>
      <c r="DS104" s="9"/>
      <c r="DT104" s="9"/>
      <c r="DU104" s="9"/>
      <c r="DV104" s="9"/>
      <c r="DW104" s="9"/>
      <c r="DX104" s="9"/>
      <c r="DY104" s="9"/>
      <c r="DZ104" s="9"/>
      <c r="EA104" s="9"/>
      <c r="EB104" s="9"/>
      <c r="EC104" s="9"/>
      <c r="ED104" s="9"/>
      <c r="EE104" s="9"/>
      <c r="EF104" s="9"/>
      <c r="EG104" s="9"/>
      <c r="EH104" s="9"/>
      <c r="EI104" s="9"/>
      <c r="EJ104" s="9"/>
      <c r="EK104" s="9"/>
      <c r="EL104" s="9"/>
      <c r="EM104" s="9"/>
      <c r="EN104" s="9"/>
      <c r="EO104" s="9"/>
      <c r="EP104" s="9"/>
      <c r="EQ104" s="9"/>
      <c r="ER104" s="9"/>
      <c r="ES104" s="9"/>
      <c r="ET104" s="9"/>
      <c r="EU104" s="9"/>
      <c r="EV104" s="9"/>
      <c r="EW104" s="9"/>
      <c r="EX104" s="9"/>
      <c r="EY104" s="9"/>
      <c r="EZ104" s="9"/>
      <c r="FA104" s="9"/>
      <c r="FB104" s="9"/>
      <c r="FC104" s="9"/>
      <c r="FD104" s="9"/>
      <c r="FE104" s="9"/>
      <c r="FF104" s="9"/>
      <c r="FG104" s="9"/>
      <c r="FH104" s="9"/>
      <c r="FI104" s="9"/>
      <c r="FJ104" s="9"/>
      <c r="FK104" s="9"/>
      <c r="FL104" s="9"/>
      <c r="FM104" s="9"/>
      <c r="FN104" s="9"/>
      <c r="FO104" s="9"/>
      <c r="FP104" s="9"/>
      <c r="FQ104" s="9"/>
      <c r="FR104" s="9"/>
      <c r="FS104" s="9"/>
      <c r="FT104" s="9"/>
      <c r="FU104" s="9"/>
      <c r="FV104" s="9"/>
      <c r="FW104" s="9"/>
      <c r="FX104" s="9"/>
      <c r="FY104" s="9"/>
      <c r="FZ104" s="9"/>
      <c r="GA104" s="9"/>
      <c r="GB104" s="9"/>
      <c r="GC104" s="9"/>
      <c r="GD104" s="9"/>
      <c r="GE104" s="9"/>
      <c r="GF104" s="9"/>
      <c r="GG104" s="9"/>
      <c r="GH104" s="9"/>
      <c r="GI104" s="9"/>
      <c r="GJ104" s="9"/>
      <c r="GK104" s="9"/>
      <c r="GL104" s="9"/>
      <c r="GM104" s="9"/>
      <c r="GN104" s="9"/>
      <c r="GO104" s="9"/>
      <c r="GP104" s="9"/>
      <c r="GQ104" s="9"/>
      <c r="GR104" s="9"/>
      <c r="GS104" s="9"/>
      <c r="GT104" s="9"/>
      <c r="GU104" s="9"/>
      <c r="GV104" s="9"/>
      <c r="GW104" s="9"/>
      <c r="GX104" s="9"/>
      <c r="GY104" s="9"/>
      <c r="GZ104" s="9"/>
      <c r="HA104" s="9"/>
      <c r="HB104" s="9"/>
      <c r="HC104" s="9"/>
      <c r="HD104" s="9"/>
      <c r="HE104" s="9"/>
      <c r="HF104" s="9"/>
      <c r="HG104" s="9"/>
      <c r="HH104" s="9"/>
      <c r="HI104" s="9"/>
      <c r="HJ104" s="9"/>
      <c r="HK104" s="9"/>
      <c r="HL104" s="9"/>
      <c r="HM104" s="9"/>
      <c r="HN104" s="9"/>
      <c r="HO104" s="9"/>
      <c r="HP104" s="9"/>
      <c r="HQ104" s="9"/>
      <c r="HR104" s="9"/>
      <c r="HS104" s="9"/>
      <c r="HT104" s="9"/>
      <c r="HU104" s="9"/>
      <c r="HV104" s="9"/>
      <c r="HW104" s="9"/>
      <c r="HX104" s="9"/>
      <c r="HY104" s="9"/>
      <c r="HZ104" s="9"/>
      <c r="IA104" s="9"/>
    </row>
    <row r="105" s="2" customFormat="1" ht="74" customHeight="1" spans="1:235">
      <c r="A105" s="27">
        <v>94</v>
      </c>
      <c r="B105" s="50" t="s">
        <v>425</v>
      </c>
      <c r="C105" s="30" t="s">
        <v>29</v>
      </c>
      <c r="D105" s="48" t="s">
        <v>30</v>
      </c>
      <c r="E105" s="27" t="s">
        <v>407</v>
      </c>
      <c r="F105" s="28" t="s">
        <v>426</v>
      </c>
      <c r="G105" s="49">
        <v>14.54</v>
      </c>
      <c r="H105" s="30" t="s">
        <v>378</v>
      </c>
      <c r="I105" s="38" t="s">
        <v>395</v>
      </c>
      <c r="J105" s="63"/>
      <c r="K105" s="58"/>
      <c r="L105" s="58">
        <v>1</v>
      </c>
      <c r="M105" s="58">
        <v>0.1208</v>
      </c>
      <c r="N105" s="59">
        <v>0.0219</v>
      </c>
      <c r="O105" s="60">
        <v>0.0989</v>
      </c>
      <c r="P105" s="58">
        <v>0.4195</v>
      </c>
      <c r="Q105" s="60">
        <v>0.0876</v>
      </c>
      <c r="R105" s="60">
        <v>0.3319</v>
      </c>
      <c r="S105" s="27" t="s">
        <v>380</v>
      </c>
      <c r="T105" s="27" t="s">
        <v>381</v>
      </c>
      <c r="U105" s="68">
        <v>2023.11</v>
      </c>
      <c r="V105" s="70"/>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c r="AY105" s="9"/>
      <c r="AZ105" s="9"/>
      <c r="BA105" s="9"/>
      <c r="BB105" s="9"/>
      <c r="BC105" s="9"/>
      <c r="BD105" s="9"/>
      <c r="BE105" s="9"/>
      <c r="BF105" s="9"/>
      <c r="BG105" s="9"/>
      <c r="BH105" s="9"/>
      <c r="BI105" s="9"/>
      <c r="BJ105" s="9"/>
      <c r="BK105" s="9"/>
      <c r="BL105" s="9"/>
      <c r="BM105" s="9"/>
      <c r="BN105" s="9"/>
      <c r="BO105" s="9"/>
      <c r="BP105" s="9"/>
      <c r="BQ105" s="9"/>
      <c r="BR105" s="9"/>
      <c r="BS105" s="9"/>
      <c r="BT105" s="9"/>
      <c r="BU105" s="9"/>
      <c r="BV105" s="9"/>
      <c r="BW105" s="9"/>
      <c r="BX105" s="9"/>
      <c r="BY105" s="9"/>
      <c r="BZ105" s="9"/>
      <c r="CA105" s="9"/>
      <c r="CB105" s="9"/>
      <c r="CC105" s="9"/>
      <c r="CD105" s="9"/>
      <c r="CE105" s="9"/>
      <c r="CF105" s="9"/>
      <c r="CG105" s="9"/>
      <c r="CH105" s="9"/>
      <c r="CI105" s="9"/>
      <c r="CJ105" s="9"/>
      <c r="CK105" s="9"/>
      <c r="CL105" s="9"/>
      <c r="CM105" s="9"/>
      <c r="CN105" s="9"/>
      <c r="CO105" s="9"/>
      <c r="CP105" s="9"/>
      <c r="CQ105" s="9"/>
      <c r="CR105" s="9"/>
      <c r="CS105" s="9"/>
      <c r="CT105" s="9"/>
      <c r="CU105" s="9"/>
      <c r="CV105" s="9"/>
      <c r="CW105" s="9"/>
      <c r="CX105" s="9"/>
      <c r="CY105" s="9"/>
      <c r="CZ105" s="9"/>
      <c r="DA105" s="9"/>
      <c r="DB105" s="9"/>
      <c r="DC105" s="9"/>
      <c r="DD105" s="9"/>
      <c r="DE105" s="9"/>
      <c r="DF105" s="9"/>
      <c r="DG105" s="9"/>
      <c r="DH105" s="9"/>
      <c r="DI105" s="9"/>
      <c r="DJ105" s="9"/>
      <c r="DK105" s="9"/>
      <c r="DL105" s="9"/>
      <c r="DM105" s="9"/>
      <c r="DN105" s="9"/>
      <c r="DO105" s="9"/>
      <c r="DP105" s="9"/>
      <c r="DQ105" s="9"/>
      <c r="DR105" s="9"/>
      <c r="DS105" s="9"/>
      <c r="DT105" s="9"/>
      <c r="DU105" s="9"/>
      <c r="DV105" s="9"/>
      <c r="DW105" s="9"/>
      <c r="DX105" s="9"/>
      <c r="DY105" s="9"/>
      <c r="DZ105" s="9"/>
      <c r="EA105" s="9"/>
      <c r="EB105" s="9"/>
      <c r="EC105" s="9"/>
      <c r="ED105" s="9"/>
      <c r="EE105" s="9"/>
      <c r="EF105" s="9"/>
      <c r="EG105" s="9"/>
      <c r="EH105" s="9"/>
      <c r="EI105" s="9"/>
      <c r="EJ105" s="9"/>
      <c r="EK105" s="9"/>
      <c r="EL105" s="9"/>
      <c r="EM105" s="9"/>
      <c r="EN105" s="9"/>
      <c r="EO105" s="9"/>
      <c r="EP105" s="9"/>
      <c r="EQ105" s="9"/>
      <c r="ER105" s="9"/>
      <c r="ES105" s="9"/>
      <c r="ET105" s="9"/>
      <c r="EU105" s="9"/>
      <c r="EV105" s="9"/>
      <c r="EW105" s="9"/>
      <c r="EX105" s="9"/>
      <c r="EY105" s="9"/>
      <c r="EZ105" s="9"/>
      <c r="FA105" s="9"/>
      <c r="FB105" s="9"/>
      <c r="FC105" s="9"/>
      <c r="FD105" s="9"/>
      <c r="FE105" s="9"/>
      <c r="FF105" s="9"/>
      <c r="FG105" s="9"/>
      <c r="FH105" s="9"/>
      <c r="FI105" s="9"/>
      <c r="FJ105" s="9"/>
      <c r="FK105" s="9"/>
      <c r="FL105" s="9"/>
      <c r="FM105" s="9"/>
      <c r="FN105" s="9"/>
      <c r="FO105" s="9"/>
      <c r="FP105" s="9"/>
      <c r="FQ105" s="9"/>
      <c r="FR105" s="9"/>
      <c r="FS105" s="9"/>
      <c r="FT105" s="9"/>
      <c r="FU105" s="9"/>
      <c r="FV105" s="9"/>
      <c r="FW105" s="9"/>
      <c r="FX105" s="9"/>
      <c r="FY105" s="9"/>
      <c r="FZ105" s="9"/>
      <c r="GA105" s="9"/>
      <c r="GB105" s="9"/>
      <c r="GC105" s="9"/>
      <c r="GD105" s="9"/>
      <c r="GE105" s="9"/>
      <c r="GF105" s="9"/>
      <c r="GG105" s="9"/>
      <c r="GH105" s="9"/>
      <c r="GI105" s="9"/>
      <c r="GJ105" s="9"/>
      <c r="GK105" s="9"/>
      <c r="GL105" s="9"/>
      <c r="GM105" s="9"/>
      <c r="GN105" s="9"/>
      <c r="GO105" s="9"/>
      <c r="GP105" s="9"/>
      <c r="GQ105" s="9"/>
      <c r="GR105" s="9"/>
      <c r="GS105" s="9"/>
      <c r="GT105" s="9"/>
      <c r="GU105" s="9"/>
      <c r="GV105" s="9"/>
      <c r="GW105" s="9"/>
      <c r="GX105" s="9"/>
      <c r="GY105" s="9"/>
      <c r="GZ105" s="9"/>
      <c r="HA105" s="9"/>
      <c r="HB105" s="9"/>
      <c r="HC105" s="9"/>
      <c r="HD105" s="9"/>
      <c r="HE105" s="9"/>
      <c r="HF105" s="9"/>
      <c r="HG105" s="9"/>
      <c r="HH105" s="9"/>
      <c r="HI105" s="9"/>
      <c r="HJ105" s="9"/>
      <c r="HK105" s="9"/>
      <c r="HL105" s="9"/>
      <c r="HM105" s="9"/>
      <c r="HN105" s="9"/>
      <c r="HO105" s="9"/>
      <c r="HP105" s="9"/>
      <c r="HQ105" s="9"/>
      <c r="HR105" s="9"/>
      <c r="HS105" s="9"/>
      <c r="HT105" s="9"/>
      <c r="HU105" s="9"/>
      <c r="HV105" s="9"/>
      <c r="HW105" s="9"/>
      <c r="HX105" s="9"/>
      <c r="HY105" s="9"/>
      <c r="HZ105" s="9"/>
      <c r="IA105" s="9"/>
    </row>
    <row r="106" s="2" customFormat="1" ht="99" customHeight="1" spans="1:235">
      <c r="A106" s="27">
        <v>95</v>
      </c>
      <c r="B106" s="51" t="s">
        <v>427</v>
      </c>
      <c r="C106" s="30" t="s">
        <v>194</v>
      </c>
      <c r="D106" s="48" t="s">
        <v>30</v>
      </c>
      <c r="E106" s="30" t="s">
        <v>77</v>
      </c>
      <c r="F106" s="28" t="s">
        <v>428</v>
      </c>
      <c r="G106" s="52">
        <v>185</v>
      </c>
      <c r="H106" s="30" t="s">
        <v>378</v>
      </c>
      <c r="I106" s="38" t="s">
        <v>395</v>
      </c>
      <c r="J106" s="63"/>
      <c r="K106" s="64">
        <v>8</v>
      </c>
      <c r="L106" s="64">
        <v>23</v>
      </c>
      <c r="M106" s="58">
        <v>0.744</v>
      </c>
      <c r="N106" s="60">
        <v>0.175</v>
      </c>
      <c r="O106" s="60">
        <v>0.569</v>
      </c>
      <c r="P106" s="58">
        <v>2.981</v>
      </c>
      <c r="Q106" s="60">
        <v>0.705</v>
      </c>
      <c r="R106" s="60">
        <v>2.276</v>
      </c>
      <c r="S106" s="27" t="s">
        <v>380</v>
      </c>
      <c r="T106" s="27" t="s">
        <v>381</v>
      </c>
      <c r="U106" s="68">
        <v>2023.11</v>
      </c>
      <c r="V106" s="70"/>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c r="AY106" s="9"/>
      <c r="AZ106" s="9"/>
      <c r="BA106" s="9"/>
      <c r="BB106" s="9"/>
      <c r="BC106" s="9"/>
      <c r="BD106" s="9"/>
      <c r="BE106" s="9"/>
      <c r="BF106" s="9"/>
      <c r="BG106" s="9"/>
      <c r="BH106" s="9"/>
      <c r="BI106" s="9"/>
      <c r="BJ106" s="9"/>
      <c r="BK106" s="9"/>
      <c r="BL106" s="9"/>
      <c r="BM106" s="9"/>
      <c r="BN106" s="9"/>
      <c r="BO106" s="9"/>
      <c r="BP106" s="9"/>
      <c r="BQ106" s="9"/>
      <c r="BR106" s="9"/>
      <c r="BS106" s="9"/>
      <c r="BT106" s="9"/>
      <c r="BU106" s="9"/>
      <c r="BV106" s="9"/>
      <c r="BW106" s="9"/>
      <c r="BX106" s="9"/>
      <c r="BY106" s="9"/>
      <c r="BZ106" s="9"/>
      <c r="CA106" s="9"/>
      <c r="CB106" s="9"/>
      <c r="CC106" s="9"/>
      <c r="CD106" s="9"/>
      <c r="CE106" s="9"/>
      <c r="CF106" s="9"/>
      <c r="CG106" s="9"/>
      <c r="CH106" s="9"/>
      <c r="CI106" s="9"/>
      <c r="CJ106" s="9"/>
      <c r="CK106" s="9"/>
      <c r="CL106" s="9"/>
      <c r="CM106" s="9"/>
      <c r="CN106" s="9"/>
      <c r="CO106" s="9"/>
      <c r="CP106" s="9"/>
      <c r="CQ106" s="9"/>
      <c r="CR106" s="9"/>
      <c r="CS106" s="9"/>
      <c r="CT106" s="9"/>
      <c r="CU106" s="9"/>
      <c r="CV106" s="9"/>
      <c r="CW106" s="9"/>
      <c r="CX106" s="9"/>
      <c r="CY106" s="9"/>
      <c r="CZ106" s="9"/>
      <c r="DA106" s="9"/>
      <c r="DB106" s="9"/>
      <c r="DC106" s="9"/>
      <c r="DD106" s="9"/>
      <c r="DE106" s="9"/>
      <c r="DF106" s="9"/>
      <c r="DG106" s="9"/>
      <c r="DH106" s="9"/>
      <c r="DI106" s="9"/>
      <c r="DJ106" s="9"/>
      <c r="DK106" s="9"/>
      <c r="DL106" s="9"/>
      <c r="DM106" s="9"/>
      <c r="DN106" s="9"/>
      <c r="DO106" s="9"/>
      <c r="DP106" s="9"/>
      <c r="DQ106" s="9"/>
      <c r="DR106" s="9"/>
      <c r="DS106" s="9"/>
      <c r="DT106" s="9"/>
      <c r="DU106" s="9"/>
      <c r="DV106" s="9"/>
      <c r="DW106" s="9"/>
      <c r="DX106" s="9"/>
      <c r="DY106" s="9"/>
      <c r="DZ106" s="9"/>
      <c r="EA106" s="9"/>
      <c r="EB106" s="9"/>
      <c r="EC106" s="9"/>
      <c r="ED106" s="9"/>
      <c r="EE106" s="9"/>
      <c r="EF106" s="9"/>
      <c r="EG106" s="9"/>
      <c r="EH106" s="9"/>
      <c r="EI106" s="9"/>
      <c r="EJ106" s="9"/>
      <c r="EK106" s="9"/>
      <c r="EL106" s="9"/>
      <c r="EM106" s="9"/>
      <c r="EN106" s="9"/>
      <c r="EO106" s="9"/>
      <c r="EP106" s="9"/>
      <c r="EQ106" s="9"/>
      <c r="ER106" s="9"/>
      <c r="ES106" s="9"/>
      <c r="ET106" s="9"/>
      <c r="EU106" s="9"/>
      <c r="EV106" s="9"/>
      <c r="EW106" s="9"/>
      <c r="EX106" s="9"/>
      <c r="EY106" s="9"/>
      <c r="EZ106" s="9"/>
      <c r="FA106" s="9"/>
      <c r="FB106" s="9"/>
      <c r="FC106" s="9"/>
      <c r="FD106" s="9"/>
      <c r="FE106" s="9"/>
      <c r="FF106" s="9"/>
      <c r="FG106" s="9"/>
      <c r="FH106" s="9"/>
      <c r="FI106" s="9"/>
      <c r="FJ106" s="9"/>
      <c r="FK106" s="9"/>
      <c r="FL106" s="9"/>
      <c r="FM106" s="9"/>
      <c r="FN106" s="9"/>
      <c r="FO106" s="9"/>
      <c r="FP106" s="9"/>
      <c r="FQ106" s="9"/>
      <c r="FR106" s="9"/>
      <c r="FS106" s="9"/>
      <c r="FT106" s="9"/>
      <c r="FU106" s="9"/>
      <c r="FV106" s="9"/>
      <c r="FW106" s="9"/>
      <c r="FX106" s="9"/>
      <c r="FY106" s="9"/>
      <c r="FZ106" s="9"/>
      <c r="GA106" s="9"/>
      <c r="GB106" s="9"/>
      <c r="GC106" s="9"/>
      <c r="GD106" s="9"/>
      <c r="GE106" s="9"/>
      <c r="GF106" s="9"/>
      <c r="GG106" s="9"/>
      <c r="GH106" s="9"/>
      <c r="GI106" s="9"/>
      <c r="GJ106" s="9"/>
      <c r="GK106" s="9"/>
      <c r="GL106" s="9"/>
      <c r="GM106" s="9"/>
      <c r="GN106" s="9"/>
      <c r="GO106" s="9"/>
      <c r="GP106" s="9"/>
      <c r="GQ106" s="9"/>
      <c r="GR106" s="9"/>
      <c r="GS106" s="9"/>
      <c r="GT106" s="9"/>
      <c r="GU106" s="9"/>
      <c r="GV106" s="9"/>
      <c r="GW106" s="9"/>
      <c r="GX106" s="9"/>
      <c r="GY106" s="9"/>
      <c r="GZ106" s="9"/>
      <c r="HA106" s="9"/>
      <c r="HB106" s="9"/>
      <c r="HC106" s="9"/>
      <c r="HD106" s="9"/>
      <c r="HE106" s="9"/>
      <c r="HF106" s="9"/>
      <c r="HG106" s="9"/>
      <c r="HH106" s="9"/>
      <c r="HI106" s="9"/>
      <c r="HJ106" s="9"/>
      <c r="HK106" s="9"/>
      <c r="HL106" s="9"/>
      <c r="HM106" s="9"/>
      <c r="HN106" s="9"/>
      <c r="HO106" s="9"/>
      <c r="HP106" s="9"/>
      <c r="HQ106" s="9"/>
      <c r="HR106" s="9"/>
      <c r="HS106" s="9"/>
      <c r="HT106" s="9"/>
      <c r="HU106" s="9"/>
      <c r="HV106" s="9"/>
      <c r="HW106" s="9"/>
      <c r="HX106" s="9"/>
      <c r="HY106" s="9"/>
      <c r="HZ106" s="9"/>
      <c r="IA106" s="9"/>
    </row>
    <row r="107" s="2" customFormat="1" ht="74" customHeight="1" spans="1:235">
      <c r="A107" s="27">
        <v>96</v>
      </c>
      <c r="B107" s="51" t="s">
        <v>429</v>
      </c>
      <c r="C107" s="30" t="s">
        <v>29</v>
      </c>
      <c r="D107" s="48" t="s">
        <v>30</v>
      </c>
      <c r="E107" s="30" t="s">
        <v>77</v>
      </c>
      <c r="F107" s="28" t="s">
        <v>430</v>
      </c>
      <c r="G107" s="52">
        <v>78</v>
      </c>
      <c r="H107" s="30" t="s">
        <v>121</v>
      </c>
      <c r="I107" s="38" t="s">
        <v>431</v>
      </c>
      <c r="J107" s="63"/>
      <c r="K107" s="64">
        <v>20</v>
      </c>
      <c r="L107" s="64">
        <v>120</v>
      </c>
      <c r="M107" s="58">
        <v>1.2</v>
      </c>
      <c r="N107" s="60">
        <v>0.2</v>
      </c>
      <c r="O107" s="60">
        <v>1</v>
      </c>
      <c r="P107" s="58">
        <v>4.8</v>
      </c>
      <c r="Q107" s="60">
        <v>0.8</v>
      </c>
      <c r="R107" s="60">
        <v>4</v>
      </c>
      <c r="S107" s="27" t="s">
        <v>380</v>
      </c>
      <c r="T107" s="27" t="s">
        <v>381</v>
      </c>
      <c r="U107" s="68">
        <v>2023.11</v>
      </c>
      <c r="V107" s="70"/>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c r="AY107" s="9"/>
      <c r="AZ107" s="9"/>
      <c r="BA107" s="9"/>
      <c r="BB107" s="9"/>
      <c r="BC107" s="9"/>
      <c r="BD107" s="9"/>
      <c r="BE107" s="9"/>
      <c r="BF107" s="9"/>
      <c r="BG107" s="9"/>
      <c r="BH107" s="9"/>
      <c r="BI107" s="9"/>
      <c r="BJ107" s="9"/>
      <c r="BK107" s="9"/>
      <c r="BL107" s="9"/>
      <c r="BM107" s="9"/>
      <c r="BN107" s="9"/>
      <c r="BO107" s="9"/>
      <c r="BP107" s="9"/>
      <c r="BQ107" s="9"/>
      <c r="BR107" s="9"/>
      <c r="BS107" s="9"/>
      <c r="BT107" s="9"/>
      <c r="BU107" s="9"/>
      <c r="BV107" s="9"/>
      <c r="BW107" s="9"/>
      <c r="BX107" s="9"/>
      <c r="BY107" s="9"/>
      <c r="BZ107" s="9"/>
      <c r="CA107" s="9"/>
      <c r="CB107" s="9"/>
      <c r="CC107" s="9"/>
      <c r="CD107" s="9"/>
      <c r="CE107" s="9"/>
      <c r="CF107" s="9"/>
      <c r="CG107" s="9"/>
      <c r="CH107" s="9"/>
      <c r="CI107" s="9"/>
      <c r="CJ107" s="9"/>
      <c r="CK107" s="9"/>
      <c r="CL107" s="9"/>
      <c r="CM107" s="9"/>
      <c r="CN107" s="9"/>
      <c r="CO107" s="9"/>
      <c r="CP107" s="9"/>
      <c r="CQ107" s="9"/>
      <c r="CR107" s="9"/>
      <c r="CS107" s="9"/>
      <c r="CT107" s="9"/>
      <c r="CU107" s="9"/>
      <c r="CV107" s="9"/>
      <c r="CW107" s="9"/>
      <c r="CX107" s="9"/>
      <c r="CY107" s="9"/>
      <c r="CZ107" s="9"/>
      <c r="DA107" s="9"/>
      <c r="DB107" s="9"/>
      <c r="DC107" s="9"/>
      <c r="DD107" s="9"/>
      <c r="DE107" s="9"/>
      <c r="DF107" s="9"/>
      <c r="DG107" s="9"/>
      <c r="DH107" s="9"/>
      <c r="DI107" s="9"/>
      <c r="DJ107" s="9"/>
      <c r="DK107" s="9"/>
      <c r="DL107" s="9"/>
      <c r="DM107" s="9"/>
      <c r="DN107" s="9"/>
      <c r="DO107" s="9"/>
      <c r="DP107" s="9"/>
      <c r="DQ107" s="9"/>
      <c r="DR107" s="9"/>
      <c r="DS107" s="9"/>
      <c r="DT107" s="9"/>
      <c r="DU107" s="9"/>
      <c r="DV107" s="9"/>
      <c r="DW107" s="9"/>
      <c r="DX107" s="9"/>
      <c r="DY107" s="9"/>
      <c r="DZ107" s="9"/>
      <c r="EA107" s="9"/>
      <c r="EB107" s="9"/>
      <c r="EC107" s="9"/>
      <c r="ED107" s="9"/>
      <c r="EE107" s="9"/>
      <c r="EF107" s="9"/>
      <c r="EG107" s="9"/>
      <c r="EH107" s="9"/>
      <c r="EI107" s="9"/>
      <c r="EJ107" s="9"/>
      <c r="EK107" s="9"/>
      <c r="EL107" s="9"/>
      <c r="EM107" s="9"/>
      <c r="EN107" s="9"/>
      <c r="EO107" s="9"/>
      <c r="EP107" s="9"/>
      <c r="EQ107" s="9"/>
      <c r="ER107" s="9"/>
      <c r="ES107" s="9"/>
      <c r="ET107" s="9"/>
      <c r="EU107" s="9"/>
      <c r="EV107" s="9"/>
      <c r="EW107" s="9"/>
      <c r="EX107" s="9"/>
      <c r="EY107" s="9"/>
      <c r="EZ107" s="9"/>
      <c r="FA107" s="9"/>
      <c r="FB107" s="9"/>
      <c r="FC107" s="9"/>
      <c r="FD107" s="9"/>
      <c r="FE107" s="9"/>
      <c r="FF107" s="9"/>
      <c r="FG107" s="9"/>
      <c r="FH107" s="9"/>
      <c r="FI107" s="9"/>
      <c r="FJ107" s="9"/>
      <c r="FK107" s="9"/>
      <c r="FL107" s="9"/>
      <c r="FM107" s="9"/>
      <c r="FN107" s="9"/>
      <c r="FO107" s="9"/>
      <c r="FP107" s="9"/>
      <c r="FQ107" s="9"/>
      <c r="FR107" s="9"/>
      <c r="FS107" s="9"/>
      <c r="FT107" s="9"/>
      <c r="FU107" s="9"/>
      <c r="FV107" s="9"/>
      <c r="FW107" s="9"/>
      <c r="FX107" s="9"/>
      <c r="FY107" s="9"/>
      <c r="FZ107" s="9"/>
      <c r="GA107" s="9"/>
      <c r="GB107" s="9"/>
      <c r="GC107" s="9"/>
      <c r="GD107" s="9"/>
      <c r="GE107" s="9"/>
      <c r="GF107" s="9"/>
      <c r="GG107" s="9"/>
      <c r="GH107" s="9"/>
      <c r="GI107" s="9"/>
      <c r="GJ107" s="9"/>
      <c r="GK107" s="9"/>
      <c r="GL107" s="9"/>
      <c r="GM107" s="9"/>
      <c r="GN107" s="9"/>
      <c r="GO107" s="9"/>
      <c r="GP107" s="9"/>
      <c r="GQ107" s="9"/>
      <c r="GR107" s="9"/>
      <c r="GS107" s="9"/>
      <c r="GT107" s="9"/>
      <c r="GU107" s="9"/>
      <c r="GV107" s="9"/>
      <c r="GW107" s="9"/>
      <c r="GX107" s="9"/>
      <c r="GY107" s="9"/>
      <c r="GZ107" s="9"/>
      <c r="HA107" s="9"/>
      <c r="HB107" s="9"/>
      <c r="HC107" s="9"/>
      <c r="HD107" s="9"/>
      <c r="HE107" s="9"/>
      <c r="HF107" s="9"/>
      <c r="HG107" s="9"/>
      <c r="HH107" s="9"/>
      <c r="HI107" s="9"/>
      <c r="HJ107" s="9"/>
      <c r="HK107" s="9"/>
      <c r="HL107" s="9"/>
      <c r="HM107" s="9"/>
      <c r="HN107" s="9"/>
      <c r="HO107" s="9"/>
      <c r="HP107" s="9"/>
      <c r="HQ107" s="9"/>
      <c r="HR107" s="9"/>
      <c r="HS107" s="9"/>
      <c r="HT107" s="9"/>
      <c r="HU107" s="9"/>
      <c r="HV107" s="9"/>
      <c r="HW107" s="9"/>
      <c r="HX107" s="9"/>
      <c r="HY107" s="9"/>
      <c r="HZ107" s="9"/>
      <c r="IA107" s="9"/>
    </row>
    <row r="108" s="2" customFormat="1" ht="53" customHeight="1" spans="1:235">
      <c r="A108" s="27">
        <v>97</v>
      </c>
      <c r="B108" s="28" t="s">
        <v>432</v>
      </c>
      <c r="C108" s="27" t="s">
        <v>29</v>
      </c>
      <c r="D108" s="27" t="s">
        <v>30</v>
      </c>
      <c r="E108" s="27" t="s">
        <v>77</v>
      </c>
      <c r="F108" s="28" t="s">
        <v>433</v>
      </c>
      <c r="G108" s="27">
        <v>2345</v>
      </c>
      <c r="H108" s="38" t="s">
        <v>47</v>
      </c>
      <c r="I108" s="38" t="s">
        <v>434</v>
      </c>
      <c r="J108" s="38"/>
      <c r="K108" s="30">
        <v>60</v>
      </c>
      <c r="L108" s="30">
        <v>196</v>
      </c>
      <c r="M108" s="30">
        <v>8</v>
      </c>
      <c r="N108" s="30">
        <v>7.25</v>
      </c>
      <c r="O108" s="30">
        <v>0.7536</v>
      </c>
      <c r="P108" s="30">
        <v>24</v>
      </c>
      <c r="Q108" s="30">
        <v>21.75</v>
      </c>
      <c r="R108" s="30">
        <v>2.2608</v>
      </c>
      <c r="S108" s="27" t="s">
        <v>86</v>
      </c>
      <c r="T108" s="27" t="s">
        <v>139</v>
      </c>
      <c r="U108" s="27">
        <v>2023.11</v>
      </c>
      <c r="V108" s="27"/>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c r="AY108" s="9"/>
      <c r="AZ108" s="9"/>
      <c r="BA108" s="9"/>
      <c r="BB108" s="9"/>
      <c r="BC108" s="9"/>
      <c r="BD108" s="9"/>
      <c r="BE108" s="9"/>
      <c r="BF108" s="9"/>
      <c r="BG108" s="9"/>
      <c r="BH108" s="9"/>
      <c r="BI108" s="9"/>
      <c r="BJ108" s="9"/>
      <c r="BK108" s="9"/>
      <c r="BL108" s="9"/>
      <c r="BM108" s="9"/>
      <c r="BN108" s="9"/>
      <c r="BO108" s="9"/>
      <c r="BP108" s="9"/>
      <c r="BQ108" s="9"/>
      <c r="BR108" s="9"/>
      <c r="BS108" s="9"/>
      <c r="BT108" s="9"/>
      <c r="BU108" s="9"/>
      <c r="BV108" s="9"/>
      <c r="BW108" s="9"/>
      <c r="BX108" s="9"/>
      <c r="BY108" s="9"/>
      <c r="BZ108" s="9"/>
      <c r="CA108" s="9"/>
      <c r="CB108" s="9"/>
      <c r="CC108" s="9"/>
      <c r="CD108" s="9"/>
      <c r="CE108" s="9"/>
      <c r="CF108" s="9"/>
      <c r="CG108" s="9"/>
      <c r="CH108" s="9"/>
      <c r="CI108" s="9"/>
      <c r="CJ108" s="9"/>
      <c r="CK108" s="9"/>
      <c r="CL108" s="9"/>
      <c r="CM108" s="9"/>
      <c r="CN108" s="9"/>
      <c r="CO108" s="9"/>
      <c r="CP108" s="9"/>
      <c r="CQ108" s="9"/>
      <c r="CR108" s="9"/>
      <c r="CS108" s="9"/>
      <c r="CT108" s="9"/>
      <c r="CU108" s="9"/>
      <c r="CV108" s="9"/>
      <c r="CW108" s="9"/>
      <c r="CX108" s="9"/>
      <c r="CY108" s="9"/>
      <c r="CZ108" s="9"/>
      <c r="DA108" s="9"/>
      <c r="DB108" s="9"/>
      <c r="DC108" s="9"/>
      <c r="DD108" s="9"/>
      <c r="DE108" s="9"/>
      <c r="DF108" s="9"/>
      <c r="DG108" s="9"/>
      <c r="DH108" s="9"/>
      <c r="DI108" s="9"/>
      <c r="DJ108" s="9"/>
      <c r="DK108" s="9"/>
      <c r="DL108" s="9"/>
      <c r="DM108" s="9"/>
      <c r="DN108" s="9"/>
      <c r="DO108" s="9"/>
      <c r="DP108" s="9"/>
      <c r="DQ108" s="9"/>
      <c r="DR108" s="9"/>
      <c r="DS108" s="9"/>
      <c r="DT108" s="9"/>
      <c r="DU108" s="9"/>
      <c r="DV108" s="9"/>
      <c r="DW108" s="9"/>
      <c r="DX108" s="9"/>
      <c r="DY108" s="9"/>
      <c r="DZ108" s="9"/>
      <c r="EA108" s="9"/>
      <c r="EB108" s="9"/>
      <c r="EC108" s="9"/>
      <c r="ED108" s="9"/>
      <c r="EE108" s="9"/>
      <c r="EF108" s="9"/>
      <c r="EG108" s="9"/>
      <c r="EH108" s="9"/>
      <c r="EI108" s="9"/>
      <c r="EJ108" s="9"/>
      <c r="EK108" s="9"/>
      <c r="EL108" s="9"/>
      <c r="EM108" s="9"/>
      <c r="EN108" s="9"/>
      <c r="EO108" s="9"/>
      <c r="EP108" s="9"/>
      <c r="EQ108" s="9"/>
      <c r="ER108" s="9"/>
      <c r="ES108" s="9"/>
      <c r="ET108" s="9"/>
      <c r="EU108" s="9"/>
      <c r="EV108" s="9"/>
      <c r="EW108" s="9"/>
      <c r="EX108" s="9"/>
      <c r="EY108" s="9"/>
      <c r="EZ108" s="9"/>
      <c r="FA108" s="9"/>
      <c r="FB108" s="9"/>
      <c r="FC108" s="9"/>
      <c r="FD108" s="9"/>
      <c r="FE108" s="9"/>
      <c r="FF108" s="9"/>
      <c r="FG108" s="9"/>
      <c r="FH108" s="9"/>
      <c r="FI108" s="9"/>
      <c r="FJ108" s="9"/>
      <c r="FK108" s="9"/>
      <c r="FL108" s="9"/>
      <c r="FM108" s="9"/>
      <c r="FN108" s="9"/>
      <c r="FO108" s="9"/>
      <c r="FP108" s="9"/>
      <c r="FQ108" s="9"/>
      <c r="FR108" s="9"/>
      <c r="FS108" s="9"/>
      <c r="FT108" s="9"/>
      <c r="FU108" s="9"/>
      <c r="FV108" s="9"/>
      <c r="FW108" s="9"/>
      <c r="FX108" s="9"/>
      <c r="FY108" s="9"/>
      <c r="FZ108" s="9"/>
      <c r="GA108" s="9"/>
      <c r="GB108" s="9"/>
      <c r="GC108" s="9"/>
      <c r="GD108" s="9"/>
      <c r="GE108" s="9"/>
      <c r="GF108" s="9"/>
      <c r="GG108" s="9"/>
      <c r="GH108" s="9"/>
      <c r="GI108" s="9"/>
      <c r="GJ108" s="9"/>
      <c r="GK108" s="9"/>
      <c r="GL108" s="9"/>
      <c r="GM108" s="9"/>
      <c r="GN108" s="9"/>
      <c r="GO108" s="9"/>
      <c r="GP108" s="9"/>
      <c r="GQ108" s="9"/>
      <c r="GR108" s="9"/>
      <c r="GS108" s="9"/>
      <c r="GT108" s="9"/>
      <c r="GU108" s="9"/>
      <c r="GV108" s="9"/>
      <c r="GW108" s="9"/>
      <c r="GX108" s="9"/>
      <c r="GY108" s="9"/>
      <c r="GZ108" s="9"/>
      <c r="HA108" s="9"/>
      <c r="HB108" s="9"/>
      <c r="HC108" s="9"/>
      <c r="HD108" s="9"/>
      <c r="HE108" s="9"/>
      <c r="HF108" s="9"/>
      <c r="HG108" s="9"/>
      <c r="HH108" s="9"/>
      <c r="HI108" s="9"/>
      <c r="HJ108" s="9"/>
      <c r="HK108" s="9"/>
      <c r="HL108" s="9"/>
      <c r="HM108" s="9"/>
      <c r="HN108" s="9"/>
      <c r="HO108" s="9"/>
      <c r="HP108" s="9"/>
      <c r="HQ108" s="9"/>
      <c r="HR108" s="9"/>
      <c r="HS108" s="9"/>
      <c r="HT108" s="9"/>
      <c r="HU108" s="9"/>
      <c r="HV108" s="9"/>
      <c r="HW108" s="9"/>
      <c r="HX108" s="9"/>
      <c r="HY108" s="9"/>
      <c r="HZ108" s="9"/>
      <c r="IA108" s="9"/>
    </row>
    <row r="109" s="2" customFormat="1" ht="75" customHeight="1" spans="1:235">
      <c r="A109" s="27">
        <v>98</v>
      </c>
      <c r="B109" s="28" t="s">
        <v>435</v>
      </c>
      <c r="C109" s="27" t="s">
        <v>194</v>
      </c>
      <c r="D109" s="27" t="s">
        <v>30</v>
      </c>
      <c r="E109" s="27" t="s">
        <v>77</v>
      </c>
      <c r="F109" s="28" t="s">
        <v>436</v>
      </c>
      <c r="G109" s="27">
        <v>248</v>
      </c>
      <c r="H109" s="27" t="s">
        <v>47</v>
      </c>
      <c r="I109" s="28" t="s">
        <v>437</v>
      </c>
      <c r="J109" s="28"/>
      <c r="K109" s="27">
        <v>10</v>
      </c>
      <c r="L109" s="27">
        <v>20</v>
      </c>
      <c r="M109" s="27">
        <v>0.19</v>
      </c>
      <c r="N109" s="27">
        <v>0.19</v>
      </c>
      <c r="O109" s="27"/>
      <c r="P109" s="27">
        <v>0.74</v>
      </c>
      <c r="Q109" s="27">
        <v>0.74</v>
      </c>
      <c r="R109" s="27"/>
      <c r="S109" s="27" t="s">
        <v>438</v>
      </c>
      <c r="T109" s="27" t="s">
        <v>438</v>
      </c>
      <c r="U109" s="27">
        <v>2023.11</v>
      </c>
      <c r="V109" s="27"/>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9"/>
      <c r="AZ109" s="9"/>
      <c r="BA109" s="9"/>
      <c r="BB109" s="9"/>
      <c r="BC109" s="9"/>
      <c r="BD109" s="9"/>
      <c r="BE109" s="9"/>
      <c r="BF109" s="9"/>
      <c r="BG109" s="9"/>
      <c r="BH109" s="9"/>
      <c r="BI109" s="9"/>
      <c r="BJ109" s="9"/>
      <c r="BK109" s="9"/>
      <c r="BL109" s="9"/>
      <c r="BM109" s="9"/>
      <c r="BN109" s="9"/>
      <c r="BO109" s="9"/>
      <c r="BP109" s="9"/>
      <c r="BQ109" s="9"/>
      <c r="BR109" s="9"/>
      <c r="BS109" s="9"/>
      <c r="BT109" s="9"/>
      <c r="BU109" s="9"/>
      <c r="BV109" s="9"/>
      <c r="BW109" s="9"/>
      <c r="BX109" s="9"/>
      <c r="BY109" s="9"/>
      <c r="BZ109" s="9"/>
      <c r="CA109" s="9"/>
      <c r="CB109" s="9"/>
      <c r="CC109" s="9"/>
      <c r="CD109" s="9"/>
      <c r="CE109" s="9"/>
      <c r="CF109" s="9"/>
      <c r="CG109" s="9"/>
      <c r="CH109" s="9"/>
      <c r="CI109" s="9"/>
      <c r="CJ109" s="9"/>
      <c r="CK109" s="9"/>
      <c r="CL109" s="9"/>
      <c r="CM109" s="9"/>
      <c r="CN109" s="9"/>
      <c r="CO109" s="9"/>
      <c r="CP109" s="9"/>
      <c r="CQ109" s="9"/>
      <c r="CR109" s="9"/>
      <c r="CS109" s="9"/>
      <c r="CT109" s="9"/>
      <c r="CU109" s="9"/>
      <c r="CV109" s="9"/>
      <c r="CW109" s="9"/>
      <c r="CX109" s="9"/>
      <c r="CY109" s="9"/>
      <c r="CZ109" s="9"/>
      <c r="DA109" s="9"/>
      <c r="DB109" s="9"/>
      <c r="DC109" s="9"/>
      <c r="DD109" s="9"/>
      <c r="DE109" s="9"/>
      <c r="DF109" s="9"/>
      <c r="DG109" s="9"/>
      <c r="DH109" s="9"/>
      <c r="DI109" s="9"/>
      <c r="DJ109" s="9"/>
      <c r="DK109" s="9"/>
      <c r="DL109" s="9"/>
      <c r="DM109" s="9"/>
      <c r="DN109" s="9"/>
      <c r="DO109" s="9"/>
      <c r="DP109" s="9"/>
      <c r="DQ109" s="9"/>
      <c r="DR109" s="9"/>
      <c r="DS109" s="9"/>
      <c r="DT109" s="9"/>
      <c r="DU109" s="9"/>
      <c r="DV109" s="9"/>
      <c r="DW109" s="9"/>
      <c r="DX109" s="9"/>
      <c r="DY109" s="9"/>
      <c r="DZ109" s="9"/>
      <c r="EA109" s="9"/>
      <c r="EB109" s="9"/>
      <c r="EC109" s="9"/>
      <c r="ED109" s="9"/>
      <c r="EE109" s="9"/>
      <c r="EF109" s="9"/>
      <c r="EG109" s="9"/>
      <c r="EH109" s="9"/>
      <c r="EI109" s="9"/>
      <c r="EJ109" s="9"/>
      <c r="EK109" s="9"/>
      <c r="EL109" s="9"/>
      <c r="EM109" s="9"/>
      <c r="EN109" s="9"/>
      <c r="EO109" s="9"/>
      <c r="EP109" s="9"/>
      <c r="EQ109" s="9"/>
      <c r="ER109" s="9"/>
      <c r="ES109" s="9"/>
      <c r="ET109" s="9"/>
      <c r="EU109" s="9"/>
      <c r="EV109" s="9"/>
      <c r="EW109" s="9"/>
      <c r="EX109" s="9"/>
      <c r="EY109" s="9"/>
      <c r="EZ109" s="9"/>
      <c r="FA109" s="9"/>
      <c r="FB109" s="9"/>
      <c r="FC109" s="9"/>
      <c r="FD109" s="9"/>
      <c r="FE109" s="9"/>
      <c r="FF109" s="9"/>
      <c r="FG109" s="9"/>
      <c r="FH109" s="9"/>
      <c r="FI109" s="9"/>
      <c r="FJ109" s="9"/>
      <c r="FK109" s="9"/>
      <c r="FL109" s="9"/>
      <c r="FM109" s="9"/>
      <c r="FN109" s="9"/>
      <c r="FO109" s="9"/>
      <c r="FP109" s="9"/>
      <c r="FQ109" s="9"/>
      <c r="FR109" s="9"/>
      <c r="FS109" s="9"/>
      <c r="FT109" s="9"/>
      <c r="FU109" s="9"/>
      <c r="FV109" s="9"/>
      <c r="FW109" s="9"/>
      <c r="FX109" s="9"/>
      <c r="FY109" s="9"/>
      <c r="FZ109" s="9"/>
      <c r="GA109" s="9"/>
      <c r="GB109" s="9"/>
      <c r="GC109" s="9"/>
      <c r="GD109" s="9"/>
      <c r="GE109" s="9"/>
      <c r="GF109" s="9"/>
      <c r="GG109" s="9"/>
      <c r="GH109" s="9"/>
      <c r="GI109" s="9"/>
      <c r="GJ109" s="9"/>
      <c r="GK109" s="9"/>
      <c r="GL109" s="9"/>
      <c r="GM109" s="9"/>
      <c r="GN109" s="9"/>
      <c r="GO109" s="9"/>
      <c r="GP109" s="9"/>
      <c r="GQ109" s="9"/>
      <c r="GR109" s="9"/>
      <c r="GS109" s="9"/>
      <c r="GT109" s="9"/>
      <c r="GU109" s="9"/>
      <c r="GV109" s="9"/>
      <c r="GW109" s="9"/>
      <c r="GX109" s="9"/>
      <c r="GY109" s="9"/>
      <c r="GZ109" s="9"/>
      <c r="HA109" s="9"/>
      <c r="HB109" s="9"/>
      <c r="HC109" s="9"/>
      <c r="HD109" s="9"/>
      <c r="HE109" s="9"/>
      <c r="HF109" s="9"/>
      <c r="HG109" s="9"/>
      <c r="HH109" s="9"/>
      <c r="HI109" s="9"/>
      <c r="HJ109" s="9"/>
      <c r="HK109" s="9"/>
      <c r="HL109" s="9"/>
      <c r="HM109" s="9"/>
      <c r="HN109" s="9"/>
      <c r="HO109" s="9"/>
      <c r="HP109" s="9"/>
      <c r="HQ109" s="9"/>
      <c r="HR109" s="9"/>
      <c r="HS109" s="9"/>
      <c r="HT109" s="9"/>
      <c r="HU109" s="9"/>
      <c r="HV109" s="9"/>
      <c r="HW109" s="9"/>
      <c r="HX109" s="9"/>
      <c r="HY109" s="9"/>
      <c r="HZ109" s="9"/>
      <c r="IA109" s="9"/>
    </row>
    <row r="110" s="2" customFormat="1" ht="84" customHeight="1" spans="1:235">
      <c r="A110" s="27">
        <v>99</v>
      </c>
      <c r="B110" s="28" t="s">
        <v>439</v>
      </c>
      <c r="C110" s="27" t="s">
        <v>194</v>
      </c>
      <c r="D110" s="27" t="s">
        <v>30</v>
      </c>
      <c r="E110" s="27" t="s">
        <v>77</v>
      </c>
      <c r="F110" s="28" t="s">
        <v>440</v>
      </c>
      <c r="G110" s="27">
        <v>749.11</v>
      </c>
      <c r="H110" s="27" t="s">
        <v>47</v>
      </c>
      <c r="I110" s="28" t="s">
        <v>437</v>
      </c>
      <c r="J110" s="28"/>
      <c r="K110" s="27">
        <v>10</v>
      </c>
      <c r="L110" s="27">
        <v>20</v>
      </c>
      <c r="M110" s="27">
        <v>0.19</v>
      </c>
      <c r="N110" s="27">
        <v>0.19</v>
      </c>
      <c r="O110" s="27"/>
      <c r="P110" s="27">
        <v>0.74</v>
      </c>
      <c r="Q110" s="27">
        <v>0.74</v>
      </c>
      <c r="R110" s="27"/>
      <c r="S110" s="27" t="s">
        <v>441</v>
      </c>
      <c r="T110" s="27" t="s">
        <v>441</v>
      </c>
      <c r="U110" s="27">
        <v>2023.11</v>
      </c>
      <c r="V110" s="27"/>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c r="AY110" s="9"/>
      <c r="AZ110" s="9"/>
      <c r="BA110" s="9"/>
      <c r="BB110" s="9"/>
      <c r="BC110" s="9"/>
      <c r="BD110" s="9"/>
      <c r="BE110" s="9"/>
      <c r="BF110" s="9"/>
      <c r="BG110" s="9"/>
      <c r="BH110" s="9"/>
      <c r="BI110" s="9"/>
      <c r="BJ110" s="9"/>
      <c r="BK110" s="9"/>
      <c r="BL110" s="9"/>
      <c r="BM110" s="9"/>
      <c r="BN110" s="9"/>
      <c r="BO110" s="9"/>
      <c r="BP110" s="9"/>
      <c r="BQ110" s="9"/>
      <c r="BR110" s="9"/>
      <c r="BS110" s="9"/>
      <c r="BT110" s="9"/>
      <c r="BU110" s="9"/>
      <c r="BV110" s="9"/>
      <c r="BW110" s="9"/>
      <c r="BX110" s="9"/>
      <c r="BY110" s="9"/>
      <c r="BZ110" s="9"/>
      <c r="CA110" s="9"/>
      <c r="CB110" s="9"/>
      <c r="CC110" s="9"/>
      <c r="CD110" s="9"/>
      <c r="CE110" s="9"/>
      <c r="CF110" s="9"/>
      <c r="CG110" s="9"/>
      <c r="CH110" s="9"/>
      <c r="CI110" s="9"/>
      <c r="CJ110" s="9"/>
      <c r="CK110" s="9"/>
      <c r="CL110" s="9"/>
      <c r="CM110" s="9"/>
      <c r="CN110" s="9"/>
      <c r="CO110" s="9"/>
      <c r="CP110" s="9"/>
      <c r="CQ110" s="9"/>
      <c r="CR110" s="9"/>
      <c r="CS110" s="9"/>
      <c r="CT110" s="9"/>
      <c r="CU110" s="9"/>
      <c r="CV110" s="9"/>
      <c r="CW110" s="9"/>
      <c r="CX110" s="9"/>
      <c r="CY110" s="9"/>
      <c r="CZ110" s="9"/>
      <c r="DA110" s="9"/>
      <c r="DB110" s="9"/>
      <c r="DC110" s="9"/>
      <c r="DD110" s="9"/>
      <c r="DE110" s="9"/>
      <c r="DF110" s="9"/>
      <c r="DG110" s="9"/>
      <c r="DH110" s="9"/>
      <c r="DI110" s="9"/>
      <c r="DJ110" s="9"/>
      <c r="DK110" s="9"/>
      <c r="DL110" s="9"/>
      <c r="DM110" s="9"/>
      <c r="DN110" s="9"/>
      <c r="DO110" s="9"/>
      <c r="DP110" s="9"/>
      <c r="DQ110" s="9"/>
      <c r="DR110" s="9"/>
      <c r="DS110" s="9"/>
      <c r="DT110" s="9"/>
      <c r="DU110" s="9"/>
      <c r="DV110" s="9"/>
      <c r="DW110" s="9"/>
      <c r="DX110" s="9"/>
      <c r="DY110" s="9"/>
      <c r="DZ110" s="9"/>
      <c r="EA110" s="9"/>
      <c r="EB110" s="9"/>
      <c r="EC110" s="9"/>
      <c r="ED110" s="9"/>
      <c r="EE110" s="9"/>
      <c r="EF110" s="9"/>
      <c r="EG110" s="9"/>
      <c r="EH110" s="9"/>
      <c r="EI110" s="9"/>
      <c r="EJ110" s="9"/>
      <c r="EK110" s="9"/>
      <c r="EL110" s="9"/>
      <c r="EM110" s="9"/>
      <c r="EN110" s="9"/>
      <c r="EO110" s="9"/>
      <c r="EP110" s="9"/>
      <c r="EQ110" s="9"/>
      <c r="ER110" s="9"/>
      <c r="ES110" s="9"/>
      <c r="ET110" s="9"/>
      <c r="EU110" s="9"/>
      <c r="EV110" s="9"/>
      <c r="EW110" s="9"/>
      <c r="EX110" s="9"/>
      <c r="EY110" s="9"/>
      <c r="EZ110" s="9"/>
      <c r="FA110" s="9"/>
      <c r="FB110" s="9"/>
      <c r="FC110" s="9"/>
      <c r="FD110" s="9"/>
      <c r="FE110" s="9"/>
      <c r="FF110" s="9"/>
      <c r="FG110" s="9"/>
      <c r="FH110" s="9"/>
      <c r="FI110" s="9"/>
      <c r="FJ110" s="9"/>
      <c r="FK110" s="9"/>
      <c r="FL110" s="9"/>
      <c r="FM110" s="9"/>
      <c r="FN110" s="9"/>
      <c r="FO110" s="9"/>
      <c r="FP110" s="9"/>
      <c r="FQ110" s="9"/>
      <c r="FR110" s="9"/>
      <c r="FS110" s="9"/>
      <c r="FT110" s="9"/>
      <c r="FU110" s="9"/>
      <c r="FV110" s="9"/>
      <c r="FW110" s="9"/>
      <c r="FX110" s="9"/>
      <c r="FY110" s="9"/>
      <c r="FZ110" s="9"/>
      <c r="GA110" s="9"/>
      <c r="GB110" s="9"/>
      <c r="GC110" s="9"/>
      <c r="GD110" s="9"/>
      <c r="GE110" s="9"/>
      <c r="GF110" s="9"/>
      <c r="GG110" s="9"/>
      <c r="GH110" s="9"/>
      <c r="GI110" s="9"/>
      <c r="GJ110" s="9"/>
      <c r="GK110" s="9"/>
      <c r="GL110" s="9"/>
      <c r="GM110" s="9"/>
      <c r="GN110" s="9"/>
      <c r="GO110" s="9"/>
      <c r="GP110" s="9"/>
      <c r="GQ110" s="9"/>
      <c r="GR110" s="9"/>
      <c r="GS110" s="9"/>
      <c r="GT110" s="9"/>
      <c r="GU110" s="9"/>
      <c r="GV110" s="9"/>
      <c r="GW110" s="9"/>
      <c r="GX110" s="9"/>
      <c r="GY110" s="9"/>
      <c r="GZ110" s="9"/>
      <c r="HA110" s="9"/>
      <c r="HB110" s="9"/>
      <c r="HC110" s="9"/>
      <c r="HD110" s="9"/>
      <c r="HE110" s="9"/>
      <c r="HF110" s="9"/>
      <c r="HG110" s="9"/>
      <c r="HH110" s="9"/>
      <c r="HI110" s="9"/>
      <c r="HJ110" s="9"/>
      <c r="HK110" s="9"/>
      <c r="HL110" s="9"/>
      <c r="HM110" s="9"/>
      <c r="HN110" s="9"/>
      <c r="HO110" s="9"/>
      <c r="HP110" s="9"/>
      <c r="HQ110" s="9"/>
      <c r="HR110" s="9"/>
      <c r="HS110" s="9"/>
      <c r="HT110" s="9"/>
      <c r="HU110" s="9"/>
      <c r="HV110" s="9"/>
      <c r="HW110" s="9"/>
      <c r="HX110" s="9"/>
      <c r="HY110" s="9"/>
      <c r="HZ110" s="9"/>
      <c r="IA110" s="9"/>
    </row>
    <row r="111" s="2" customFormat="1" ht="156" customHeight="1" spans="1:235">
      <c r="A111" s="27">
        <v>100</v>
      </c>
      <c r="B111" s="27" t="s">
        <v>442</v>
      </c>
      <c r="C111" s="27" t="s">
        <v>194</v>
      </c>
      <c r="D111" s="27" t="s">
        <v>30</v>
      </c>
      <c r="E111" s="27" t="s">
        <v>443</v>
      </c>
      <c r="F111" s="28" t="s">
        <v>444</v>
      </c>
      <c r="G111" s="27">
        <v>79.5</v>
      </c>
      <c r="H111" s="27" t="s">
        <v>347</v>
      </c>
      <c r="I111" s="28" t="s">
        <v>445</v>
      </c>
      <c r="J111" s="28"/>
      <c r="K111" s="27">
        <v>8</v>
      </c>
      <c r="L111" s="27">
        <v>28</v>
      </c>
      <c r="M111" s="27">
        <v>0.0053</v>
      </c>
      <c r="N111" s="27">
        <v>0.0016</v>
      </c>
      <c r="O111" s="27">
        <v>0.0037</v>
      </c>
      <c r="P111" s="27">
        <v>0.0228</v>
      </c>
      <c r="Q111" s="27">
        <v>0.0061</v>
      </c>
      <c r="R111" s="27">
        <v>0.0167</v>
      </c>
      <c r="S111" s="27" t="s">
        <v>446</v>
      </c>
      <c r="T111" s="27" t="s">
        <v>446</v>
      </c>
      <c r="U111" s="27">
        <v>2023.11</v>
      </c>
      <c r="V111" s="27"/>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c r="AY111" s="9"/>
      <c r="AZ111" s="9"/>
      <c r="BA111" s="9"/>
      <c r="BB111" s="9"/>
      <c r="BC111" s="9"/>
      <c r="BD111" s="9"/>
      <c r="BE111" s="9"/>
      <c r="BF111" s="9"/>
      <c r="BG111" s="9"/>
      <c r="BH111" s="9"/>
      <c r="BI111" s="9"/>
      <c r="BJ111" s="9"/>
      <c r="BK111" s="9"/>
      <c r="BL111" s="9"/>
      <c r="BM111" s="9"/>
      <c r="BN111" s="9"/>
      <c r="BO111" s="9"/>
      <c r="BP111" s="9"/>
      <c r="BQ111" s="9"/>
      <c r="BR111" s="9"/>
      <c r="BS111" s="9"/>
      <c r="BT111" s="9"/>
      <c r="BU111" s="9"/>
      <c r="BV111" s="9"/>
      <c r="BW111" s="9"/>
      <c r="BX111" s="9"/>
      <c r="BY111" s="9"/>
      <c r="BZ111" s="9"/>
      <c r="CA111" s="9"/>
      <c r="CB111" s="9"/>
      <c r="CC111" s="9"/>
      <c r="CD111" s="9"/>
      <c r="CE111" s="9"/>
      <c r="CF111" s="9"/>
      <c r="CG111" s="9"/>
      <c r="CH111" s="9"/>
      <c r="CI111" s="9"/>
      <c r="CJ111" s="9"/>
      <c r="CK111" s="9"/>
      <c r="CL111" s="9"/>
      <c r="CM111" s="9"/>
      <c r="CN111" s="9"/>
      <c r="CO111" s="9"/>
      <c r="CP111" s="9"/>
      <c r="CQ111" s="9"/>
      <c r="CR111" s="9"/>
      <c r="CS111" s="9"/>
      <c r="CT111" s="9"/>
      <c r="CU111" s="9"/>
      <c r="CV111" s="9"/>
      <c r="CW111" s="9"/>
      <c r="CX111" s="9"/>
      <c r="CY111" s="9"/>
      <c r="CZ111" s="9"/>
      <c r="DA111" s="9"/>
      <c r="DB111" s="9"/>
      <c r="DC111" s="9"/>
      <c r="DD111" s="9"/>
      <c r="DE111" s="9"/>
      <c r="DF111" s="9"/>
      <c r="DG111" s="9"/>
      <c r="DH111" s="9"/>
      <c r="DI111" s="9"/>
      <c r="DJ111" s="9"/>
      <c r="DK111" s="9"/>
      <c r="DL111" s="9"/>
      <c r="DM111" s="9"/>
      <c r="DN111" s="9"/>
      <c r="DO111" s="9"/>
      <c r="DP111" s="9"/>
      <c r="DQ111" s="9"/>
      <c r="DR111" s="9"/>
      <c r="DS111" s="9"/>
      <c r="DT111" s="9"/>
      <c r="DU111" s="9"/>
      <c r="DV111" s="9"/>
      <c r="DW111" s="9"/>
      <c r="DX111" s="9"/>
      <c r="DY111" s="9"/>
      <c r="DZ111" s="9"/>
      <c r="EA111" s="9"/>
      <c r="EB111" s="9"/>
      <c r="EC111" s="9"/>
      <c r="ED111" s="9"/>
      <c r="EE111" s="9"/>
      <c r="EF111" s="9"/>
      <c r="EG111" s="9"/>
      <c r="EH111" s="9"/>
      <c r="EI111" s="9"/>
      <c r="EJ111" s="9"/>
      <c r="EK111" s="9"/>
      <c r="EL111" s="9"/>
      <c r="EM111" s="9"/>
      <c r="EN111" s="9"/>
      <c r="EO111" s="9"/>
      <c r="EP111" s="9"/>
      <c r="EQ111" s="9"/>
      <c r="ER111" s="9"/>
      <c r="ES111" s="9"/>
      <c r="ET111" s="9"/>
      <c r="EU111" s="9"/>
      <c r="EV111" s="9"/>
      <c r="EW111" s="9"/>
      <c r="EX111" s="9"/>
      <c r="EY111" s="9"/>
      <c r="EZ111" s="9"/>
      <c r="FA111" s="9"/>
      <c r="FB111" s="9"/>
      <c r="FC111" s="9"/>
      <c r="FD111" s="9"/>
      <c r="FE111" s="9"/>
      <c r="FF111" s="9"/>
      <c r="FG111" s="9"/>
      <c r="FH111" s="9"/>
      <c r="FI111" s="9"/>
      <c r="FJ111" s="9"/>
      <c r="FK111" s="9"/>
      <c r="FL111" s="9"/>
      <c r="FM111" s="9"/>
      <c r="FN111" s="9"/>
      <c r="FO111" s="9"/>
      <c r="FP111" s="9"/>
      <c r="FQ111" s="9"/>
      <c r="FR111" s="9"/>
      <c r="FS111" s="9"/>
      <c r="FT111" s="9"/>
      <c r="FU111" s="9"/>
      <c r="FV111" s="9"/>
      <c r="FW111" s="9"/>
      <c r="FX111" s="9"/>
      <c r="FY111" s="9"/>
      <c r="FZ111" s="9"/>
      <c r="GA111" s="9"/>
      <c r="GB111" s="9"/>
      <c r="GC111" s="9"/>
      <c r="GD111" s="9"/>
      <c r="GE111" s="9"/>
      <c r="GF111" s="9"/>
      <c r="GG111" s="9"/>
      <c r="GH111" s="9"/>
      <c r="GI111" s="9"/>
      <c r="GJ111" s="9"/>
      <c r="GK111" s="9"/>
      <c r="GL111" s="9"/>
      <c r="GM111" s="9"/>
      <c r="GN111" s="9"/>
      <c r="GO111" s="9"/>
      <c r="GP111" s="9"/>
      <c r="GQ111" s="9"/>
      <c r="GR111" s="9"/>
      <c r="GS111" s="9"/>
      <c r="GT111" s="9"/>
      <c r="GU111" s="9"/>
      <c r="GV111" s="9"/>
      <c r="GW111" s="9"/>
      <c r="GX111" s="9"/>
      <c r="GY111" s="9"/>
      <c r="GZ111" s="9"/>
      <c r="HA111" s="9"/>
      <c r="HB111" s="9"/>
      <c r="HC111" s="9"/>
      <c r="HD111" s="9"/>
      <c r="HE111" s="9"/>
      <c r="HF111" s="9"/>
      <c r="HG111" s="9"/>
      <c r="HH111" s="9"/>
      <c r="HI111" s="9"/>
      <c r="HJ111" s="9"/>
      <c r="HK111" s="9"/>
      <c r="HL111" s="9"/>
      <c r="HM111" s="9"/>
      <c r="HN111" s="9"/>
      <c r="HO111" s="9"/>
      <c r="HP111" s="9"/>
      <c r="HQ111" s="9"/>
      <c r="HR111" s="9"/>
      <c r="HS111" s="9"/>
      <c r="HT111" s="9"/>
      <c r="HU111" s="9"/>
      <c r="HV111" s="9"/>
      <c r="HW111" s="9"/>
      <c r="HX111" s="9"/>
      <c r="HY111" s="9"/>
      <c r="HZ111" s="9"/>
      <c r="IA111" s="9"/>
    </row>
    <row r="112" s="2" customFormat="1" ht="81" customHeight="1" spans="1:235">
      <c r="A112" s="27">
        <v>101</v>
      </c>
      <c r="B112" s="28" t="s">
        <v>447</v>
      </c>
      <c r="C112" s="27" t="s">
        <v>29</v>
      </c>
      <c r="D112" s="27" t="s">
        <v>30</v>
      </c>
      <c r="E112" s="27" t="s">
        <v>77</v>
      </c>
      <c r="F112" s="28" t="s">
        <v>448</v>
      </c>
      <c r="G112" s="27">
        <v>75</v>
      </c>
      <c r="H112" s="27" t="s">
        <v>96</v>
      </c>
      <c r="I112" s="28" t="s">
        <v>449</v>
      </c>
      <c r="J112" s="28"/>
      <c r="K112" s="27">
        <v>5</v>
      </c>
      <c r="L112" s="27">
        <v>10</v>
      </c>
      <c r="M112" s="27">
        <v>0.15</v>
      </c>
      <c r="N112" s="27">
        <v>0.05</v>
      </c>
      <c r="O112" s="27">
        <v>0.1</v>
      </c>
      <c r="P112" s="27">
        <v>0.6</v>
      </c>
      <c r="Q112" s="27">
        <v>0.2</v>
      </c>
      <c r="R112" s="27">
        <v>0.4</v>
      </c>
      <c r="S112" s="27" t="s">
        <v>188</v>
      </c>
      <c r="T112" s="27" t="s">
        <v>367</v>
      </c>
      <c r="U112" s="27">
        <v>2023.11</v>
      </c>
      <c r="V112" s="27"/>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c r="AY112" s="9"/>
      <c r="AZ112" s="9"/>
      <c r="BA112" s="9"/>
      <c r="BB112" s="9"/>
      <c r="BC112" s="9"/>
      <c r="BD112" s="9"/>
      <c r="BE112" s="9"/>
      <c r="BF112" s="9"/>
      <c r="BG112" s="9"/>
      <c r="BH112" s="9"/>
      <c r="BI112" s="9"/>
      <c r="BJ112" s="9"/>
      <c r="BK112" s="9"/>
      <c r="BL112" s="9"/>
      <c r="BM112" s="9"/>
      <c r="BN112" s="9"/>
      <c r="BO112" s="9"/>
      <c r="BP112" s="9"/>
      <c r="BQ112" s="9"/>
      <c r="BR112" s="9"/>
      <c r="BS112" s="9"/>
      <c r="BT112" s="9"/>
      <c r="BU112" s="9"/>
      <c r="BV112" s="9"/>
      <c r="BW112" s="9"/>
      <c r="BX112" s="9"/>
      <c r="BY112" s="9"/>
      <c r="BZ112" s="9"/>
      <c r="CA112" s="9"/>
      <c r="CB112" s="9"/>
      <c r="CC112" s="9"/>
      <c r="CD112" s="9"/>
      <c r="CE112" s="9"/>
      <c r="CF112" s="9"/>
      <c r="CG112" s="9"/>
      <c r="CH112" s="9"/>
      <c r="CI112" s="9"/>
      <c r="CJ112" s="9"/>
      <c r="CK112" s="9"/>
      <c r="CL112" s="9"/>
      <c r="CM112" s="9"/>
      <c r="CN112" s="9"/>
      <c r="CO112" s="9"/>
      <c r="CP112" s="9"/>
      <c r="CQ112" s="9"/>
      <c r="CR112" s="9"/>
      <c r="CS112" s="9"/>
      <c r="CT112" s="9"/>
      <c r="CU112" s="9"/>
      <c r="CV112" s="9"/>
      <c r="CW112" s="9"/>
      <c r="CX112" s="9"/>
      <c r="CY112" s="9"/>
      <c r="CZ112" s="9"/>
      <c r="DA112" s="9"/>
      <c r="DB112" s="9"/>
      <c r="DC112" s="9"/>
      <c r="DD112" s="9"/>
      <c r="DE112" s="9"/>
      <c r="DF112" s="9"/>
      <c r="DG112" s="9"/>
      <c r="DH112" s="9"/>
      <c r="DI112" s="9"/>
      <c r="DJ112" s="9"/>
      <c r="DK112" s="9"/>
      <c r="DL112" s="9"/>
      <c r="DM112" s="9"/>
      <c r="DN112" s="9"/>
      <c r="DO112" s="9"/>
      <c r="DP112" s="9"/>
      <c r="DQ112" s="9"/>
      <c r="DR112" s="9"/>
      <c r="DS112" s="9"/>
      <c r="DT112" s="9"/>
      <c r="DU112" s="9"/>
      <c r="DV112" s="9"/>
      <c r="DW112" s="9"/>
      <c r="DX112" s="9"/>
      <c r="DY112" s="9"/>
      <c r="DZ112" s="9"/>
      <c r="EA112" s="9"/>
      <c r="EB112" s="9"/>
      <c r="EC112" s="9"/>
      <c r="ED112" s="9"/>
      <c r="EE112" s="9"/>
      <c r="EF112" s="9"/>
      <c r="EG112" s="9"/>
      <c r="EH112" s="9"/>
      <c r="EI112" s="9"/>
      <c r="EJ112" s="9"/>
      <c r="EK112" s="9"/>
      <c r="EL112" s="9"/>
      <c r="EM112" s="9"/>
      <c r="EN112" s="9"/>
      <c r="EO112" s="9"/>
      <c r="EP112" s="9"/>
      <c r="EQ112" s="9"/>
      <c r="ER112" s="9"/>
      <c r="ES112" s="9"/>
      <c r="ET112" s="9"/>
      <c r="EU112" s="9"/>
      <c r="EV112" s="9"/>
      <c r="EW112" s="9"/>
      <c r="EX112" s="9"/>
      <c r="EY112" s="9"/>
      <c r="EZ112" s="9"/>
      <c r="FA112" s="9"/>
      <c r="FB112" s="9"/>
      <c r="FC112" s="9"/>
      <c r="FD112" s="9"/>
      <c r="FE112" s="9"/>
      <c r="FF112" s="9"/>
      <c r="FG112" s="9"/>
      <c r="FH112" s="9"/>
      <c r="FI112" s="9"/>
      <c r="FJ112" s="9"/>
      <c r="FK112" s="9"/>
      <c r="FL112" s="9"/>
      <c r="FM112" s="9"/>
      <c r="FN112" s="9"/>
      <c r="FO112" s="9"/>
      <c r="FP112" s="9"/>
      <c r="FQ112" s="9"/>
      <c r="FR112" s="9"/>
      <c r="FS112" s="9"/>
      <c r="FT112" s="9"/>
      <c r="FU112" s="9"/>
      <c r="FV112" s="9"/>
      <c r="FW112" s="9"/>
      <c r="FX112" s="9"/>
      <c r="FY112" s="9"/>
      <c r="FZ112" s="9"/>
      <c r="GA112" s="9"/>
      <c r="GB112" s="9"/>
      <c r="GC112" s="9"/>
      <c r="GD112" s="9"/>
      <c r="GE112" s="9"/>
      <c r="GF112" s="9"/>
      <c r="GG112" s="9"/>
      <c r="GH112" s="9"/>
      <c r="GI112" s="9"/>
      <c r="GJ112" s="9"/>
      <c r="GK112" s="9"/>
      <c r="GL112" s="9"/>
      <c r="GM112" s="9"/>
      <c r="GN112" s="9"/>
      <c r="GO112" s="9"/>
      <c r="GP112" s="9"/>
      <c r="GQ112" s="9"/>
      <c r="GR112" s="9"/>
      <c r="GS112" s="9"/>
      <c r="GT112" s="9"/>
      <c r="GU112" s="9"/>
      <c r="GV112" s="9"/>
      <c r="GW112" s="9"/>
      <c r="GX112" s="9"/>
      <c r="GY112" s="9"/>
      <c r="GZ112" s="9"/>
      <c r="HA112" s="9"/>
      <c r="HB112" s="9"/>
      <c r="HC112" s="9"/>
      <c r="HD112" s="9"/>
      <c r="HE112" s="9"/>
      <c r="HF112" s="9"/>
      <c r="HG112" s="9"/>
      <c r="HH112" s="9"/>
      <c r="HI112" s="9"/>
      <c r="HJ112" s="9"/>
      <c r="HK112" s="9"/>
      <c r="HL112" s="9"/>
      <c r="HM112" s="9"/>
      <c r="HN112" s="9"/>
      <c r="HO112" s="9"/>
      <c r="HP112" s="9"/>
      <c r="HQ112" s="9"/>
      <c r="HR112" s="9"/>
      <c r="HS112" s="9"/>
      <c r="HT112" s="9"/>
      <c r="HU112" s="9"/>
      <c r="HV112" s="9"/>
      <c r="HW112" s="9"/>
      <c r="HX112" s="9"/>
      <c r="HY112" s="9"/>
      <c r="HZ112" s="9"/>
      <c r="IA112" s="9"/>
    </row>
    <row r="113" s="2" customFormat="1" ht="100" customHeight="1" spans="1:235">
      <c r="A113" s="27"/>
      <c r="B113" s="31" t="s">
        <v>450</v>
      </c>
      <c r="C113" s="27"/>
      <c r="D113" s="27"/>
      <c r="E113" s="27"/>
      <c r="F113" s="28"/>
      <c r="G113" s="27">
        <f>SUM(G114:G142)</f>
        <v>8568</v>
      </c>
      <c r="H113" s="27"/>
      <c r="I113" s="28"/>
      <c r="J113" s="28"/>
      <c r="K113" s="27">
        <f t="shared" ref="G113:R113" si="3">SUM(K114:K140)</f>
        <v>1</v>
      </c>
      <c r="L113" s="27">
        <f t="shared" si="3"/>
        <v>29</v>
      </c>
      <c r="M113" s="27">
        <f t="shared" si="3"/>
        <v>1.3075</v>
      </c>
      <c r="N113" s="27">
        <f t="shared" si="3"/>
        <v>0.3086</v>
      </c>
      <c r="O113" s="27">
        <f t="shared" si="3"/>
        <v>0.9789</v>
      </c>
      <c r="P113" s="27">
        <f t="shared" si="3"/>
        <v>5.0715</v>
      </c>
      <c r="Q113" s="27">
        <f t="shared" si="3"/>
        <v>1.1664</v>
      </c>
      <c r="R113" s="27">
        <f t="shared" si="3"/>
        <v>3.8034</v>
      </c>
      <c r="S113" s="27"/>
      <c r="T113" s="27"/>
      <c r="U113" s="27"/>
      <c r="V113" s="27"/>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c r="AY113" s="9"/>
      <c r="AZ113" s="9"/>
      <c r="BA113" s="9"/>
      <c r="BB113" s="9"/>
      <c r="BC113" s="9"/>
      <c r="BD113" s="9"/>
      <c r="BE113" s="9"/>
      <c r="BF113" s="9"/>
      <c r="BG113" s="9"/>
      <c r="BH113" s="9"/>
      <c r="BI113" s="9"/>
      <c r="BJ113" s="9"/>
      <c r="BK113" s="9"/>
      <c r="BL113" s="9"/>
      <c r="BM113" s="9"/>
      <c r="BN113" s="9"/>
      <c r="BO113" s="9"/>
      <c r="BP113" s="9"/>
      <c r="BQ113" s="9"/>
      <c r="BR113" s="9"/>
      <c r="BS113" s="9"/>
      <c r="BT113" s="9"/>
      <c r="BU113" s="9"/>
      <c r="BV113" s="9"/>
      <c r="BW113" s="9"/>
      <c r="BX113" s="9"/>
      <c r="BY113" s="9"/>
      <c r="BZ113" s="9"/>
      <c r="CA113" s="9"/>
      <c r="CB113" s="9"/>
      <c r="CC113" s="9"/>
      <c r="CD113" s="9"/>
      <c r="CE113" s="9"/>
      <c r="CF113" s="9"/>
      <c r="CG113" s="9"/>
      <c r="CH113" s="9"/>
      <c r="CI113" s="9"/>
      <c r="CJ113" s="9"/>
      <c r="CK113" s="9"/>
      <c r="CL113" s="9"/>
      <c r="CM113" s="9"/>
      <c r="CN113" s="9"/>
      <c r="CO113" s="9"/>
      <c r="CP113" s="9"/>
      <c r="CQ113" s="9"/>
      <c r="CR113" s="9"/>
      <c r="CS113" s="9"/>
      <c r="CT113" s="9"/>
      <c r="CU113" s="9"/>
      <c r="CV113" s="9"/>
      <c r="CW113" s="9"/>
      <c r="CX113" s="9"/>
      <c r="CY113" s="9"/>
      <c r="CZ113" s="9"/>
      <c r="DA113" s="9"/>
      <c r="DB113" s="9"/>
      <c r="DC113" s="9"/>
      <c r="DD113" s="9"/>
      <c r="DE113" s="9"/>
      <c r="DF113" s="9"/>
      <c r="DG113" s="9"/>
      <c r="DH113" s="9"/>
      <c r="DI113" s="9"/>
      <c r="DJ113" s="9"/>
      <c r="DK113" s="9"/>
      <c r="DL113" s="9"/>
      <c r="DM113" s="9"/>
      <c r="DN113" s="9"/>
      <c r="DO113" s="9"/>
      <c r="DP113" s="9"/>
      <c r="DQ113" s="9"/>
      <c r="DR113" s="9"/>
      <c r="DS113" s="9"/>
      <c r="DT113" s="9"/>
      <c r="DU113" s="9"/>
      <c r="DV113" s="9"/>
      <c r="DW113" s="9"/>
      <c r="DX113" s="9"/>
      <c r="DY113" s="9"/>
      <c r="DZ113" s="9"/>
      <c r="EA113" s="9"/>
      <c r="EB113" s="9"/>
      <c r="EC113" s="9"/>
      <c r="ED113" s="9"/>
      <c r="EE113" s="9"/>
      <c r="EF113" s="9"/>
      <c r="EG113" s="9"/>
      <c r="EH113" s="9"/>
      <c r="EI113" s="9"/>
      <c r="EJ113" s="9"/>
      <c r="EK113" s="9"/>
      <c r="EL113" s="9"/>
      <c r="EM113" s="9"/>
      <c r="EN113" s="9"/>
      <c r="EO113" s="9"/>
      <c r="EP113" s="9"/>
      <c r="EQ113" s="9"/>
      <c r="ER113" s="9"/>
      <c r="ES113" s="9"/>
      <c r="ET113" s="9"/>
      <c r="EU113" s="9"/>
      <c r="EV113" s="9"/>
      <c r="EW113" s="9"/>
      <c r="EX113" s="9"/>
      <c r="EY113" s="9"/>
      <c r="EZ113" s="9"/>
      <c r="FA113" s="9"/>
      <c r="FB113" s="9"/>
      <c r="FC113" s="9"/>
      <c r="FD113" s="9"/>
      <c r="FE113" s="9"/>
      <c r="FF113" s="9"/>
      <c r="FG113" s="9"/>
      <c r="FH113" s="9"/>
      <c r="FI113" s="9"/>
      <c r="FJ113" s="9"/>
      <c r="FK113" s="9"/>
      <c r="FL113" s="9"/>
      <c r="FM113" s="9"/>
      <c r="FN113" s="9"/>
      <c r="FO113" s="9"/>
      <c r="FP113" s="9"/>
      <c r="FQ113" s="9"/>
      <c r="FR113" s="9"/>
      <c r="FS113" s="9"/>
      <c r="FT113" s="9"/>
      <c r="FU113" s="9"/>
      <c r="FV113" s="9"/>
      <c r="FW113" s="9"/>
      <c r="FX113" s="9"/>
      <c r="FY113" s="9"/>
      <c r="FZ113" s="9"/>
      <c r="GA113" s="9"/>
      <c r="GB113" s="9"/>
      <c r="GC113" s="9"/>
      <c r="GD113" s="9"/>
      <c r="GE113" s="9"/>
      <c r="GF113" s="9"/>
      <c r="GG113" s="9"/>
      <c r="GH113" s="9"/>
      <c r="GI113" s="9"/>
      <c r="GJ113" s="9"/>
      <c r="GK113" s="9"/>
      <c r="GL113" s="9"/>
      <c r="GM113" s="9"/>
      <c r="GN113" s="9"/>
      <c r="GO113" s="9"/>
      <c r="GP113" s="9"/>
      <c r="GQ113" s="9"/>
      <c r="GR113" s="9"/>
      <c r="GS113" s="9"/>
      <c r="GT113" s="9"/>
      <c r="GU113" s="9"/>
      <c r="GV113" s="9"/>
      <c r="GW113" s="9"/>
      <c r="GX113" s="9"/>
      <c r="GY113" s="9"/>
      <c r="GZ113" s="9"/>
      <c r="HA113" s="9"/>
      <c r="HB113" s="9"/>
      <c r="HC113" s="9"/>
      <c r="HD113" s="9"/>
      <c r="HE113" s="9"/>
      <c r="HF113" s="9"/>
      <c r="HG113" s="9"/>
      <c r="HH113" s="9"/>
      <c r="HI113" s="9"/>
      <c r="HJ113" s="9"/>
      <c r="HK113" s="9"/>
      <c r="HL113" s="9"/>
      <c r="HM113" s="9"/>
      <c r="HN113" s="9"/>
      <c r="HO113" s="9"/>
      <c r="HP113" s="9"/>
      <c r="HQ113" s="9"/>
      <c r="HR113" s="9"/>
      <c r="HS113" s="9"/>
      <c r="HT113" s="9"/>
      <c r="HU113" s="9"/>
      <c r="HV113" s="9"/>
      <c r="HW113" s="9"/>
      <c r="HX113" s="9"/>
      <c r="HY113" s="9"/>
      <c r="HZ113" s="9"/>
      <c r="IA113" s="9"/>
    </row>
    <row r="114" s="2" customFormat="1" ht="90" customHeight="1" spans="1:235">
      <c r="A114" s="27">
        <v>102</v>
      </c>
      <c r="B114" s="27" t="s">
        <v>451</v>
      </c>
      <c r="C114" s="27" t="s">
        <v>29</v>
      </c>
      <c r="D114" s="27" t="s">
        <v>30</v>
      </c>
      <c r="E114" s="27" t="s">
        <v>452</v>
      </c>
      <c r="F114" s="28" t="s">
        <v>453</v>
      </c>
      <c r="G114" s="27">
        <v>400</v>
      </c>
      <c r="H114" s="30" t="s">
        <v>47</v>
      </c>
      <c r="I114" s="28" t="s">
        <v>454</v>
      </c>
      <c r="J114" s="28"/>
      <c r="K114" s="27"/>
      <c r="L114" s="27">
        <v>1</v>
      </c>
      <c r="M114" s="27">
        <v>0.0221</v>
      </c>
      <c r="N114" s="27">
        <v>0.0078</v>
      </c>
      <c r="O114" s="27">
        <v>0.0143</v>
      </c>
      <c r="P114" s="27">
        <v>0.1022</v>
      </c>
      <c r="Q114" s="27">
        <v>0.0299</v>
      </c>
      <c r="R114" s="27">
        <v>0.0723</v>
      </c>
      <c r="S114" s="27" t="s">
        <v>188</v>
      </c>
      <c r="T114" s="27" t="s">
        <v>254</v>
      </c>
      <c r="U114" s="27">
        <v>2023.11</v>
      </c>
      <c r="V114" s="27"/>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c r="AY114" s="9"/>
      <c r="AZ114" s="9"/>
      <c r="BA114" s="9"/>
      <c r="BB114" s="9"/>
      <c r="BC114" s="9"/>
      <c r="BD114" s="9"/>
      <c r="BE114" s="9"/>
      <c r="BF114" s="9"/>
      <c r="BG114" s="9"/>
      <c r="BH114" s="9"/>
      <c r="BI114" s="9"/>
      <c r="BJ114" s="9"/>
      <c r="BK114" s="9"/>
      <c r="BL114" s="9"/>
      <c r="BM114" s="9"/>
      <c r="BN114" s="9"/>
      <c r="BO114" s="9"/>
      <c r="BP114" s="9"/>
      <c r="BQ114" s="9"/>
      <c r="BR114" s="9"/>
      <c r="BS114" s="9"/>
      <c r="BT114" s="9"/>
      <c r="BU114" s="9"/>
      <c r="BV114" s="9"/>
      <c r="BW114" s="9"/>
      <c r="BX114" s="9"/>
      <c r="BY114" s="9"/>
      <c r="BZ114" s="9"/>
      <c r="CA114" s="9"/>
      <c r="CB114" s="9"/>
      <c r="CC114" s="9"/>
      <c r="CD114" s="9"/>
      <c r="CE114" s="9"/>
      <c r="CF114" s="9"/>
      <c r="CG114" s="9"/>
      <c r="CH114" s="9"/>
      <c r="CI114" s="9"/>
      <c r="CJ114" s="9"/>
      <c r="CK114" s="9"/>
      <c r="CL114" s="9"/>
      <c r="CM114" s="9"/>
      <c r="CN114" s="9"/>
      <c r="CO114" s="9"/>
      <c r="CP114" s="9"/>
      <c r="CQ114" s="9"/>
      <c r="CR114" s="9"/>
      <c r="CS114" s="9"/>
      <c r="CT114" s="9"/>
      <c r="CU114" s="9"/>
      <c r="CV114" s="9"/>
      <c r="CW114" s="9"/>
      <c r="CX114" s="9"/>
      <c r="CY114" s="9"/>
      <c r="CZ114" s="9"/>
      <c r="DA114" s="9"/>
      <c r="DB114" s="9"/>
      <c r="DC114" s="9"/>
      <c r="DD114" s="9"/>
      <c r="DE114" s="9"/>
      <c r="DF114" s="9"/>
      <c r="DG114" s="9"/>
      <c r="DH114" s="9"/>
      <c r="DI114" s="9"/>
      <c r="DJ114" s="9"/>
      <c r="DK114" s="9"/>
      <c r="DL114" s="9"/>
      <c r="DM114" s="9"/>
      <c r="DN114" s="9"/>
      <c r="DO114" s="9"/>
      <c r="DP114" s="9"/>
      <c r="DQ114" s="9"/>
      <c r="DR114" s="9"/>
      <c r="DS114" s="9"/>
      <c r="DT114" s="9"/>
      <c r="DU114" s="9"/>
      <c r="DV114" s="9"/>
      <c r="DW114" s="9"/>
      <c r="DX114" s="9"/>
      <c r="DY114" s="9"/>
      <c r="DZ114" s="9"/>
      <c r="EA114" s="9"/>
      <c r="EB114" s="9"/>
      <c r="EC114" s="9"/>
      <c r="ED114" s="9"/>
      <c r="EE114" s="9"/>
      <c r="EF114" s="9"/>
      <c r="EG114" s="9"/>
      <c r="EH114" s="9"/>
      <c r="EI114" s="9"/>
      <c r="EJ114" s="9"/>
      <c r="EK114" s="9"/>
      <c r="EL114" s="9"/>
      <c r="EM114" s="9"/>
      <c r="EN114" s="9"/>
      <c r="EO114" s="9"/>
      <c r="EP114" s="9"/>
      <c r="EQ114" s="9"/>
      <c r="ER114" s="9"/>
      <c r="ES114" s="9"/>
      <c r="ET114" s="9"/>
      <c r="EU114" s="9"/>
      <c r="EV114" s="9"/>
      <c r="EW114" s="9"/>
      <c r="EX114" s="9"/>
      <c r="EY114" s="9"/>
      <c r="EZ114" s="9"/>
      <c r="FA114" s="9"/>
      <c r="FB114" s="9"/>
      <c r="FC114" s="9"/>
      <c r="FD114" s="9"/>
      <c r="FE114" s="9"/>
      <c r="FF114" s="9"/>
      <c r="FG114" s="9"/>
      <c r="FH114" s="9"/>
      <c r="FI114" s="9"/>
      <c r="FJ114" s="9"/>
      <c r="FK114" s="9"/>
      <c r="FL114" s="9"/>
      <c r="FM114" s="9"/>
      <c r="FN114" s="9"/>
      <c r="FO114" s="9"/>
      <c r="FP114" s="9"/>
      <c r="FQ114" s="9"/>
      <c r="FR114" s="9"/>
      <c r="FS114" s="9"/>
      <c r="FT114" s="9"/>
      <c r="FU114" s="9"/>
      <c r="FV114" s="9"/>
      <c r="FW114" s="9"/>
      <c r="FX114" s="9"/>
      <c r="FY114" s="9"/>
      <c r="FZ114" s="9"/>
      <c r="GA114" s="9"/>
      <c r="GB114" s="9"/>
      <c r="GC114" s="9"/>
      <c r="GD114" s="9"/>
      <c r="GE114" s="9"/>
      <c r="GF114" s="9"/>
      <c r="GG114" s="9"/>
      <c r="GH114" s="9"/>
      <c r="GI114" s="9"/>
      <c r="GJ114" s="9"/>
      <c r="GK114" s="9"/>
      <c r="GL114" s="9"/>
      <c r="GM114" s="9"/>
      <c r="GN114" s="9"/>
      <c r="GO114" s="9"/>
      <c r="GP114" s="9"/>
      <c r="GQ114" s="9"/>
      <c r="GR114" s="9"/>
      <c r="GS114" s="9"/>
      <c r="GT114" s="9"/>
      <c r="GU114" s="9"/>
      <c r="GV114" s="9"/>
      <c r="GW114" s="9"/>
      <c r="GX114" s="9"/>
      <c r="GY114" s="9"/>
      <c r="GZ114" s="9"/>
      <c r="HA114" s="9"/>
      <c r="HB114" s="9"/>
      <c r="HC114" s="9"/>
      <c r="HD114" s="9"/>
      <c r="HE114" s="9"/>
      <c r="HF114" s="9"/>
      <c r="HG114" s="9"/>
      <c r="HH114" s="9"/>
      <c r="HI114" s="9"/>
      <c r="HJ114" s="9"/>
      <c r="HK114" s="9"/>
      <c r="HL114" s="9"/>
      <c r="HM114" s="9"/>
      <c r="HN114" s="9"/>
      <c r="HO114" s="9"/>
      <c r="HP114" s="9"/>
      <c r="HQ114" s="9"/>
      <c r="HR114" s="9"/>
      <c r="HS114" s="9"/>
      <c r="HT114" s="9"/>
      <c r="HU114" s="9"/>
      <c r="HV114" s="9"/>
      <c r="HW114" s="9"/>
      <c r="HX114" s="9"/>
      <c r="HY114" s="9"/>
      <c r="HZ114" s="9"/>
      <c r="IA114" s="9"/>
    </row>
    <row r="115" s="2" customFormat="1" ht="90" customHeight="1" spans="1:235">
      <c r="A115" s="27">
        <v>103</v>
      </c>
      <c r="B115" s="27" t="s">
        <v>455</v>
      </c>
      <c r="C115" s="27" t="s">
        <v>29</v>
      </c>
      <c r="D115" s="27" t="s">
        <v>30</v>
      </c>
      <c r="E115" s="27" t="s">
        <v>456</v>
      </c>
      <c r="F115" s="28" t="s">
        <v>457</v>
      </c>
      <c r="G115" s="27">
        <v>450</v>
      </c>
      <c r="H115" s="30" t="s">
        <v>47</v>
      </c>
      <c r="I115" s="28" t="s">
        <v>454</v>
      </c>
      <c r="J115" s="28"/>
      <c r="K115" s="27"/>
      <c r="L115" s="27">
        <v>1</v>
      </c>
      <c r="M115" s="27">
        <v>0.0412</v>
      </c>
      <c r="N115" s="27">
        <v>0.007</v>
      </c>
      <c r="O115" s="27">
        <v>0.0342</v>
      </c>
      <c r="P115" s="27">
        <f>Q115+R115</f>
        <v>0.0921</v>
      </c>
      <c r="Q115" s="27">
        <v>0.0115</v>
      </c>
      <c r="R115" s="27">
        <v>0.0806</v>
      </c>
      <c r="S115" s="27" t="s">
        <v>188</v>
      </c>
      <c r="T115" s="27" t="s">
        <v>254</v>
      </c>
      <c r="U115" s="27">
        <v>2023.11</v>
      </c>
      <c r="V115" s="27"/>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c r="AY115" s="9"/>
      <c r="AZ115" s="9"/>
      <c r="BA115" s="9"/>
      <c r="BB115" s="9"/>
      <c r="BC115" s="9"/>
      <c r="BD115" s="9"/>
      <c r="BE115" s="9"/>
      <c r="BF115" s="9"/>
      <c r="BG115" s="9"/>
      <c r="BH115" s="9"/>
      <c r="BI115" s="9"/>
      <c r="BJ115" s="9"/>
      <c r="BK115" s="9"/>
      <c r="BL115" s="9"/>
      <c r="BM115" s="9"/>
      <c r="BN115" s="9"/>
      <c r="BO115" s="9"/>
      <c r="BP115" s="9"/>
      <c r="BQ115" s="9"/>
      <c r="BR115" s="9"/>
      <c r="BS115" s="9"/>
      <c r="BT115" s="9"/>
      <c r="BU115" s="9"/>
      <c r="BV115" s="9"/>
      <c r="BW115" s="9"/>
      <c r="BX115" s="9"/>
      <c r="BY115" s="9"/>
      <c r="BZ115" s="9"/>
      <c r="CA115" s="9"/>
      <c r="CB115" s="9"/>
      <c r="CC115" s="9"/>
      <c r="CD115" s="9"/>
      <c r="CE115" s="9"/>
      <c r="CF115" s="9"/>
      <c r="CG115" s="9"/>
      <c r="CH115" s="9"/>
      <c r="CI115" s="9"/>
      <c r="CJ115" s="9"/>
      <c r="CK115" s="9"/>
      <c r="CL115" s="9"/>
      <c r="CM115" s="9"/>
      <c r="CN115" s="9"/>
      <c r="CO115" s="9"/>
      <c r="CP115" s="9"/>
      <c r="CQ115" s="9"/>
      <c r="CR115" s="9"/>
      <c r="CS115" s="9"/>
      <c r="CT115" s="9"/>
      <c r="CU115" s="9"/>
      <c r="CV115" s="9"/>
      <c r="CW115" s="9"/>
      <c r="CX115" s="9"/>
      <c r="CY115" s="9"/>
      <c r="CZ115" s="9"/>
      <c r="DA115" s="9"/>
      <c r="DB115" s="9"/>
      <c r="DC115" s="9"/>
      <c r="DD115" s="9"/>
      <c r="DE115" s="9"/>
      <c r="DF115" s="9"/>
      <c r="DG115" s="9"/>
      <c r="DH115" s="9"/>
      <c r="DI115" s="9"/>
      <c r="DJ115" s="9"/>
      <c r="DK115" s="9"/>
      <c r="DL115" s="9"/>
      <c r="DM115" s="9"/>
      <c r="DN115" s="9"/>
      <c r="DO115" s="9"/>
      <c r="DP115" s="9"/>
      <c r="DQ115" s="9"/>
      <c r="DR115" s="9"/>
      <c r="DS115" s="9"/>
      <c r="DT115" s="9"/>
      <c r="DU115" s="9"/>
      <c r="DV115" s="9"/>
      <c r="DW115" s="9"/>
      <c r="DX115" s="9"/>
      <c r="DY115" s="9"/>
      <c r="DZ115" s="9"/>
      <c r="EA115" s="9"/>
      <c r="EB115" s="9"/>
      <c r="EC115" s="9"/>
      <c r="ED115" s="9"/>
      <c r="EE115" s="9"/>
      <c r="EF115" s="9"/>
      <c r="EG115" s="9"/>
      <c r="EH115" s="9"/>
      <c r="EI115" s="9"/>
      <c r="EJ115" s="9"/>
      <c r="EK115" s="9"/>
      <c r="EL115" s="9"/>
      <c r="EM115" s="9"/>
      <c r="EN115" s="9"/>
      <c r="EO115" s="9"/>
      <c r="EP115" s="9"/>
      <c r="EQ115" s="9"/>
      <c r="ER115" s="9"/>
      <c r="ES115" s="9"/>
      <c r="ET115" s="9"/>
      <c r="EU115" s="9"/>
      <c r="EV115" s="9"/>
      <c r="EW115" s="9"/>
      <c r="EX115" s="9"/>
      <c r="EY115" s="9"/>
      <c r="EZ115" s="9"/>
      <c r="FA115" s="9"/>
      <c r="FB115" s="9"/>
      <c r="FC115" s="9"/>
      <c r="FD115" s="9"/>
      <c r="FE115" s="9"/>
      <c r="FF115" s="9"/>
      <c r="FG115" s="9"/>
      <c r="FH115" s="9"/>
      <c r="FI115" s="9"/>
      <c r="FJ115" s="9"/>
      <c r="FK115" s="9"/>
      <c r="FL115" s="9"/>
      <c r="FM115" s="9"/>
      <c r="FN115" s="9"/>
      <c r="FO115" s="9"/>
      <c r="FP115" s="9"/>
      <c r="FQ115" s="9"/>
      <c r="FR115" s="9"/>
      <c r="FS115" s="9"/>
      <c r="FT115" s="9"/>
      <c r="FU115" s="9"/>
      <c r="FV115" s="9"/>
      <c r="FW115" s="9"/>
      <c r="FX115" s="9"/>
      <c r="FY115" s="9"/>
      <c r="FZ115" s="9"/>
      <c r="GA115" s="9"/>
      <c r="GB115" s="9"/>
      <c r="GC115" s="9"/>
      <c r="GD115" s="9"/>
      <c r="GE115" s="9"/>
      <c r="GF115" s="9"/>
      <c r="GG115" s="9"/>
      <c r="GH115" s="9"/>
      <c r="GI115" s="9"/>
      <c r="GJ115" s="9"/>
      <c r="GK115" s="9"/>
      <c r="GL115" s="9"/>
      <c r="GM115" s="9"/>
      <c r="GN115" s="9"/>
      <c r="GO115" s="9"/>
      <c r="GP115" s="9"/>
      <c r="GQ115" s="9"/>
      <c r="GR115" s="9"/>
      <c r="GS115" s="9"/>
      <c r="GT115" s="9"/>
      <c r="GU115" s="9"/>
      <c r="GV115" s="9"/>
      <c r="GW115" s="9"/>
      <c r="GX115" s="9"/>
      <c r="GY115" s="9"/>
      <c r="GZ115" s="9"/>
      <c r="HA115" s="9"/>
      <c r="HB115" s="9"/>
      <c r="HC115" s="9"/>
      <c r="HD115" s="9"/>
      <c r="HE115" s="9"/>
      <c r="HF115" s="9"/>
      <c r="HG115" s="9"/>
      <c r="HH115" s="9"/>
      <c r="HI115" s="9"/>
      <c r="HJ115" s="9"/>
      <c r="HK115" s="9"/>
      <c r="HL115" s="9"/>
      <c r="HM115" s="9"/>
      <c r="HN115" s="9"/>
      <c r="HO115" s="9"/>
      <c r="HP115" s="9"/>
      <c r="HQ115" s="9"/>
      <c r="HR115" s="9"/>
      <c r="HS115" s="9"/>
      <c r="HT115" s="9"/>
      <c r="HU115" s="9"/>
      <c r="HV115" s="9"/>
      <c r="HW115" s="9"/>
      <c r="HX115" s="9"/>
      <c r="HY115" s="9"/>
      <c r="HZ115" s="9"/>
      <c r="IA115" s="9"/>
    </row>
    <row r="116" s="2" customFormat="1" ht="90" customHeight="1" spans="1:235">
      <c r="A116" s="27">
        <v>104</v>
      </c>
      <c r="B116" s="27" t="s">
        <v>458</v>
      </c>
      <c r="C116" s="27" t="s">
        <v>29</v>
      </c>
      <c r="D116" s="27" t="s">
        <v>30</v>
      </c>
      <c r="E116" s="27" t="s">
        <v>459</v>
      </c>
      <c r="F116" s="28" t="s">
        <v>460</v>
      </c>
      <c r="G116" s="27">
        <v>228</v>
      </c>
      <c r="H116" s="30" t="s">
        <v>47</v>
      </c>
      <c r="I116" s="28" t="s">
        <v>454</v>
      </c>
      <c r="J116" s="28"/>
      <c r="K116" s="27"/>
      <c r="L116" s="27">
        <v>1</v>
      </c>
      <c r="M116" s="27">
        <v>0.0663</v>
      </c>
      <c r="N116" s="27">
        <v>0.0122</v>
      </c>
      <c r="O116" s="27">
        <v>0.0541</v>
      </c>
      <c r="P116" s="27">
        <v>0.2546</v>
      </c>
      <c r="Q116" s="27">
        <v>0.0501</v>
      </c>
      <c r="R116" s="27">
        <v>0.2045</v>
      </c>
      <c r="S116" s="27" t="s">
        <v>188</v>
      </c>
      <c r="T116" s="27" t="s">
        <v>254</v>
      </c>
      <c r="U116" s="27">
        <v>2023.11</v>
      </c>
      <c r="V116" s="27"/>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c r="AY116" s="9"/>
      <c r="AZ116" s="9"/>
      <c r="BA116" s="9"/>
      <c r="BB116" s="9"/>
      <c r="BC116" s="9"/>
      <c r="BD116" s="9"/>
      <c r="BE116" s="9"/>
      <c r="BF116" s="9"/>
      <c r="BG116" s="9"/>
      <c r="BH116" s="9"/>
      <c r="BI116" s="9"/>
      <c r="BJ116" s="9"/>
      <c r="BK116" s="9"/>
      <c r="BL116" s="9"/>
      <c r="BM116" s="9"/>
      <c r="BN116" s="9"/>
      <c r="BO116" s="9"/>
      <c r="BP116" s="9"/>
      <c r="BQ116" s="9"/>
      <c r="BR116" s="9"/>
      <c r="BS116" s="9"/>
      <c r="BT116" s="9"/>
      <c r="BU116" s="9"/>
      <c r="BV116" s="9"/>
      <c r="BW116" s="9"/>
      <c r="BX116" s="9"/>
      <c r="BY116" s="9"/>
      <c r="BZ116" s="9"/>
      <c r="CA116" s="9"/>
      <c r="CB116" s="9"/>
      <c r="CC116" s="9"/>
      <c r="CD116" s="9"/>
      <c r="CE116" s="9"/>
      <c r="CF116" s="9"/>
      <c r="CG116" s="9"/>
      <c r="CH116" s="9"/>
      <c r="CI116" s="9"/>
      <c r="CJ116" s="9"/>
      <c r="CK116" s="9"/>
      <c r="CL116" s="9"/>
      <c r="CM116" s="9"/>
      <c r="CN116" s="9"/>
      <c r="CO116" s="9"/>
      <c r="CP116" s="9"/>
      <c r="CQ116" s="9"/>
      <c r="CR116" s="9"/>
      <c r="CS116" s="9"/>
      <c r="CT116" s="9"/>
      <c r="CU116" s="9"/>
      <c r="CV116" s="9"/>
      <c r="CW116" s="9"/>
      <c r="CX116" s="9"/>
      <c r="CY116" s="9"/>
      <c r="CZ116" s="9"/>
      <c r="DA116" s="9"/>
      <c r="DB116" s="9"/>
      <c r="DC116" s="9"/>
      <c r="DD116" s="9"/>
      <c r="DE116" s="9"/>
      <c r="DF116" s="9"/>
      <c r="DG116" s="9"/>
      <c r="DH116" s="9"/>
      <c r="DI116" s="9"/>
      <c r="DJ116" s="9"/>
      <c r="DK116" s="9"/>
      <c r="DL116" s="9"/>
      <c r="DM116" s="9"/>
      <c r="DN116" s="9"/>
      <c r="DO116" s="9"/>
      <c r="DP116" s="9"/>
      <c r="DQ116" s="9"/>
      <c r="DR116" s="9"/>
      <c r="DS116" s="9"/>
      <c r="DT116" s="9"/>
      <c r="DU116" s="9"/>
      <c r="DV116" s="9"/>
      <c r="DW116" s="9"/>
      <c r="DX116" s="9"/>
      <c r="DY116" s="9"/>
      <c r="DZ116" s="9"/>
      <c r="EA116" s="9"/>
      <c r="EB116" s="9"/>
      <c r="EC116" s="9"/>
      <c r="ED116" s="9"/>
      <c r="EE116" s="9"/>
      <c r="EF116" s="9"/>
      <c r="EG116" s="9"/>
      <c r="EH116" s="9"/>
      <c r="EI116" s="9"/>
      <c r="EJ116" s="9"/>
      <c r="EK116" s="9"/>
      <c r="EL116" s="9"/>
      <c r="EM116" s="9"/>
      <c r="EN116" s="9"/>
      <c r="EO116" s="9"/>
      <c r="EP116" s="9"/>
      <c r="EQ116" s="9"/>
      <c r="ER116" s="9"/>
      <c r="ES116" s="9"/>
      <c r="ET116" s="9"/>
      <c r="EU116" s="9"/>
      <c r="EV116" s="9"/>
      <c r="EW116" s="9"/>
      <c r="EX116" s="9"/>
      <c r="EY116" s="9"/>
      <c r="EZ116" s="9"/>
      <c r="FA116" s="9"/>
      <c r="FB116" s="9"/>
      <c r="FC116" s="9"/>
      <c r="FD116" s="9"/>
      <c r="FE116" s="9"/>
      <c r="FF116" s="9"/>
      <c r="FG116" s="9"/>
      <c r="FH116" s="9"/>
      <c r="FI116" s="9"/>
      <c r="FJ116" s="9"/>
      <c r="FK116" s="9"/>
      <c r="FL116" s="9"/>
      <c r="FM116" s="9"/>
      <c r="FN116" s="9"/>
      <c r="FO116" s="9"/>
      <c r="FP116" s="9"/>
      <c r="FQ116" s="9"/>
      <c r="FR116" s="9"/>
      <c r="FS116" s="9"/>
      <c r="FT116" s="9"/>
      <c r="FU116" s="9"/>
      <c r="FV116" s="9"/>
      <c r="FW116" s="9"/>
      <c r="FX116" s="9"/>
      <c r="FY116" s="9"/>
      <c r="FZ116" s="9"/>
      <c r="GA116" s="9"/>
      <c r="GB116" s="9"/>
      <c r="GC116" s="9"/>
      <c r="GD116" s="9"/>
      <c r="GE116" s="9"/>
      <c r="GF116" s="9"/>
      <c r="GG116" s="9"/>
      <c r="GH116" s="9"/>
      <c r="GI116" s="9"/>
      <c r="GJ116" s="9"/>
      <c r="GK116" s="9"/>
      <c r="GL116" s="9"/>
      <c r="GM116" s="9"/>
      <c r="GN116" s="9"/>
      <c r="GO116" s="9"/>
      <c r="GP116" s="9"/>
      <c r="GQ116" s="9"/>
      <c r="GR116" s="9"/>
      <c r="GS116" s="9"/>
      <c r="GT116" s="9"/>
      <c r="GU116" s="9"/>
      <c r="GV116" s="9"/>
      <c r="GW116" s="9"/>
      <c r="GX116" s="9"/>
      <c r="GY116" s="9"/>
      <c r="GZ116" s="9"/>
      <c r="HA116" s="9"/>
      <c r="HB116" s="9"/>
      <c r="HC116" s="9"/>
      <c r="HD116" s="9"/>
      <c r="HE116" s="9"/>
      <c r="HF116" s="9"/>
      <c r="HG116" s="9"/>
      <c r="HH116" s="9"/>
      <c r="HI116" s="9"/>
      <c r="HJ116" s="9"/>
      <c r="HK116" s="9"/>
      <c r="HL116" s="9"/>
      <c r="HM116" s="9"/>
      <c r="HN116" s="9"/>
      <c r="HO116" s="9"/>
      <c r="HP116" s="9"/>
      <c r="HQ116" s="9"/>
      <c r="HR116" s="9"/>
      <c r="HS116" s="9"/>
      <c r="HT116" s="9"/>
      <c r="HU116" s="9"/>
      <c r="HV116" s="9"/>
      <c r="HW116" s="9"/>
      <c r="HX116" s="9"/>
      <c r="HY116" s="9"/>
      <c r="HZ116" s="9"/>
      <c r="IA116" s="9"/>
    </row>
    <row r="117" s="2" customFormat="1" ht="90" customHeight="1" spans="1:235">
      <c r="A117" s="27">
        <v>105</v>
      </c>
      <c r="B117" s="27" t="s">
        <v>461</v>
      </c>
      <c r="C117" s="27" t="s">
        <v>29</v>
      </c>
      <c r="D117" s="27" t="s">
        <v>30</v>
      </c>
      <c r="E117" s="27" t="s">
        <v>462</v>
      </c>
      <c r="F117" s="28" t="s">
        <v>463</v>
      </c>
      <c r="G117" s="27">
        <v>450</v>
      </c>
      <c r="H117" s="30" t="s">
        <v>47</v>
      </c>
      <c r="I117" s="28" t="s">
        <v>464</v>
      </c>
      <c r="J117" s="28"/>
      <c r="K117" s="27"/>
      <c r="L117" s="27">
        <v>1</v>
      </c>
      <c r="M117" s="27">
        <v>0.0221</v>
      </c>
      <c r="N117" s="27">
        <v>0.0078</v>
      </c>
      <c r="O117" s="27">
        <v>0.0143</v>
      </c>
      <c r="P117" s="27">
        <v>0.1022</v>
      </c>
      <c r="Q117" s="27">
        <v>0.0299</v>
      </c>
      <c r="R117" s="27">
        <v>0.0723</v>
      </c>
      <c r="S117" s="27" t="s">
        <v>188</v>
      </c>
      <c r="T117" s="27" t="s">
        <v>254</v>
      </c>
      <c r="U117" s="27">
        <v>2023.11</v>
      </c>
      <c r="V117" s="27"/>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c r="AY117" s="9"/>
      <c r="AZ117" s="9"/>
      <c r="BA117" s="9"/>
      <c r="BB117" s="9"/>
      <c r="BC117" s="9"/>
      <c r="BD117" s="9"/>
      <c r="BE117" s="9"/>
      <c r="BF117" s="9"/>
      <c r="BG117" s="9"/>
      <c r="BH117" s="9"/>
      <c r="BI117" s="9"/>
      <c r="BJ117" s="9"/>
      <c r="BK117" s="9"/>
      <c r="BL117" s="9"/>
      <c r="BM117" s="9"/>
      <c r="BN117" s="9"/>
      <c r="BO117" s="9"/>
      <c r="BP117" s="9"/>
      <c r="BQ117" s="9"/>
      <c r="BR117" s="9"/>
      <c r="BS117" s="9"/>
      <c r="BT117" s="9"/>
      <c r="BU117" s="9"/>
      <c r="BV117" s="9"/>
      <c r="BW117" s="9"/>
      <c r="BX117" s="9"/>
      <c r="BY117" s="9"/>
      <c r="BZ117" s="9"/>
      <c r="CA117" s="9"/>
      <c r="CB117" s="9"/>
      <c r="CC117" s="9"/>
      <c r="CD117" s="9"/>
      <c r="CE117" s="9"/>
      <c r="CF117" s="9"/>
      <c r="CG117" s="9"/>
      <c r="CH117" s="9"/>
      <c r="CI117" s="9"/>
      <c r="CJ117" s="9"/>
      <c r="CK117" s="9"/>
      <c r="CL117" s="9"/>
      <c r="CM117" s="9"/>
      <c r="CN117" s="9"/>
      <c r="CO117" s="9"/>
      <c r="CP117" s="9"/>
      <c r="CQ117" s="9"/>
      <c r="CR117" s="9"/>
      <c r="CS117" s="9"/>
      <c r="CT117" s="9"/>
      <c r="CU117" s="9"/>
      <c r="CV117" s="9"/>
      <c r="CW117" s="9"/>
      <c r="CX117" s="9"/>
      <c r="CY117" s="9"/>
      <c r="CZ117" s="9"/>
      <c r="DA117" s="9"/>
      <c r="DB117" s="9"/>
      <c r="DC117" s="9"/>
      <c r="DD117" s="9"/>
      <c r="DE117" s="9"/>
      <c r="DF117" s="9"/>
      <c r="DG117" s="9"/>
      <c r="DH117" s="9"/>
      <c r="DI117" s="9"/>
      <c r="DJ117" s="9"/>
      <c r="DK117" s="9"/>
      <c r="DL117" s="9"/>
      <c r="DM117" s="9"/>
      <c r="DN117" s="9"/>
      <c r="DO117" s="9"/>
      <c r="DP117" s="9"/>
      <c r="DQ117" s="9"/>
      <c r="DR117" s="9"/>
      <c r="DS117" s="9"/>
      <c r="DT117" s="9"/>
      <c r="DU117" s="9"/>
      <c r="DV117" s="9"/>
      <c r="DW117" s="9"/>
      <c r="DX117" s="9"/>
      <c r="DY117" s="9"/>
      <c r="DZ117" s="9"/>
      <c r="EA117" s="9"/>
      <c r="EB117" s="9"/>
      <c r="EC117" s="9"/>
      <c r="ED117" s="9"/>
      <c r="EE117" s="9"/>
      <c r="EF117" s="9"/>
      <c r="EG117" s="9"/>
      <c r="EH117" s="9"/>
      <c r="EI117" s="9"/>
      <c r="EJ117" s="9"/>
      <c r="EK117" s="9"/>
      <c r="EL117" s="9"/>
      <c r="EM117" s="9"/>
      <c r="EN117" s="9"/>
      <c r="EO117" s="9"/>
      <c r="EP117" s="9"/>
      <c r="EQ117" s="9"/>
      <c r="ER117" s="9"/>
      <c r="ES117" s="9"/>
      <c r="ET117" s="9"/>
      <c r="EU117" s="9"/>
      <c r="EV117" s="9"/>
      <c r="EW117" s="9"/>
      <c r="EX117" s="9"/>
      <c r="EY117" s="9"/>
      <c r="EZ117" s="9"/>
      <c r="FA117" s="9"/>
      <c r="FB117" s="9"/>
      <c r="FC117" s="9"/>
      <c r="FD117" s="9"/>
      <c r="FE117" s="9"/>
      <c r="FF117" s="9"/>
      <c r="FG117" s="9"/>
      <c r="FH117" s="9"/>
      <c r="FI117" s="9"/>
      <c r="FJ117" s="9"/>
      <c r="FK117" s="9"/>
      <c r="FL117" s="9"/>
      <c r="FM117" s="9"/>
      <c r="FN117" s="9"/>
      <c r="FO117" s="9"/>
      <c r="FP117" s="9"/>
      <c r="FQ117" s="9"/>
      <c r="FR117" s="9"/>
      <c r="FS117" s="9"/>
      <c r="FT117" s="9"/>
      <c r="FU117" s="9"/>
      <c r="FV117" s="9"/>
      <c r="FW117" s="9"/>
      <c r="FX117" s="9"/>
      <c r="FY117" s="9"/>
      <c r="FZ117" s="9"/>
      <c r="GA117" s="9"/>
      <c r="GB117" s="9"/>
      <c r="GC117" s="9"/>
      <c r="GD117" s="9"/>
      <c r="GE117" s="9"/>
      <c r="GF117" s="9"/>
      <c r="GG117" s="9"/>
      <c r="GH117" s="9"/>
      <c r="GI117" s="9"/>
      <c r="GJ117" s="9"/>
      <c r="GK117" s="9"/>
      <c r="GL117" s="9"/>
      <c r="GM117" s="9"/>
      <c r="GN117" s="9"/>
      <c r="GO117" s="9"/>
      <c r="GP117" s="9"/>
      <c r="GQ117" s="9"/>
      <c r="GR117" s="9"/>
      <c r="GS117" s="9"/>
      <c r="GT117" s="9"/>
      <c r="GU117" s="9"/>
      <c r="GV117" s="9"/>
      <c r="GW117" s="9"/>
      <c r="GX117" s="9"/>
      <c r="GY117" s="9"/>
      <c r="GZ117" s="9"/>
      <c r="HA117" s="9"/>
      <c r="HB117" s="9"/>
      <c r="HC117" s="9"/>
      <c r="HD117" s="9"/>
      <c r="HE117" s="9"/>
      <c r="HF117" s="9"/>
      <c r="HG117" s="9"/>
      <c r="HH117" s="9"/>
      <c r="HI117" s="9"/>
      <c r="HJ117" s="9"/>
      <c r="HK117" s="9"/>
      <c r="HL117" s="9"/>
      <c r="HM117" s="9"/>
      <c r="HN117" s="9"/>
      <c r="HO117" s="9"/>
      <c r="HP117" s="9"/>
      <c r="HQ117" s="9"/>
      <c r="HR117" s="9"/>
      <c r="HS117" s="9"/>
      <c r="HT117" s="9"/>
      <c r="HU117" s="9"/>
      <c r="HV117" s="9"/>
      <c r="HW117" s="9"/>
      <c r="HX117" s="9"/>
      <c r="HY117" s="9"/>
      <c r="HZ117" s="9"/>
      <c r="IA117" s="9"/>
    </row>
    <row r="118" s="2" customFormat="1" ht="128" customHeight="1" spans="1:235">
      <c r="A118" s="27">
        <v>106</v>
      </c>
      <c r="B118" s="27" t="s">
        <v>465</v>
      </c>
      <c r="C118" s="27" t="s">
        <v>29</v>
      </c>
      <c r="D118" s="27" t="s">
        <v>30</v>
      </c>
      <c r="E118" s="27" t="s">
        <v>466</v>
      </c>
      <c r="F118" s="28" t="s">
        <v>467</v>
      </c>
      <c r="G118" s="27">
        <v>350</v>
      </c>
      <c r="H118" s="30" t="s">
        <v>47</v>
      </c>
      <c r="I118" s="28" t="s">
        <v>454</v>
      </c>
      <c r="J118" s="28"/>
      <c r="K118" s="27"/>
      <c r="L118" s="27">
        <v>1</v>
      </c>
      <c r="M118" s="27">
        <v>0.0221</v>
      </c>
      <c r="N118" s="27">
        <v>0.0078</v>
      </c>
      <c r="O118" s="27">
        <v>0.0143</v>
      </c>
      <c r="P118" s="27">
        <v>0.1022</v>
      </c>
      <c r="Q118" s="27">
        <v>0.0299</v>
      </c>
      <c r="R118" s="27">
        <v>0.0723</v>
      </c>
      <c r="S118" s="27" t="s">
        <v>188</v>
      </c>
      <c r="T118" s="27" t="s">
        <v>254</v>
      </c>
      <c r="U118" s="27">
        <v>2023.11</v>
      </c>
      <c r="V118" s="27"/>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c r="AY118" s="9"/>
      <c r="AZ118" s="9"/>
      <c r="BA118" s="9"/>
      <c r="BB118" s="9"/>
      <c r="BC118" s="9"/>
      <c r="BD118" s="9"/>
      <c r="BE118" s="9"/>
      <c r="BF118" s="9"/>
      <c r="BG118" s="9"/>
      <c r="BH118" s="9"/>
      <c r="BI118" s="9"/>
      <c r="BJ118" s="9"/>
      <c r="BK118" s="9"/>
      <c r="BL118" s="9"/>
      <c r="BM118" s="9"/>
      <c r="BN118" s="9"/>
      <c r="BO118" s="9"/>
      <c r="BP118" s="9"/>
      <c r="BQ118" s="9"/>
      <c r="BR118" s="9"/>
      <c r="BS118" s="9"/>
      <c r="BT118" s="9"/>
      <c r="BU118" s="9"/>
      <c r="BV118" s="9"/>
      <c r="BW118" s="9"/>
      <c r="BX118" s="9"/>
      <c r="BY118" s="9"/>
      <c r="BZ118" s="9"/>
      <c r="CA118" s="9"/>
      <c r="CB118" s="9"/>
      <c r="CC118" s="9"/>
      <c r="CD118" s="9"/>
      <c r="CE118" s="9"/>
      <c r="CF118" s="9"/>
      <c r="CG118" s="9"/>
      <c r="CH118" s="9"/>
      <c r="CI118" s="9"/>
      <c r="CJ118" s="9"/>
      <c r="CK118" s="9"/>
      <c r="CL118" s="9"/>
      <c r="CM118" s="9"/>
      <c r="CN118" s="9"/>
      <c r="CO118" s="9"/>
      <c r="CP118" s="9"/>
      <c r="CQ118" s="9"/>
      <c r="CR118" s="9"/>
      <c r="CS118" s="9"/>
      <c r="CT118" s="9"/>
      <c r="CU118" s="9"/>
      <c r="CV118" s="9"/>
      <c r="CW118" s="9"/>
      <c r="CX118" s="9"/>
      <c r="CY118" s="9"/>
      <c r="CZ118" s="9"/>
      <c r="DA118" s="9"/>
      <c r="DB118" s="9"/>
      <c r="DC118" s="9"/>
      <c r="DD118" s="9"/>
      <c r="DE118" s="9"/>
      <c r="DF118" s="9"/>
      <c r="DG118" s="9"/>
      <c r="DH118" s="9"/>
      <c r="DI118" s="9"/>
      <c r="DJ118" s="9"/>
      <c r="DK118" s="9"/>
      <c r="DL118" s="9"/>
      <c r="DM118" s="9"/>
      <c r="DN118" s="9"/>
      <c r="DO118" s="9"/>
      <c r="DP118" s="9"/>
      <c r="DQ118" s="9"/>
      <c r="DR118" s="9"/>
      <c r="DS118" s="9"/>
      <c r="DT118" s="9"/>
      <c r="DU118" s="9"/>
      <c r="DV118" s="9"/>
      <c r="DW118" s="9"/>
      <c r="DX118" s="9"/>
      <c r="DY118" s="9"/>
      <c r="DZ118" s="9"/>
      <c r="EA118" s="9"/>
      <c r="EB118" s="9"/>
      <c r="EC118" s="9"/>
      <c r="ED118" s="9"/>
      <c r="EE118" s="9"/>
      <c r="EF118" s="9"/>
      <c r="EG118" s="9"/>
      <c r="EH118" s="9"/>
      <c r="EI118" s="9"/>
      <c r="EJ118" s="9"/>
      <c r="EK118" s="9"/>
      <c r="EL118" s="9"/>
      <c r="EM118" s="9"/>
      <c r="EN118" s="9"/>
      <c r="EO118" s="9"/>
      <c r="EP118" s="9"/>
      <c r="EQ118" s="9"/>
      <c r="ER118" s="9"/>
      <c r="ES118" s="9"/>
      <c r="ET118" s="9"/>
      <c r="EU118" s="9"/>
      <c r="EV118" s="9"/>
      <c r="EW118" s="9"/>
      <c r="EX118" s="9"/>
      <c r="EY118" s="9"/>
      <c r="EZ118" s="9"/>
      <c r="FA118" s="9"/>
      <c r="FB118" s="9"/>
      <c r="FC118" s="9"/>
      <c r="FD118" s="9"/>
      <c r="FE118" s="9"/>
      <c r="FF118" s="9"/>
      <c r="FG118" s="9"/>
      <c r="FH118" s="9"/>
      <c r="FI118" s="9"/>
      <c r="FJ118" s="9"/>
      <c r="FK118" s="9"/>
      <c r="FL118" s="9"/>
      <c r="FM118" s="9"/>
      <c r="FN118" s="9"/>
      <c r="FO118" s="9"/>
      <c r="FP118" s="9"/>
      <c r="FQ118" s="9"/>
      <c r="FR118" s="9"/>
      <c r="FS118" s="9"/>
      <c r="FT118" s="9"/>
      <c r="FU118" s="9"/>
      <c r="FV118" s="9"/>
      <c r="FW118" s="9"/>
      <c r="FX118" s="9"/>
      <c r="FY118" s="9"/>
      <c r="FZ118" s="9"/>
      <c r="GA118" s="9"/>
      <c r="GB118" s="9"/>
      <c r="GC118" s="9"/>
      <c r="GD118" s="9"/>
      <c r="GE118" s="9"/>
      <c r="GF118" s="9"/>
      <c r="GG118" s="9"/>
      <c r="GH118" s="9"/>
      <c r="GI118" s="9"/>
      <c r="GJ118" s="9"/>
      <c r="GK118" s="9"/>
      <c r="GL118" s="9"/>
      <c r="GM118" s="9"/>
      <c r="GN118" s="9"/>
      <c r="GO118" s="9"/>
      <c r="GP118" s="9"/>
      <c r="GQ118" s="9"/>
      <c r="GR118" s="9"/>
      <c r="GS118" s="9"/>
      <c r="GT118" s="9"/>
      <c r="GU118" s="9"/>
      <c r="GV118" s="9"/>
      <c r="GW118" s="9"/>
      <c r="GX118" s="9"/>
      <c r="GY118" s="9"/>
      <c r="GZ118" s="9"/>
      <c r="HA118" s="9"/>
      <c r="HB118" s="9"/>
      <c r="HC118" s="9"/>
      <c r="HD118" s="9"/>
      <c r="HE118" s="9"/>
      <c r="HF118" s="9"/>
      <c r="HG118" s="9"/>
      <c r="HH118" s="9"/>
      <c r="HI118" s="9"/>
      <c r="HJ118" s="9"/>
      <c r="HK118" s="9"/>
      <c r="HL118" s="9"/>
      <c r="HM118" s="9"/>
      <c r="HN118" s="9"/>
      <c r="HO118" s="9"/>
      <c r="HP118" s="9"/>
      <c r="HQ118" s="9"/>
      <c r="HR118" s="9"/>
      <c r="HS118" s="9"/>
      <c r="HT118" s="9"/>
      <c r="HU118" s="9"/>
      <c r="HV118" s="9"/>
      <c r="HW118" s="9"/>
      <c r="HX118" s="9"/>
      <c r="HY118" s="9"/>
      <c r="HZ118" s="9"/>
      <c r="IA118" s="9"/>
    </row>
    <row r="119" s="2" customFormat="1" ht="102" customHeight="1" spans="1:235">
      <c r="A119" s="27">
        <v>107</v>
      </c>
      <c r="B119" s="27" t="s">
        <v>468</v>
      </c>
      <c r="C119" s="27" t="s">
        <v>29</v>
      </c>
      <c r="D119" s="27" t="s">
        <v>30</v>
      </c>
      <c r="E119" s="27" t="s">
        <v>469</v>
      </c>
      <c r="F119" s="28" t="s">
        <v>470</v>
      </c>
      <c r="G119" s="27">
        <v>350</v>
      </c>
      <c r="H119" s="30" t="s">
        <v>47</v>
      </c>
      <c r="I119" s="28" t="s">
        <v>471</v>
      </c>
      <c r="J119" s="28"/>
      <c r="K119" s="27"/>
      <c r="L119" s="27">
        <v>1</v>
      </c>
      <c r="M119" s="27">
        <v>0.2064</v>
      </c>
      <c r="N119" s="27">
        <v>0.0412</v>
      </c>
      <c r="O119" s="27">
        <v>0.1652</v>
      </c>
      <c r="P119" s="27">
        <v>0.7939</v>
      </c>
      <c r="Q119" s="27">
        <v>0.1692</v>
      </c>
      <c r="R119" s="27">
        <v>0.6247</v>
      </c>
      <c r="S119" s="27" t="s">
        <v>188</v>
      </c>
      <c r="T119" s="27" t="s">
        <v>254</v>
      </c>
      <c r="U119" s="27">
        <v>2023.11</v>
      </c>
      <c r="V119" s="27"/>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c r="AY119" s="9"/>
      <c r="AZ119" s="9"/>
      <c r="BA119" s="9"/>
      <c r="BB119" s="9"/>
      <c r="BC119" s="9"/>
      <c r="BD119" s="9"/>
      <c r="BE119" s="9"/>
      <c r="BF119" s="9"/>
      <c r="BG119" s="9"/>
      <c r="BH119" s="9"/>
      <c r="BI119" s="9"/>
      <c r="BJ119" s="9"/>
      <c r="BK119" s="9"/>
      <c r="BL119" s="9"/>
      <c r="BM119" s="9"/>
      <c r="BN119" s="9"/>
      <c r="BO119" s="9"/>
      <c r="BP119" s="9"/>
      <c r="BQ119" s="9"/>
      <c r="BR119" s="9"/>
      <c r="BS119" s="9"/>
      <c r="BT119" s="9"/>
      <c r="BU119" s="9"/>
      <c r="BV119" s="9"/>
      <c r="BW119" s="9"/>
      <c r="BX119" s="9"/>
      <c r="BY119" s="9"/>
      <c r="BZ119" s="9"/>
      <c r="CA119" s="9"/>
      <c r="CB119" s="9"/>
      <c r="CC119" s="9"/>
      <c r="CD119" s="9"/>
      <c r="CE119" s="9"/>
      <c r="CF119" s="9"/>
      <c r="CG119" s="9"/>
      <c r="CH119" s="9"/>
      <c r="CI119" s="9"/>
      <c r="CJ119" s="9"/>
      <c r="CK119" s="9"/>
      <c r="CL119" s="9"/>
      <c r="CM119" s="9"/>
      <c r="CN119" s="9"/>
      <c r="CO119" s="9"/>
      <c r="CP119" s="9"/>
      <c r="CQ119" s="9"/>
      <c r="CR119" s="9"/>
      <c r="CS119" s="9"/>
      <c r="CT119" s="9"/>
      <c r="CU119" s="9"/>
      <c r="CV119" s="9"/>
      <c r="CW119" s="9"/>
      <c r="CX119" s="9"/>
      <c r="CY119" s="9"/>
      <c r="CZ119" s="9"/>
      <c r="DA119" s="9"/>
      <c r="DB119" s="9"/>
      <c r="DC119" s="9"/>
      <c r="DD119" s="9"/>
      <c r="DE119" s="9"/>
      <c r="DF119" s="9"/>
      <c r="DG119" s="9"/>
      <c r="DH119" s="9"/>
      <c r="DI119" s="9"/>
      <c r="DJ119" s="9"/>
      <c r="DK119" s="9"/>
      <c r="DL119" s="9"/>
      <c r="DM119" s="9"/>
      <c r="DN119" s="9"/>
      <c r="DO119" s="9"/>
      <c r="DP119" s="9"/>
      <c r="DQ119" s="9"/>
      <c r="DR119" s="9"/>
      <c r="DS119" s="9"/>
      <c r="DT119" s="9"/>
      <c r="DU119" s="9"/>
      <c r="DV119" s="9"/>
      <c r="DW119" s="9"/>
      <c r="DX119" s="9"/>
      <c r="DY119" s="9"/>
      <c r="DZ119" s="9"/>
      <c r="EA119" s="9"/>
      <c r="EB119" s="9"/>
      <c r="EC119" s="9"/>
      <c r="ED119" s="9"/>
      <c r="EE119" s="9"/>
      <c r="EF119" s="9"/>
      <c r="EG119" s="9"/>
      <c r="EH119" s="9"/>
      <c r="EI119" s="9"/>
      <c r="EJ119" s="9"/>
      <c r="EK119" s="9"/>
      <c r="EL119" s="9"/>
      <c r="EM119" s="9"/>
      <c r="EN119" s="9"/>
      <c r="EO119" s="9"/>
      <c r="EP119" s="9"/>
      <c r="EQ119" s="9"/>
      <c r="ER119" s="9"/>
      <c r="ES119" s="9"/>
      <c r="ET119" s="9"/>
      <c r="EU119" s="9"/>
      <c r="EV119" s="9"/>
      <c r="EW119" s="9"/>
      <c r="EX119" s="9"/>
      <c r="EY119" s="9"/>
      <c r="EZ119" s="9"/>
      <c r="FA119" s="9"/>
      <c r="FB119" s="9"/>
      <c r="FC119" s="9"/>
      <c r="FD119" s="9"/>
      <c r="FE119" s="9"/>
      <c r="FF119" s="9"/>
      <c r="FG119" s="9"/>
      <c r="FH119" s="9"/>
      <c r="FI119" s="9"/>
      <c r="FJ119" s="9"/>
      <c r="FK119" s="9"/>
      <c r="FL119" s="9"/>
      <c r="FM119" s="9"/>
      <c r="FN119" s="9"/>
      <c r="FO119" s="9"/>
      <c r="FP119" s="9"/>
      <c r="FQ119" s="9"/>
      <c r="FR119" s="9"/>
      <c r="FS119" s="9"/>
      <c r="FT119" s="9"/>
      <c r="FU119" s="9"/>
      <c r="FV119" s="9"/>
      <c r="FW119" s="9"/>
      <c r="FX119" s="9"/>
      <c r="FY119" s="9"/>
      <c r="FZ119" s="9"/>
      <c r="GA119" s="9"/>
      <c r="GB119" s="9"/>
      <c r="GC119" s="9"/>
      <c r="GD119" s="9"/>
      <c r="GE119" s="9"/>
      <c r="GF119" s="9"/>
      <c r="GG119" s="9"/>
      <c r="GH119" s="9"/>
      <c r="GI119" s="9"/>
      <c r="GJ119" s="9"/>
      <c r="GK119" s="9"/>
      <c r="GL119" s="9"/>
      <c r="GM119" s="9"/>
      <c r="GN119" s="9"/>
      <c r="GO119" s="9"/>
      <c r="GP119" s="9"/>
      <c r="GQ119" s="9"/>
      <c r="GR119" s="9"/>
      <c r="GS119" s="9"/>
      <c r="GT119" s="9"/>
      <c r="GU119" s="9"/>
      <c r="GV119" s="9"/>
      <c r="GW119" s="9"/>
      <c r="GX119" s="9"/>
      <c r="GY119" s="9"/>
      <c r="GZ119" s="9"/>
      <c r="HA119" s="9"/>
      <c r="HB119" s="9"/>
      <c r="HC119" s="9"/>
      <c r="HD119" s="9"/>
      <c r="HE119" s="9"/>
      <c r="HF119" s="9"/>
      <c r="HG119" s="9"/>
      <c r="HH119" s="9"/>
      <c r="HI119" s="9"/>
      <c r="HJ119" s="9"/>
      <c r="HK119" s="9"/>
      <c r="HL119" s="9"/>
      <c r="HM119" s="9"/>
      <c r="HN119" s="9"/>
      <c r="HO119" s="9"/>
      <c r="HP119" s="9"/>
      <c r="HQ119" s="9"/>
      <c r="HR119" s="9"/>
      <c r="HS119" s="9"/>
      <c r="HT119" s="9"/>
      <c r="HU119" s="9"/>
      <c r="HV119" s="9"/>
      <c r="HW119" s="9"/>
      <c r="HX119" s="9"/>
      <c r="HY119" s="9"/>
      <c r="HZ119" s="9"/>
      <c r="IA119" s="9"/>
    </row>
    <row r="120" s="2" customFormat="1" ht="90" customHeight="1" spans="1:235">
      <c r="A120" s="27">
        <v>108</v>
      </c>
      <c r="B120" s="27" t="s">
        <v>472</v>
      </c>
      <c r="C120" s="27" t="s">
        <v>29</v>
      </c>
      <c r="D120" s="27" t="s">
        <v>30</v>
      </c>
      <c r="E120" s="27" t="s">
        <v>473</v>
      </c>
      <c r="F120" s="28" t="s">
        <v>474</v>
      </c>
      <c r="G120" s="27">
        <v>200</v>
      </c>
      <c r="H120" s="30" t="s">
        <v>47</v>
      </c>
      <c r="I120" s="28" t="s">
        <v>454</v>
      </c>
      <c r="J120" s="28"/>
      <c r="K120" s="27"/>
      <c r="L120" s="27">
        <v>1</v>
      </c>
      <c r="M120" s="27">
        <v>0.0183</v>
      </c>
      <c r="N120" s="27">
        <v>0.0048</v>
      </c>
      <c r="O120" s="27">
        <v>0.0135</v>
      </c>
      <c r="P120" s="27">
        <v>0.1375</v>
      </c>
      <c r="Q120" s="27">
        <v>0.0129</v>
      </c>
      <c r="R120" s="27">
        <v>0.1246</v>
      </c>
      <c r="S120" s="27" t="s">
        <v>188</v>
      </c>
      <c r="T120" s="27" t="s">
        <v>254</v>
      </c>
      <c r="U120" s="27">
        <v>2023.11</v>
      </c>
      <c r="V120" s="27"/>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c r="AY120" s="9"/>
      <c r="AZ120" s="9"/>
      <c r="BA120" s="9"/>
      <c r="BB120" s="9"/>
      <c r="BC120" s="9"/>
      <c r="BD120" s="9"/>
      <c r="BE120" s="9"/>
      <c r="BF120" s="9"/>
      <c r="BG120" s="9"/>
      <c r="BH120" s="9"/>
      <c r="BI120" s="9"/>
      <c r="BJ120" s="9"/>
      <c r="BK120" s="9"/>
      <c r="BL120" s="9"/>
      <c r="BM120" s="9"/>
      <c r="BN120" s="9"/>
      <c r="BO120" s="9"/>
      <c r="BP120" s="9"/>
      <c r="BQ120" s="9"/>
      <c r="BR120" s="9"/>
      <c r="BS120" s="9"/>
      <c r="BT120" s="9"/>
      <c r="BU120" s="9"/>
      <c r="BV120" s="9"/>
      <c r="BW120" s="9"/>
      <c r="BX120" s="9"/>
      <c r="BY120" s="9"/>
      <c r="BZ120" s="9"/>
      <c r="CA120" s="9"/>
      <c r="CB120" s="9"/>
      <c r="CC120" s="9"/>
      <c r="CD120" s="9"/>
      <c r="CE120" s="9"/>
      <c r="CF120" s="9"/>
      <c r="CG120" s="9"/>
      <c r="CH120" s="9"/>
      <c r="CI120" s="9"/>
      <c r="CJ120" s="9"/>
      <c r="CK120" s="9"/>
      <c r="CL120" s="9"/>
      <c r="CM120" s="9"/>
      <c r="CN120" s="9"/>
      <c r="CO120" s="9"/>
      <c r="CP120" s="9"/>
      <c r="CQ120" s="9"/>
      <c r="CR120" s="9"/>
      <c r="CS120" s="9"/>
      <c r="CT120" s="9"/>
      <c r="CU120" s="9"/>
      <c r="CV120" s="9"/>
      <c r="CW120" s="9"/>
      <c r="CX120" s="9"/>
      <c r="CY120" s="9"/>
      <c r="CZ120" s="9"/>
      <c r="DA120" s="9"/>
      <c r="DB120" s="9"/>
      <c r="DC120" s="9"/>
      <c r="DD120" s="9"/>
      <c r="DE120" s="9"/>
      <c r="DF120" s="9"/>
      <c r="DG120" s="9"/>
      <c r="DH120" s="9"/>
      <c r="DI120" s="9"/>
      <c r="DJ120" s="9"/>
      <c r="DK120" s="9"/>
      <c r="DL120" s="9"/>
      <c r="DM120" s="9"/>
      <c r="DN120" s="9"/>
      <c r="DO120" s="9"/>
      <c r="DP120" s="9"/>
      <c r="DQ120" s="9"/>
      <c r="DR120" s="9"/>
      <c r="DS120" s="9"/>
      <c r="DT120" s="9"/>
      <c r="DU120" s="9"/>
      <c r="DV120" s="9"/>
      <c r="DW120" s="9"/>
      <c r="DX120" s="9"/>
      <c r="DY120" s="9"/>
      <c r="DZ120" s="9"/>
      <c r="EA120" s="9"/>
      <c r="EB120" s="9"/>
      <c r="EC120" s="9"/>
      <c r="ED120" s="9"/>
      <c r="EE120" s="9"/>
      <c r="EF120" s="9"/>
      <c r="EG120" s="9"/>
      <c r="EH120" s="9"/>
      <c r="EI120" s="9"/>
      <c r="EJ120" s="9"/>
      <c r="EK120" s="9"/>
      <c r="EL120" s="9"/>
      <c r="EM120" s="9"/>
      <c r="EN120" s="9"/>
      <c r="EO120" s="9"/>
      <c r="EP120" s="9"/>
      <c r="EQ120" s="9"/>
      <c r="ER120" s="9"/>
      <c r="ES120" s="9"/>
      <c r="ET120" s="9"/>
      <c r="EU120" s="9"/>
      <c r="EV120" s="9"/>
      <c r="EW120" s="9"/>
      <c r="EX120" s="9"/>
      <c r="EY120" s="9"/>
      <c r="EZ120" s="9"/>
      <c r="FA120" s="9"/>
      <c r="FB120" s="9"/>
      <c r="FC120" s="9"/>
      <c r="FD120" s="9"/>
      <c r="FE120" s="9"/>
      <c r="FF120" s="9"/>
      <c r="FG120" s="9"/>
      <c r="FH120" s="9"/>
      <c r="FI120" s="9"/>
      <c r="FJ120" s="9"/>
      <c r="FK120" s="9"/>
      <c r="FL120" s="9"/>
      <c r="FM120" s="9"/>
      <c r="FN120" s="9"/>
      <c r="FO120" s="9"/>
      <c r="FP120" s="9"/>
      <c r="FQ120" s="9"/>
      <c r="FR120" s="9"/>
      <c r="FS120" s="9"/>
      <c r="FT120" s="9"/>
      <c r="FU120" s="9"/>
      <c r="FV120" s="9"/>
      <c r="FW120" s="9"/>
      <c r="FX120" s="9"/>
      <c r="FY120" s="9"/>
      <c r="FZ120" s="9"/>
      <c r="GA120" s="9"/>
      <c r="GB120" s="9"/>
      <c r="GC120" s="9"/>
      <c r="GD120" s="9"/>
      <c r="GE120" s="9"/>
      <c r="GF120" s="9"/>
      <c r="GG120" s="9"/>
      <c r="GH120" s="9"/>
      <c r="GI120" s="9"/>
      <c r="GJ120" s="9"/>
      <c r="GK120" s="9"/>
      <c r="GL120" s="9"/>
      <c r="GM120" s="9"/>
      <c r="GN120" s="9"/>
      <c r="GO120" s="9"/>
      <c r="GP120" s="9"/>
      <c r="GQ120" s="9"/>
      <c r="GR120" s="9"/>
      <c r="GS120" s="9"/>
      <c r="GT120" s="9"/>
      <c r="GU120" s="9"/>
      <c r="GV120" s="9"/>
      <c r="GW120" s="9"/>
      <c r="GX120" s="9"/>
      <c r="GY120" s="9"/>
      <c r="GZ120" s="9"/>
      <c r="HA120" s="9"/>
      <c r="HB120" s="9"/>
      <c r="HC120" s="9"/>
      <c r="HD120" s="9"/>
      <c r="HE120" s="9"/>
      <c r="HF120" s="9"/>
      <c r="HG120" s="9"/>
      <c r="HH120" s="9"/>
      <c r="HI120" s="9"/>
      <c r="HJ120" s="9"/>
      <c r="HK120" s="9"/>
      <c r="HL120" s="9"/>
      <c r="HM120" s="9"/>
      <c r="HN120" s="9"/>
      <c r="HO120" s="9"/>
      <c r="HP120" s="9"/>
      <c r="HQ120" s="9"/>
      <c r="HR120" s="9"/>
      <c r="HS120" s="9"/>
      <c r="HT120" s="9"/>
      <c r="HU120" s="9"/>
      <c r="HV120" s="9"/>
      <c r="HW120" s="9"/>
      <c r="HX120" s="9"/>
      <c r="HY120" s="9"/>
      <c r="HZ120" s="9"/>
      <c r="IA120" s="9"/>
    </row>
    <row r="121" s="2" customFormat="1" ht="90" customHeight="1" spans="1:235">
      <c r="A121" s="27">
        <v>109</v>
      </c>
      <c r="B121" s="27" t="s">
        <v>475</v>
      </c>
      <c r="C121" s="27" t="s">
        <v>29</v>
      </c>
      <c r="D121" s="27" t="s">
        <v>30</v>
      </c>
      <c r="E121" s="27" t="s">
        <v>476</v>
      </c>
      <c r="F121" s="28" t="s">
        <v>477</v>
      </c>
      <c r="G121" s="27">
        <v>200</v>
      </c>
      <c r="H121" s="30" t="s">
        <v>47</v>
      </c>
      <c r="I121" s="28" t="s">
        <v>454</v>
      </c>
      <c r="J121" s="28"/>
      <c r="K121" s="27"/>
      <c r="L121" s="27">
        <v>1</v>
      </c>
      <c r="M121" s="27">
        <v>0.0193</v>
      </c>
      <c r="N121" s="27">
        <v>0.0055</v>
      </c>
      <c r="O121" s="27">
        <v>0.0138</v>
      </c>
      <c r="P121" s="27">
        <v>0.0686</v>
      </c>
      <c r="Q121" s="27">
        <v>0.0181</v>
      </c>
      <c r="R121" s="27">
        <v>0.0505</v>
      </c>
      <c r="S121" s="27" t="s">
        <v>188</v>
      </c>
      <c r="T121" s="27" t="s">
        <v>317</v>
      </c>
      <c r="U121" s="27">
        <v>2023.11</v>
      </c>
      <c r="V121" s="27"/>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c r="AY121" s="9"/>
      <c r="AZ121" s="9"/>
      <c r="BA121" s="9"/>
      <c r="BB121" s="9"/>
      <c r="BC121" s="9"/>
      <c r="BD121" s="9"/>
      <c r="BE121" s="9"/>
      <c r="BF121" s="9"/>
      <c r="BG121" s="9"/>
      <c r="BH121" s="9"/>
      <c r="BI121" s="9"/>
      <c r="BJ121" s="9"/>
      <c r="BK121" s="9"/>
      <c r="BL121" s="9"/>
      <c r="BM121" s="9"/>
      <c r="BN121" s="9"/>
      <c r="BO121" s="9"/>
      <c r="BP121" s="9"/>
      <c r="BQ121" s="9"/>
      <c r="BR121" s="9"/>
      <c r="BS121" s="9"/>
      <c r="BT121" s="9"/>
      <c r="BU121" s="9"/>
      <c r="BV121" s="9"/>
      <c r="BW121" s="9"/>
      <c r="BX121" s="9"/>
      <c r="BY121" s="9"/>
      <c r="BZ121" s="9"/>
      <c r="CA121" s="9"/>
      <c r="CB121" s="9"/>
      <c r="CC121" s="9"/>
      <c r="CD121" s="9"/>
      <c r="CE121" s="9"/>
      <c r="CF121" s="9"/>
      <c r="CG121" s="9"/>
      <c r="CH121" s="9"/>
      <c r="CI121" s="9"/>
      <c r="CJ121" s="9"/>
      <c r="CK121" s="9"/>
      <c r="CL121" s="9"/>
      <c r="CM121" s="9"/>
      <c r="CN121" s="9"/>
      <c r="CO121" s="9"/>
      <c r="CP121" s="9"/>
      <c r="CQ121" s="9"/>
      <c r="CR121" s="9"/>
      <c r="CS121" s="9"/>
      <c r="CT121" s="9"/>
      <c r="CU121" s="9"/>
      <c r="CV121" s="9"/>
      <c r="CW121" s="9"/>
      <c r="CX121" s="9"/>
      <c r="CY121" s="9"/>
      <c r="CZ121" s="9"/>
      <c r="DA121" s="9"/>
      <c r="DB121" s="9"/>
      <c r="DC121" s="9"/>
      <c r="DD121" s="9"/>
      <c r="DE121" s="9"/>
      <c r="DF121" s="9"/>
      <c r="DG121" s="9"/>
      <c r="DH121" s="9"/>
      <c r="DI121" s="9"/>
      <c r="DJ121" s="9"/>
      <c r="DK121" s="9"/>
      <c r="DL121" s="9"/>
      <c r="DM121" s="9"/>
      <c r="DN121" s="9"/>
      <c r="DO121" s="9"/>
      <c r="DP121" s="9"/>
      <c r="DQ121" s="9"/>
      <c r="DR121" s="9"/>
      <c r="DS121" s="9"/>
      <c r="DT121" s="9"/>
      <c r="DU121" s="9"/>
      <c r="DV121" s="9"/>
      <c r="DW121" s="9"/>
      <c r="DX121" s="9"/>
      <c r="DY121" s="9"/>
      <c r="DZ121" s="9"/>
      <c r="EA121" s="9"/>
      <c r="EB121" s="9"/>
      <c r="EC121" s="9"/>
      <c r="ED121" s="9"/>
      <c r="EE121" s="9"/>
      <c r="EF121" s="9"/>
      <c r="EG121" s="9"/>
      <c r="EH121" s="9"/>
      <c r="EI121" s="9"/>
      <c r="EJ121" s="9"/>
      <c r="EK121" s="9"/>
      <c r="EL121" s="9"/>
      <c r="EM121" s="9"/>
      <c r="EN121" s="9"/>
      <c r="EO121" s="9"/>
      <c r="EP121" s="9"/>
      <c r="EQ121" s="9"/>
      <c r="ER121" s="9"/>
      <c r="ES121" s="9"/>
      <c r="ET121" s="9"/>
      <c r="EU121" s="9"/>
      <c r="EV121" s="9"/>
      <c r="EW121" s="9"/>
      <c r="EX121" s="9"/>
      <c r="EY121" s="9"/>
      <c r="EZ121" s="9"/>
      <c r="FA121" s="9"/>
      <c r="FB121" s="9"/>
      <c r="FC121" s="9"/>
      <c r="FD121" s="9"/>
      <c r="FE121" s="9"/>
      <c r="FF121" s="9"/>
      <c r="FG121" s="9"/>
      <c r="FH121" s="9"/>
      <c r="FI121" s="9"/>
      <c r="FJ121" s="9"/>
      <c r="FK121" s="9"/>
      <c r="FL121" s="9"/>
      <c r="FM121" s="9"/>
      <c r="FN121" s="9"/>
      <c r="FO121" s="9"/>
      <c r="FP121" s="9"/>
      <c r="FQ121" s="9"/>
      <c r="FR121" s="9"/>
      <c r="FS121" s="9"/>
      <c r="FT121" s="9"/>
      <c r="FU121" s="9"/>
      <c r="FV121" s="9"/>
      <c r="FW121" s="9"/>
      <c r="FX121" s="9"/>
      <c r="FY121" s="9"/>
      <c r="FZ121" s="9"/>
      <c r="GA121" s="9"/>
      <c r="GB121" s="9"/>
      <c r="GC121" s="9"/>
      <c r="GD121" s="9"/>
      <c r="GE121" s="9"/>
      <c r="GF121" s="9"/>
      <c r="GG121" s="9"/>
      <c r="GH121" s="9"/>
      <c r="GI121" s="9"/>
      <c r="GJ121" s="9"/>
      <c r="GK121" s="9"/>
      <c r="GL121" s="9"/>
      <c r="GM121" s="9"/>
      <c r="GN121" s="9"/>
      <c r="GO121" s="9"/>
      <c r="GP121" s="9"/>
      <c r="GQ121" s="9"/>
      <c r="GR121" s="9"/>
      <c r="GS121" s="9"/>
      <c r="GT121" s="9"/>
      <c r="GU121" s="9"/>
      <c r="GV121" s="9"/>
      <c r="GW121" s="9"/>
      <c r="GX121" s="9"/>
      <c r="GY121" s="9"/>
      <c r="GZ121" s="9"/>
      <c r="HA121" s="9"/>
      <c r="HB121" s="9"/>
      <c r="HC121" s="9"/>
      <c r="HD121" s="9"/>
      <c r="HE121" s="9"/>
      <c r="HF121" s="9"/>
      <c r="HG121" s="9"/>
      <c r="HH121" s="9"/>
      <c r="HI121" s="9"/>
      <c r="HJ121" s="9"/>
      <c r="HK121" s="9"/>
      <c r="HL121" s="9"/>
      <c r="HM121" s="9"/>
      <c r="HN121" s="9"/>
      <c r="HO121" s="9"/>
      <c r="HP121" s="9"/>
      <c r="HQ121" s="9"/>
      <c r="HR121" s="9"/>
      <c r="HS121" s="9"/>
      <c r="HT121" s="9"/>
      <c r="HU121" s="9"/>
      <c r="HV121" s="9"/>
      <c r="HW121" s="9"/>
      <c r="HX121" s="9"/>
      <c r="HY121" s="9"/>
      <c r="HZ121" s="9"/>
      <c r="IA121" s="9"/>
    </row>
    <row r="122" s="2" customFormat="1" ht="107" customHeight="1" spans="1:235">
      <c r="A122" s="27">
        <v>110</v>
      </c>
      <c r="B122" s="27" t="s">
        <v>478</v>
      </c>
      <c r="C122" s="27" t="s">
        <v>29</v>
      </c>
      <c r="D122" s="27" t="s">
        <v>30</v>
      </c>
      <c r="E122" s="27" t="s">
        <v>479</v>
      </c>
      <c r="F122" s="28" t="s">
        <v>480</v>
      </c>
      <c r="G122" s="27">
        <v>200</v>
      </c>
      <c r="H122" s="30" t="s">
        <v>47</v>
      </c>
      <c r="I122" s="28" t="s">
        <v>471</v>
      </c>
      <c r="J122" s="28"/>
      <c r="K122" s="27"/>
      <c r="L122" s="27">
        <v>1</v>
      </c>
      <c r="M122" s="27">
        <v>0.085</v>
      </c>
      <c r="N122" s="27">
        <v>0.0351</v>
      </c>
      <c r="O122" s="27">
        <f>M122-N122</f>
        <v>0.0499</v>
      </c>
      <c r="P122" s="27">
        <v>0.3941</v>
      </c>
      <c r="Q122" s="27">
        <v>0.1506</v>
      </c>
      <c r="R122" s="27">
        <f>P122-Q122</f>
        <v>0.2435</v>
      </c>
      <c r="S122" s="27" t="s">
        <v>188</v>
      </c>
      <c r="T122" s="27" t="s">
        <v>317</v>
      </c>
      <c r="U122" s="27">
        <v>2023.11</v>
      </c>
      <c r="V122" s="27"/>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9"/>
      <c r="BA122" s="9"/>
      <c r="BB122" s="9"/>
      <c r="BC122" s="9"/>
      <c r="BD122" s="9"/>
      <c r="BE122" s="9"/>
      <c r="BF122" s="9"/>
      <c r="BG122" s="9"/>
      <c r="BH122" s="9"/>
      <c r="BI122" s="9"/>
      <c r="BJ122" s="9"/>
      <c r="BK122" s="9"/>
      <c r="BL122" s="9"/>
      <c r="BM122" s="9"/>
      <c r="BN122" s="9"/>
      <c r="BO122" s="9"/>
      <c r="BP122" s="9"/>
      <c r="BQ122" s="9"/>
      <c r="BR122" s="9"/>
      <c r="BS122" s="9"/>
      <c r="BT122" s="9"/>
      <c r="BU122" s="9"/>
      <c r="BV122" s="9"/>
      <c r="BW122" s="9"/>
      <c r="BX122" s="9"/>
      <c r="BY122" s="9"/>
      <c r="BZ122" s="9"/>
      <c r="CA122" s="9"/>
      <c r="CB122" s="9"/>
      <c r="CC122" s="9"/>
      <c r="CD122" s="9"/>
      <c r="CE122" s="9"/>
      <c r="CF122" s="9"/>
      <c r="CG122" s="9"/>
      <c r="CH122" s="9"/>
      <c r="CI122" s="9"/>
      <c r="CJ122" s="9"/>
      <c r="CK122" s="9"/>
      <c r="CL122" s="9"/>
      <c r="CM122" s="9"/>
      <c r="CN122" s="9"/>
      <c r="CO122" s="9"/>
      <c r="CP122" s="9"/>
      <c r="CQ122" s="9"/>
      <c r="CR122" s="9"/>
      <c r="CS122" s="9"/>
      <c r="CT122" s="9"/>
      <c r="CU122" s="9"/>
      <c r="CV122" s="9"/>
      <c r="CW122" s="9"/>
      <c r="CX122" s="9"/>
      <c r="CY122" s="9"/>
      <c r="CZ122" s="9"/>
      <c r="DA122" s="9"/>
      <c r="DB122" s="9"/>
      <c r="DC122" s="9"/>
      <c r="DD122" s="9"/>
      <c r="DE122" s="9"/>
      <c r="DF122" s="9"/>
      <c r="DG122" s="9"/>
      <c r="DH122" s="9"/>
      <c r="DI122" s="9"/>
      <c r="DJ122" s="9"/>
      <c r="DK122" s="9"/>
      <c r="DL122" s="9"/>
      <c r="DM122" s="9"/>
      <c r="DN122" s="9"/>
      <c r="DO122" s="9"/>
      <c r="DP122" s="9"/>
      <c r="DQ122" s="9"/>
      <c r="DR122" s="9"/>
      <c r="DS122" s="9"/>
      <c r="DT122" s="9"/>
      <c r="DU122" s="9"/>
      <c r="DV122" s="9"/>
      <c r="DW122" s="9"/>
      <c r="DX122" s="9"/>
      <c r="DY122" s="9"/>
      <c r="DZ122" s="9"/>
      <c r="EA122" s="9"/>
      <c r="EB122" s="9"/>
      <c r="EC122" s="9"/>
      <c r="ED122" s="9"/>
      <c r="EE122" s="9"/>
      <c r="EF122" s="9"/>
      <c r="EG122" s="9"/>
      <c r="EH122" s="9"/>
      <c r="EI122" s="9"/>
      <c r="EJ122" s="9"/>
      <c r="EK122" s="9"/>
      <c r="EL122" s="9"/>
      <c r="EM122" s="9"/>
      <c r="EN122" s="9"/>
      <c r="EO122" s="9"/>
      <c r="EP122" s="9"/>
      <c r="EQ122" s="9"/>
      <c r="ER122" s="9"/>
      <c r="ES122" s="9"/>
      <c r="ET122" s="9"/>
      <c r="EU122" s="9"/>
      <c r="EV122" s="9"/>
      <c r="EW122" s="9"/>
      <c r="EX122" s="9"/>
      <c r="EY122" s="9"/>
      <c r="EZ122" s="9"/>
      <c r="FA122" s="9"/>
      <c r="FB122" s="9"/>
      <c r="FC122" s="9"/>
      <c r="FD122" s="9"/>
      <c r="FE122" s="9"/>
      <c r="FF122" s="9"/>
      <c r="FG122" s="9"/>
      <c r="FH122" s="9"/>
      <c r="FI122" s="9"/>
      <c r="FJ122" s="9"/>
      <c r="FK122" s="9"/>
      <c r="FL122" s="9"/>
      <c r="FM122" s="9"/>
      <c r="FN122" s="9"/>
      <c r="FO122" s="9"/>
      <c r="FP122" s="9"/>
      <c r="FQ122" s="9"/>
      <c r="FR122" s="9"/>
      <c r="FS122" s="9"/>
      <c r="FT122" s="9"/>
      <c r="FU122" s="9"/>
      <c r="FV122" s="9"/>
      <c r="FW122" s="9"/>
      <c r="FX122" s="9"/>
      <c r="FY122" s="9"/>
      <c r="FZ122" s="9"/>
      <c r="GA122" s="9"/>
      <c r="GB122" s="9"/>
      <c r="GC122" s="9"/>
      <c r="GD122" s="9"/>
      <c r="GE122" s="9"/>
      <c r="GF122" s="9"/>
      <c r="GG122" s="9"/>
      <c r="GH122" s="9"/>
      <c r="GI122" s="9"/>
      <c r="GJ122" s="9"/>
      <c r="GK122" s="9"/>
      <c r="GL122" s="9"/>
      <c r="GM122" s="9"/>
      <c r="GN122" s="9"/>
      <c r="GO122" s="9"/>
      <c r="GP122" s="9"/>
      <c r="GQ122" s="9"/>
      <c r="GR122" s="9"/>
      <c r="GS122" s="9"/>
      <c r="GT122" s="9"/>
      <c r="GU122" s="9"/>
      <c r="GV122" s="9"/>
      <c r="GW122" s="9"/>
      <c r="GX122" s="9"/>
      <c r="GY122" s="9"/>
      <c r="GZ122" s="9"/>
      <c r="HA122" s="9"/>
      <c r="HB122" s="9"/>
      <c r="HC122" s="9"/>
      <c r="HD122" s="9"/>
      <c r="HE122" s="9"/>
      <c r="HF122" s="9"/>
      <c r="HG122" s="9"/>
      <c r="HH122" s="9"/>
      <c r="HI122" s="9"/>
      <c r="HJ122" s="9"/>
      <c r="HK122" s="9"/>
      <c r="HL122" s="9"/>
      <c r="HM122" s="9"/>
      <c r="HN122" s="9"/>
      <c r="HO122" s="9"/>
      <c r="HP122" s="9"/>
      <c r="HQ122" s="9"/>
      <c r="HR122" s="9"/>
      <c r="HS122" s="9"/>
      <c r="HT122" s="9"/>
      <c r="HU122" s="9"/>
      <c r="HV122" s="9"/>
      <c r="HW122" s="9"/>
      <c r="HX122" s="9"/>
      <c r="HY122" s="9"/>
      <c r="HZ122" s="9"/>
      <c r="IA122" s="9"/>
    </row>
    <row r="123" s="2" customFormat="1" ht="90" customHeight="1" spans="1:235">
      <c r="A123" s="27">
        <v>111</v>
      </c>
      <c r="B123" s="27" t="s">
        <v>481</v>
      </c>
      <c r="C123" s="27" t="s">
        <v>29</v>
      </c>
      <c r="D123" s="27" t="s">
        <v>30</v>
      </c>
      <c r="E123" s="27" t="s">
        <v>215</v>
      </c>
      <c r="F123" s="28" t="s">
        <v>482</v>
      </c>
      <c r="G123" s="27">
        <v>400</v>
      </c>
      <c r="H123" s="30" t="s">
        <v>47</v>
      </c>
      <c r="I123" s="28" t="s">
        <v>454</v>
      </c>
      <c r="J123" s="28"/>
      <c r="K123" s="27"/>
      <c r="L123" s="27">
        <v>1</v>
      </c>
      <c r="M123" s="27">
        <v>0.0559</v>
      </c>
      <c r="N123" s="27">
        <v>0.0258</v>
      </c>
      <c r="O123" s="27">
        <v>0.0301</v>
      </c>
      <c r="P123" s="27">
        <v>0.2226</v>
      </c>
      <c r="Q123" s="27">
        <v>0.0964</v>
      </c>
      <c r="R123" s="27">
        <v>0.1262</v>
      </c>
      <c r="S123" s="27" t="s">
        <v>188</v>
      </c>
      <c r="T123" s="27" t="s">
        <v>254</v>
      </c>
      <c r="U123" s="27">
        <v>2023.11</v>
      </c>
      <c r="V123" s="27"/>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9"/>
      <c r="BT123" s="9"/>
      <c r="BU123" s="9"/>
      <c r="BV123" s="9"/>
      <c r="BW123" s="9"/>
      <c r="BX123" s="9"/>
      <c r="BY123" s="9"/>
      <c r="BZ123" s="9"/>
      <c r="CA123" s="9"/>
      <c r="CB123" s="9"/>
      <c r="CC123" s="9"/>
      <c r="CD123" s="9"/>
      <c r="CE123" s="9"/>
      <c r="CF123" s="9"/>
      <c r="CG123" s="9"/>
      <c r="CH123" s="9"/>
      <c r="CI123" s="9"/>
      <c r="CJ123" s="9"/>
      <c r="CK123" s="9"/>
      <c r="CL123" s="9"/>
      <c r="CM123" s="9"/>
      <c r="CN123" s="9"/>
      <c r="CO123" s="9"/>
      <c r="CP123" s="9"/>
      <c r="CQ123" s="9"/>
      <c r="CR123" s="9"/>
      <c r="CS123" s="9"/>
      <c r="CT123" s="9"/>
      <c r="CU123" s="9"/>
      <c r="CV123" s="9"/>
      <c r="CW123" s="9"/>
      <c r="CX123" s="9"/>
      <c r="CY123" s="9"/>
      <c r="CZ123" s="9"/>
      <c r="DA123" s="9"/>
      <c r="DB123" s="9"/>
      <c r="DC123" s="9"/>
      <c r="DD123" s="9"/>
      <c r="DE123" s="9"/>
      <c r="DF123" s="9"/>
      <c r="DG123" s="9"/>
      <c r="DH123" s="9"/>
      <c r="DI123" s="9"/>
      <c r="DJ123" s="9"/>
      <c r="DK123" s="9"/>
      <c r="DL123" s="9"/>
      <c r="DM123" s="9"/>
      <c r="DN123" s="9"/>
      <c r="DO123" s="9"/>
      <c r="DP123" s="9"/>
      <c r="DQ123" s="9"/>
      <c r="DR123" s="9"/>
      <c r="DS123" s="9"/>
      <c r="DT123" s="9"/>
      <c r="DU123" s="9"/>
      <c r="DV123" s="9"/>
      <c r="DW123" s="9"/>
      <c r="DX123" s="9"/>
      <c r="DY123" s="9"/>
      <c r="DZ123" s="9"/>
      <c r="EA123" s="9"/>
      <c r="EB123" s="9"/>
      <c r="EC123" s="9"/>
      <c r="ED123" s="9"/>
      <c r="EE123" s="9"/>
      <c r="EF123" s="9"/>
      <c r="EG123" s="9"/>
      <c r="EH123" s="9"/>
      <c r="EI123" s="9"/>
      <c r="EJ123" s="9"/>
      <c r="EK123" s="9"/>
      <c r="EL123" s="9"/>
      <c r="EM123" s="9"/>
      <c r="EN123" s="9"/>
      <c r="EO123" s="9"/>
      <c r="EP123" s="9"/>
      <c r="EQ123" s="9"/>
      <c r="ER123" s="9"/>
      <c r="ES123" s="9"/>
      <c r="ET123" s="9"/>
      <c r="EU123" s="9"/>
      <c r="EV123" s="9"/>
      <c r="EW123" s="9"/>
      <c r="EX123" s="9"/>
      <c r="EY123" s="9"/>
      <c r="EZ123" s="9"/>
      <c r="FA123" s="9"/>
      <c r="FB123" s="9"/>
      <c r="FC123" s="9"/>
      <c r="FD123" s="9"/>
      <c r="FE123" s="9"/>
      <c r="FF123" s="9"/>
      <c r="FG123" s="9"/>
      <c r="FH123" s="9"/>
      <c r="FI123" s="9"/>
      <c r="FJ123" s="9"/>
      <c r="FK123" s="9"/>
      <c r="FL123" s="9"/>
      <c r="FM123" s="9"/>
      <c r="FN123" s="9"/>
      <c r="FO123" s="9"/>
      <c r="FP123" s="9"/>
      <c r="FQ123" s="9"/>
      <c r="FR123" s="9"/>
      <c r="FS123" s="9"/>
      <c r="FT123" s="9"/>
      <c r="FU123" s="9"/>
      <c r="FV123" s="9"/>
      <c r="FW123" s="9"/>
      <c r="FX123" s="9"/>
      <c r="FY123" s="9"/>
      <c r="FZ123" s="9"/>
      <c r="GA123" s="9"/>
      <c r="GB123" s="9"/>
      <c r="GC123" s="9"/>
      <c r="GD123" s="9"/>
      <c r="GE123" s="9"/>
      <c r="GF123" s="9"/>
      <c r="GG123" s="9"/>
      <c r="GH123" s="9"/>
      <c r="GI123" s="9"/>
      <c r="GJ123" s="9"/>
      <c r="GK123" s="9"/>
      <c r="GL123" s="9"/>
      <c r="GM123" s="9"/>
      <c r="GN123" s="9"/>
      <c r="GO123" s="9"/>
      <c r="GP123" s="9"/>
      <c r="GQ123" s="9"/>
      <c r="GR123" s="9"/>
      <c r="GS123" s="9"/>
      <c r="GT123" s="9"/>
      <c r="GU123" s="9"/>
      <c r="GV123" s="9"/>
      <c r="GW123" s="9"/>
      <c r="GX123" s="9"/>
      <c r="GY123" s="9"/>
      <c r="GZ123" s="9"/>
      <c r="HA123" s="9"/>
      <c r="HB123" s="9"/>
      <c r="HC123" s="9"/>
      <c r="HD123" s="9"/>
      <c r="HE123" s="9"/>
      <c r="HF123" s="9"/>
      <c r="HG123" s="9"/>
      <c r="HH123" s="9"/>
      <c r="HI123" s="9"/>
      <c r="HJ123" s="9"/>
      <c r="HK123" s="9"/>
      <c r="HL123" s="9"/>
      <c r="HM123" s="9"/>
      <c r="HN123" s="9"/>
      <c r="HO123" s="9"/>
      <c r="HP123" s="9"/>
      <c r="HQ123" s="9"/>
      <c r="HR123" s="9"/>
      <c r="HS123" s="9"/>
      <c r="HT123" s="9"/>
      <c r="HU123" s="9"/>
      <c r="HV123" s="9"/>
      <c r="HW123" s="9"/>
      <c r="HX123" s="9"/>
      <c r="HY123" s="9"/>
      <c r="HZ123" s="9"/>
      <c r="IA123" s="9"/>
    </row>
    <row r="124" s="2" customFormat="1" ht="90" customHeight="1" spans="1:235">
      <c r="A124" s="27">
        <v>112</v>
      </c>
      <c r="B124" s="27" t="s">
        <v>483</v>
      </c>
      <c r="C124" s="27" t="s">
        <v>29</v>
      </c>
      <c r="D124" s="27" t="s">
        <v>30</v>
      </c>
      <c r="E124" s="27" t="s">
        <v>484</v>
      </c>
      <c r="F124" s="28" t="s">
        <v>485</v>
      </c>
      <c r="G124" s="27">
        <v>450</v>
      </c>
      <c r="H124" s="30" t="s">
        <v>47</v>
      </c>
      <c r="I124" s="28" t="s">
        <v>454</v>
      </c>
      <c r="J124" s="28"/>
      <c r="K124" s="27"/>
      <c r="L124" s="27">
        <v>3</v>
      </c>
      <c r="M124" s="27">
        <v>0.0393</v>
      </c>
      <c r="N124" s="27">
        <v>0.0055</v>
      </c>
      <c r="O124" s="27">
        <v>0.0138</v>
      </c>
      <c r="P124" s="27">
        <v>0.1686</v>
      </c>
      <c r="Q124" s="27">
        <v>0.0181</v>
      </c>
      <c r="R124" s="27">
        <v>0.0505</v>
      </c>
      <c r="S124" s="27" t="s">
        <v>188</v>
      </c>
      <c r="T124" s="27" t="s">
        <v>254</v>
      </c>
      <c r="U124" s="27">
        <v>2023.11</v>
      </c>
      <c r="V124" s="27"/>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c r="AY124" s="9"/>
      <c r="AZ124" s="9"/>
      <c r="BA124" s="9"/>
      <c r="BB124" s="9"/>
      <c r="BC124" s="9"/>
      <c r="BD124" s="9"/>
      <c r="BE124" s="9"/>
      <c r="BF124" s="9"/>
      <c r="BG124" s="9"/>
      <c r="BH124" s="9"/>
      <c r="BI124" s="9"/>
      <c r="BJ124" s="9"/>
      <c r="BK124" s="9"/>
      <c r="BL124" s="9"/>
      <c r="BM124" s="9"/>
      <c r="BN124" s="9"/>
      <c r="BO124" s="9"/>
      <c r="BP124" s="9"/>
      <c r="BQ124" s="9"/>
      <c r="BR124" s="9"/>
      <c r="BS124" s="9"/>
      <c r="BT124" s="9"/>
      <c r="BU124" s="9"/>
      <c r="BV124" s="9"/>
      <c r="BW124" s="9"/>
      <c r="BX124" s="9"/>
      <c r="BY124" s="9"/>
      <c r="BZ124" s="9"/>
      <c r="CA124" s="9"/>
      <c r="CB124" s="9"/>
      <c r="CC124" s="9"/>
      <c r="CD124" s="9"/>
      <c r="CE124" s="9"/>
      <c r="CF124" s="9"/>
      <c r="CG124" s="9"/>
      <c r="CH124" s="9"/>
      <c r="CI124" s="9"/>
      <c r="CJ124" s="9"/>
      <c r="CK124" s="9"/>
      <c r="CL124" s="9"/>
      <c r="CM124" s="9"/>
      <c r="CN124" s="9"/>
      <c r="CO124" s="9"/>
      <c r="CP124" s="9"/>
      <c r="CQ124" s="9"/>
      <c r="CR124" s="9"/>
      <c r="CS124" s="9"/>
      <c r="CT124" s="9"/>
      <c r="CU124" s="9"/>
      <c r="CV124" s="9"/>
      <c r="CW124" s="9"/>
      <c r="CX124" s="9"/>
      <c r="CY124" s="9"/>
      <c r="CZ124" s="9"/>
      <c r="DA124" s="9"/>
      <c r="DB124" s="9"/>
      <c r="DC124" s="9"/>
      <c r="DD124" s="9"/>
      <c r="DE124" s="9"/>
      <c r="DF124" s="9"/>
      <c r="DG124" s="9"/>
      <c r="DH124" s="9"/>
      <c r="DI124" s="9"/>
      <c r="DJ124" s="9"/>
      <c r="DK124" s="9"/>
      <c r="DL124" s="9"/>
      <c r="DM124" s="9"/>
      <c r="DN124" s="9"/>
      <c r="DO124" s="9"/>
      <c r="DP124" s="9"/>
      <c r="DQ124" s="9"/>
      <c r="DR124" s="9"/>
      <c r="DS124" s="9"/>
      <c r="DT124" s="9"/>
      <c r="DU124" s="9"/>
      <c r="DV124" s="9"/>
      <c r="DW124" s="9"/>
      <c r="DX124" s="9"/>
      <c r="DY124" s="9"/>
      <c r="DZ124" s="9"/>
      <c r="EA124" s="9"/>
      <c r="EB124" s="9"/>
      <c r="EC124" s="9"/>
      <c r="ED124" s="9"/>
      <c r="EE124" s="9"/>
      <c r="EF124" s="9"/>
      <c r="EG124" s="9"/>
      <c r="EH124" s="9"/>
      <c r="EI124" s="9"/>
      <c r="EJ124" s="9"/>
      <c r="EK124" s="9"/>
      <c r="EL124" s="9"/>
      <c r="EM124" s="9"/>
      <c r="EN124" s="9"/>
      <c r="EO124" s="9"/>
      <c r="EP124" s="9"/>
      <c r="EQ124" s="9"/>
      <c r="ER124" s="9"/>
      <c r="ES124" s="9"/>
      <c r="ET124" s="9"/>
      <c r="EU124" s="9"/>
      <c r="EV124" s="9"/>
      <c r="EW124" s="9"/>
      <c r="EX124" s="9"/>
      <c r="EY124" s="9"/>
      <c r="EZ124" s="9"/>
      <c r="FA124" s="9"/>
      <c r="FB124" s="9"/>
      <c r="FC124" s="9"/>
      <c r="FD124" s="9"/>
      <c r="FE124" s="9"/>
      <c r="FF124" s="9"/>
      <c r="FG124" s="9"/>
      <c r="FH124" s="9"/>
      <c r="FI124" s="9"/>
      <c r="FJ124" s="9"/>
      <c r="FK124" s="9"/>
      <c r="FL124" s="9"/>
      <c r="FM124" s="9"/>
      <c r="FN124" s="9"/>
      <c r="FO124" s="9"/>
      <c r="FP124" s="9"/>
      <c r="FQ124" s="9"/>
      <c r="FR124" s="9"/>
      <c r="FS124" s="9"/>
      <c r="FT124" s="9"/>
      <c r="FU124" s="9"/>
      <c r="FV124" s="9"/>
      <c r="FW124" s="9"/>
      <c r="FX124" s="9"/>
      <c r="FY124" s="9"/>
      <c r="FZ124" s="9"/>
      <c r="GA124" s="9"/>
      <c r="GB124" s="9"/>
      <c r="GC124" s="9"/>
      <c r="GD124" s="9"/>
      <c r="GE124" s="9"/>
      <c r="GF124" s="9"/>
      <c r="GG124" s="9"/>
      <c r="GH124" s="9"/>
      <c r="GI124" s="9"/>
      <c r="GJ124" s="9"/>
      <c r="GK124" s="9"/>
      <c r="GL124" s="9"/>
      <c r="GM124" s="9"/>
      <c r="GN124" s="9"/>
      <c r="GO124" s="9"/>
      <c r="GP124" s="9"/>
      <c r="GQ124" s="9"/>
      <c r="GR124" s="9"/>
      <c r="GS124" s="9"/>
      <c r="GT124" s="9"/>
      <c r="GU124" s="9"/>
      <c r="GV124" s="9"/>
      <c r="GW124" s="9"/>
      <c r="GX124" s="9"/>
      <c r="GY124" s="9"/>
      <c r="GZ124" s="9"/>
      <c r="HA124" s="9"/>
      <c r="HB124" s="9"/>
      <c r="HC124" s="9"/>
      <c r="HD124" s="9"/>
      <c r="HE124" s="9"/>
      <c r="HF124" s="9"/>
      <c r="HG124" s="9"/>
      <c r="HH124" s="9"/>
      <c r="HI124" s="9"/>
      <c r="HJ124" s="9"/>
      <c r="HK124" s="9"/>
      <c r="HL124" s="9"/>
      <c r="HM124" s="9"/>
      <c r="HN124" s="9"/>
      <c r="HO124" s="9"/>
      <c r="HP124" s="9"/>
      <c r="HQ124" s="9"/>
      <c r="HR124" s="9"/>
      <c r="HS124" s="9"/>
      <c r="HT124" s="9"/>
      <c r="HU124" s="9"/>
      <c r="HV124" s="9"/>
      <c r="HW124" s="9"/>
      <c r="HX124" s="9"/>
      <c r="HY124" s="9"/>
      <c r="HZ124" s="9"/>
      <c r="IA124" s="9"/>
    </row>
    <row r="125" s="2" customFormat="1" ht="90" customHeight="1" spans="1:235">
      <c r="A125" s="27">
        <v>113</v>
      </c>
      <c r="B125" s="27" t="s">
        <v>486</v>
      </c>
      <c r="C125" s="27" t="s">
        <v>29</v>
      </c>
      <c r="D125" s="27" t="s">
        <v>30</v>
      </c>
      <c r="E125" s="27" t="s">
        <v>487</v>
      </c>
      <c r="F125" s="28" t="s">
        <v>488</v>
      </c>
      <c r="G125" s="27">
        <v>200</v>
      </c>
      <c r="H125" s="30" t="s">
        <v>47</v>
      </c>
      <c r="I125" s="28" t="s">
        <v>454</v>
      </c>
      <c r="J125" s="28"/>
      <c r="K125" s="27"/>
      <c r="L125" s="27">
        <v>1</v>
      </c>
      <c r="M125" s="27">
        <v>0.056</v>
      </c>
      <c r="N125" s="27">
        <v>0.0068</v>
      </c>
      <c r="O125" s="27">
        <f>M125-N125</f>
        <v>0.0492</v>
      </c>
      <c r="P125" s="27">
        <v>0.1843</v>
      </c>
      <c r="Q125" s="27">
        <v>0.0253</v>
      </c>
      <c r="R125" s="27">
        <f>P125-Q125</f>
        <v>0.159</v>
      </c>
      <c r="S125" s="27" t="s">
        <v>188</v>
      </c>
      <c r="T125" s="27" t="s">
        <v>254</v>
      </c>
      <c r="U125" s="27">
        <v>2023.11</v>
      </c>
      <c r="V125" s="27"/>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c r="AY125" s="9"/>
      <c r="AZ125" s="9"/>
      <c r="BA125" s="9"/>
      <c r="BB125" s="9"/>
      <c r="BC125" s="9"/>
      <c r="BD125" s="9"/>
      <c r="BE125" s="9"/>
      <c r="BF125" s="9"/>
      <c r="BG125" s="9"/>
      <c r="BH125" s="9"/>
      <c r="BI125" s="9"/>
      <c r="BJ125" s="9"/>
      <c r="BK125" s="9"/>
      <c r="BL125" s="9"/>
      <c r="BM125" s="9"/>
      <c r="BN125" s="9"/>
      <c r="BO125" s="9"/>
      <c r="BP125" s="9"/>
      <c r="BQ125" s="9"/>
      <c r="BR125" s="9"/>
      <c r="BS125" s="9"/>
      <c r="BT125" s="9"/>
      <c r="BU125" s="9"/>
      <c r="BV125" s="9"/>
      <c r="BW125" s="9"/>
      <c r="BX125" s="9"/>
      <c r="BY125" s="9"/>
      <c r="BZ125" s="9"/>
      <c r="CA125" s="9"/>
      <c r="CB125" s="9"/>
      <c r="CC125" s="9"/>
      <c r="CD125" s="9"/>
      <c r="CE125" s="9"/>
      <c r="CF125" s="9"/>
      <c r="CG125" s="9"/>
      <c r="CH125" s="9"/>
      <c r="CI125" s="9"/>
      <c r="CJ125" s="9"/>
      <c r="CK125" s="9"/>
      <c r="CL125" s="9"/>
      <c r="CM125" s="9"/>
      <c r="CN125" s="9"/>
      <c r="CO125" s="9"/>
      <c r="CP125" s="9"/>
      <c r="CQ125" s="9"/>
      <c r="CR125" s="9"/>
      <c r="CS125" s="9"/>
      <c r="CT125" s="9"/>
      <c r="CU125" s="9"/>
      <c r="CV125" s="9"/>
      <c r="CW125" s="9"/>
      <c r="CX125" s="9"/>
      <c r="CY125" s="9"/>
      <c r="CZ125" s="9"/>
      <c r="DA125" s="9"/>
      <c r="DB125" s="9"/>
      <c r="DC125" s="9"/>
      <c r="DD125" s="9"/>
      <c r="DE125" s="9"/>
      <c r="DF125" s="9"/>
      <c r="DG125" s="9"/>
      <c r="DH125" s="9"/>
      <c r="DI125" s="9"/>
      <c r="DJ125" s="9"/>
      <c r="DK125" s="9"/>
      <c r="DL125" s="9"/>
      <c r="DM125" s="9"/>
      <c r="DN125" s="9"/>
      <c r="DO125" s="9"/>
      <c r="DP125" s="9"/>
      <c r="DQ125" s="9"/>
      <c r="DR125" s="9"/>
      <c r="DS125" s="9"/>
      <c r="DT125" s="9"/>
      <c r="DU125" s="9"/>
      <c r="DV125" s="9"/>
      <c r="DW125" s="9"/>
      <c r="DX125" s="9"/>
      <c r="DY125" s="9"/>
      <c r="DZ125" s="9"/>
      <c r="EA125" s="9"/>
      <c r="EB125" s="9"/>
      <c r="EC125" s="9"/>
      <c r="ED125" s="9"/>
      <c r="EE125" s="9"/>
      <c r="EF125" s="9"/>
      <c r="EG125" s="9"/>
      <c r="EH125" s="9"/>
      <c r="EI125" s="9"/>
      <c r="EJ125" s="9"/>
      <c r="EK125" s="9"/>
      <c r="EL125" s="9"/>
      <c r="EM125" s="9"/>
      <c r="EN125" s="9"/>
      <c r="EO125" s="9"/>
      <c r="EP125" s="9"/>
      <c r="EQ125" s="9"/>
      <c r="ER125" s="9"/>
      <c r="ES125" s="9"/>
      <c r="ET125" s="9"/>
      <c r="EU125" s="9"/>
      <c r="EV125" s="9"/>
      <c r="EW125" s="9"/>
      <c r="EX125" s="9"/>
      <c r="EY125" s="9"/>
      <c r="EZ125" s="9"/>
      <c r="FA125" s="9"/>
      <c r="FB125" s="9"/>
      <c r="FC125" s="9"/>
      <c r="FD125" s="9"/>
      <c r="FE125" s="9"/>
      <c r="FF125" s="9"/>
      <c r="FG125" s="9"/>
      <c r="FH125" s="9"/>
      <c r="FI125" s="9"/>
      <c r="FJ125" s="9"/>
      <c r="FK125" s="9"/>
      <c r="FL125" s="9"/>
      <c r="FM125" s="9"/>
      <c r="FN125" s="9"/>
      <c r="FO125" s="9"/>
      <c r="FP125" s="9"/>
      <c r="FQ125" s="9"/>
      <c r="FR125" s="9"/>
      <c r="FS125" s="9"/>
      <c r="FT125" s="9"/>
      <c r="FU125" s="9"/>
      <c r="FV125" s="9"/>
      <c r="FW125" s="9"/>
      <c r="FX125" s="9"/>
      <c r="FY125" s="9"/>
      <c r="FZ125" s="9"/>
      <c r="GA125" s="9"/>
      <c r="GB125" s="9"/>
      <c r="GC125" s="9"/>
      <c r="GD125" s="9"/>
      <c r="GE125" s="9"/>
      <c r="GF125" s="9"/>
      <c r="GG125" s="9"/>
      <c r="GH125" s="9"/>
      <c r="GI125" s="9"/>
      <c r="GJ125" s="9"/>
      <c r="GK125" s="9"/>
      <c r="GL125" s="9"/>
      <c r="GM125" s="9"/>
      <c r="GN125" s="9"/>
      <c r="GO125" s="9"/>
      <c r="GP125" s="9"/>
      <c r="GQ125" s="9"/>
      <c r="GR125" s="9"/>
      <c r="GS125" s="9"/>
      <c r="GT125" s="9"/>
      <c r="GU125" s="9"/>
      <c r="GV125" s="9"/>
      <c r="GW125" s="9"/>
      <c r="GX125" s="9"/>
      <c r="GY125" s="9"/>
      <c r="GZ125" s="9"/>
      <c r="HA125" s="9"/>
      <c r="HB125" s="9"/>
      <c r="HC125" s="9"/>
      <c r="HD125" s="9"/>
      <c r="HE125" s="9"/>
      <c r="HF125" s="9"/>
      <c r="HG125" s="9"/>
      <c r="HH125" s="9"/>
      <c r="HI125" s="9"/>
      <c r="HJ125" s="9"/>
      <c r="HK125" s="9"/>
      <c r="HL125" s="9"/>
      <c r="HM125" s="9"/>
      <c r="HN125" s="9"/>
      <c r="HO125" s="9"/>
      <c r="HP125" s="9"/>
      <c r="HQ125" s="9"/>
      <c r="HR125" s="9"/>
      <c r="HS125" s="9"/>
      <c r="HT125" s="9"/>
      <c r="HU125" s="9"/>
      <c r="HV125" s="9"/>
      <c r="HW125" s="9"/>
      <c r="HX125" s="9"/>
      <c r="HY125" s="9"/>
      <c r="HZ125" s="9"/>
      <c r="IA125" s="9"/>
    </row>
    <row r="126" s="2" customFormat="1" ht="102" customHeight="1" spans="1:235">
      <c r="A126" s="27">
        <v>114</v>
      </c>
      <c r="B126" s="27" t="s">
        <v>489</v>
      </c>
      <c r="C126" s="27" t="s">
        <v>29</v>
      </c>
      <c r="D126" s="27" t="s">
        <v>30</v>
      </c>
      <c r="E126" s="27" t="s">
        <v>490</v>
      </c>
      <c r="F126" s="28" t="s">
        <v>491</v>
      </c>
      <c r="G126" s="27">
        <v>450</v>
      </c>
      <c r="H126" s="30" t="s">
        <v>47</v>
      </c>
      <c r="I126" s="28" t="s">
        <v>471</v>
      </c>
      <c r="J126" s="28"/>
      <c r="K126" s="27"/>
      <c r="L126" s="27">
        <v>3</v>
      </c>
      <c r="M126" s="27">
        <v>0.0116</v>
      </c>
      <c r="N126" s="27">
        <v>0.003</v>
      </c>
      <c r="O126" s="27">
        <v>0.0086</v>
      </c>
      <c r="P126" s="27">
        <v>0.0521</v>
      </c>
      <c r="Q126" s="27">
        <v>0.0135</v>
      </c>
      <c r="R126" s="27">
        <v>0.0356</v>
      </c>
      <c r="S126" s="27" t="s">
        <v>188</v>
      </c>
      <c r="T126" s="27" t="s">
        <v>254</v>
      </c>
      <c r="U126" s="27">
        <v>2023.11</v>
      </c>
      <c r="V126" s="27"/>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c r="AY126" s="9"/>
      <c r="AZ126" s="9"/>
      <c r="BA126" s="9"/>
      <c r="BB126" s="9"/>
      <c r="BC126" s="9"/>
      <c r="BD126" s="9"/>
      <c r="BE126" s="9"/>
      <c r="BF126" s="9"/>
      <c r="BG126" s="9"/>
      <c r="BH126" s="9"/>
      <c r="BI126" s="9"/>
      <c r="BJ126" s="9"/>
      <c r="BK126" s="9"/>
      <c r="BL126" s="9"/>
      <c r="BM126" s="9"/>
      <c r="BN126" s="9"/>
      <c r="BO126" s="9"/>
      <c r="BP126" s="9"/>
      <c r="BQ126" s="9"/>
      <c r="BR126" s="9"/>
      <c r="BS126" s="9"/>
      <c r="BT126" s="9"/>
      <c r="BU126" s="9"/>
      <c r="BV126" s="9"/>
      <c r="BW126" s="9"/>
      <c r="BX126" s="9"/>
      <c r="BY126" s="9"/>
      <c r="BZ126" s="9"/>
      <c r="CA126" s="9"/>
      <c r="CB126" s="9"/>
      <c r="CC126" s="9"/>
      <c r="CD126" s="9"/>
      <c r="CE126" s="9"/>
      <c r="CF126" s="9"/>
      <c r="CG126" s="9"/>
      <c r="CH126" s="9"/>
      <c r="CI126" s="9"/>
      <c r="CJ126" s="9"/>
      <c r="CK126" s="9"/>
      <c r="CL126" s="9"/>
      <c r="CM126" s="9"/>
      <c r="CN126" s="9"/>
      <c r="CO126" s="9"/>
      <c r="CP126" s="9"/>
      <c r="CQ126" s="9"/>
      <c r="CR126" s="9"/>
      <c r="CS126" s="9"/>
      <c r="CT126" s="9"/>
      <c r="CU126" s="9"/>
      <c r="CV126" s="9"/>
      <c r="CW126" s="9"/>
      <c r="CX126" s="9"/>
      <c r="CY126" s="9"/>
      <c r="CZ126" s="9"/>
      <c r="DA126" s="9"/>
      <c r="DB126" s="9"/>
      <c r="DC126" s="9"/>
      <c r="DD126" s="9"/>
      <c r="DE126" s="9"/>
      <c r="DF126" s="9"/>
      <c r="DG126" s="9"/>
      <c r="DH126" s="9"/>
      <c r="DI126" s="9"/>
      <c r="DJ126" s="9"/>
      <c r="DK126" s="9"/>
      <c r="DL126" s="9"/>
      <c r="DM126" s="9"/>
      <c r="DN126" s="9"/>
      <c r="DO126" s="9"/>
      <c r="DP126" s="9"/>
      <c r="DQ126" s="9"/>
      <c r="DR126" s="9"/>
      <c r="DS126" s="9"/>
      <c r="DT126" s="9"/>
      <c r="DU126" s="9"/>
      <c r="DV126" s="9"/>
      <c r="DW126" s="9"/>
      <c r="DX126" s="9"/>
      <c r="DY126" s="9"/>
      <c r="DZ126" s="9"/>
      <c r="EA126" s="9"/>
      <c r="EB126" s="9"/>
      <c r="EC126" s="9"/>
      <c r="ED126" s="9"/>
      <c r="EE126" s="9"/>
      <c r="EF126" s="9"/>
      <c r="EG126" s="9"/>
      <c r="EH126" s="9"/>
      <c r="EI126" s="9"/>
      <c r="EJ126" s="9"/>
      <c r="EK126" s="9"/>
      <c r="EL126" s="9"/>
      <c r="EM126" s="9"/>
      <c r="EN126" s="9"/>
      <c r="EO126" s="9"/>
      <c r="EP126" s="9"/>
      <c r="EQ126" s="9"/>
      <c r="ER126" s="9"/>
      <c r="ES126" s="9"/>
      <c r="ET126" s="9"/>
      <c r="EU126" s="9"/>
      <c r="EV126" s="9"/>
      <c r="EW126" s="9"/>
      <c r="EX126" s="9"/>
      <c r="EY126" s="9"/>
      <c r="EZ126" s="9"/>
      <c r="FA126" s="9"/>
      <c r="FB126" s="9"/>
      <c r="FC126" s="9"/>
      <c r="FD126" s="9"/>
      <c r="FE126" s="9"/>
      <c r="FF126" s="9"/>
      <c r="FG126" s="9"/>
      <c r="FH126" s="9"/>
      <c r="FI126" s="9"/>
      <c r="FJ126" s="9"/>
      <c r="FK126" s="9"/>
      <c r="FL126" s="9"/>
      <c r="FM126" s="9"/>
      <c r="FN126" s="9"/>
      <c r="FO126" s="9"/>
      <c r="FP126" s="9"/>
      <c r="FQ126" s="9"/>
      <c r="FR126" s="9"/>
      <c r="FS126" s="9"/>
      <c r="FT126" s="9"/>
      <c r="FU126" s="9"/>
      <c r="FV126" s="9"/>
      <c r="FW126" s="9"/>
      <c r="FX126" s="9"/>
      <c r="FY126" s="9"/>
      <c r="FZ126" s="9"/>
      <c r="GA126" s="9"/>
      <c r="GB126" s="9"/>
      <c r="GC126" s="9"/>
      <c r="GD126" s="9"/>
      <c r="GE126" s="9"/>
      <c r="GF126" s="9"/>
      <c r="GG126" s="9"/>
      <c r="GH126" s="9"/>
      <c r="GI126" s="9"/>
      <c r="GJ126" s="9"/>
      <c r="GK126" s="9"/>
      <c r="GL126" s="9"/>
      <c r="GM126" s="9"/>
      <c r="GN126" s="9"/>
      <c r="GO126" s="9"/>
      <c r="GP126" s="9"/>
      <c r="GQ126" s="9"/>
      <c r="GR126" s="9"/>
      <c r="GS126" s="9"/>
      <c r="GT126" s="9"/>
      <c r="GU126" s="9"/>
      <c r="GV126" s="9"/>
      <c r="GW126" s="9"/>
      <c r="GX126" s="9"/>
      <c r="GY126" s="9"/>
      <c r="GZ126" s="9"/>
      <c r="HA126" s="9"/>
      <c r="HB126" s="9"/>
      <c r="HC126" s="9"/>
      <c r="HD126" s="9"/>
      <c r="HE126" s="9"/>
      <c r="HF126" s="9"/>
      <c r="HG126" s="9"/>
      <c r="HH126" s="9"/>
      <c r="HI126" s="9"/>
      <c r="HJ126" s="9"/>
      <c r="HK126" s="9"/>
      <c r="HL126" s="9"/>
      <c r="HM126" s="9"/>
      <c r="HN126" s="9"/>
      <c r="HO126" s="9"/>
      <c r="HP126" s="9"/>
      <c r="HQ126" s="9"/>
      <c r="HR126" s="9"/>
      <c r="HS126" s="9"/>
      <c r="HT126" s="9"/>
      <c r="HU126" s="9"/>
      <c r="HV126" s="9"/>
      <c r="HW126" s="9"/>
      <c r="HX126" s="9"/>
      <c r="HY126" s="9"/>
      <c r="HZ126" s="9"/>
      <c r="IA126" s="9"/>
    </row>
    <row r="127" s="2" customFormat="1" ht="90" customHeight="1" spans="1:235">
      <c r="A127" s="27">
        <v>115</v>
      </c>
      <c r="B127" s="27" t="s">
        <v>492</v>
      </c>
      <c r="C127" s="27" t="s">
        <v>29</v>
      </c>
      <c r="D127" s="27" t="s">
        <v>30</v>
      </c>
      <c r="E127" s="27" t="s">
        <v>493</v>
      </c>
      <c r="F127" s="28" t="s">
        <v>494</v>
      </c>
      <c r="G127" s="27">
        <v>350</v>
      </c>
      <c r="H127" s="30" t="s">
        <v>47</v>
      </c>
      <c r="I127" s="28" t="s">
        <v>454</v>
      </c>
      <c r="J127" s="28"/>
      <c r="K127" s="27"/>
      <c r="L127" s="27">
        <v>1</v>
      </c>
      <c r="M127" s="27">
        <v>0.06</v>
      </c>
      <c r="N127" s="27">
        <v>0.01</v>
      </c>
      <c r="O127" s="27">
        <v>0.05</v>
      </c>
      <c r="P127" s="27">
        <v>0.23</v>
      </c>
      <c r="Q127" s="27">
        <v>0.04</v>
      </c>
      <c r="R127" s="27">
        <v>0.19</v>
      </c>
      <c r="S127" s="27" t="s">
        <v>188</v>
      </c>
      <c r="T127" s="27" t="s">
        <v>254</v>
      </c>
      <c r="U127" s="27">
        <v>2023.11</v>
      </c>
      <c r="V127" s="27"/>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c r="AY127" s="9"/>
      <c r="AZ127" s="9"/>
      <c r="BA127" s="9"/>
      <c r="BB127" s="9"/>
      <c r="BC127" s="9"/>
      <c r="BD127" s="9"/>
      <c r="BE127" s="9"/>
      <c r="BF127" s="9"/>
      <c r="BG127" s="9"/>
      <c r="BH127" s="9"/>
      <c r="BI127" s="9"/>
      <c r="BJ127" s="9"/>
      <c r="BK127" s="9"/>
      <c r="BL127" s="9"/>
      <c r="BM127" s="9"/>
      <c r="BN127" s="9"/>
      <c r="BO127" s="9"/>
      <c r="BP127" s="9"/>
      <c r="BQ127" s="9"/>
      <c r="BR127" s="9"/>
      <c r="BS127" s="9"/>
      <c r="BT127" s="9"/>
      <c r="BU127" s="9"/>
      <c r="BV127" s="9"/>
      <c r="BW127" s="9"/>
      <c r="BX127" s="9"/>
      <c r="BY127" s="9"/>
      <c r="BZ127" s="9"/>
      <c r="CA127" s="9"/>
      <c r="CB127" s="9"/>
      <c r="CC127" s="9"/>
      <c r="CD127" s="9"/>
      <c r="CE127" s="9"/>
      <c r="CF127" s="9"/>
      <c r="CG127" s="9"/>
      <c r="CH127" s="9"/>
      <c r="CI127" s="9"/>
      <c r="CJ127" s="9"/>
      <c r="CK127" s="9"/>
      <c r="CL127" s="9"/>
      <c r="CM127" s="9"/>
      <c r="CN127" s="9"/>
      <c r="CO127" s="9"/>
      <c r="CP127" s="9"/>
      <c r="CQ127" s="9"/>
      <c r="CR127" s="9"/>
      <c r="CS127" s="9"/>
      <c r="CT127" s="9"/>
      <c r="CU127" s="9"/>
      <c r="CV127" s="9"/>
      <c r="CW127" s="9"/>
      <c r="CX127" s="9"/>
      <c r="CY127" s="9"/>
      <c r="CZ127" s="9"/>
      <c r="DA127" s="9"/>
      <c r="DB127" s="9"/>
      <c r="DC127" s="9"/>
      <c r="DD127" s="9"/>
      <c r="DE127" s="9"/>
      <c r="DF127" s="9"/>
      <c r="DG127" s="9"/>
      <c r="DH127" s="9"/>
      <c r="DI127" s="9"/>
      <c r="DJ127" s="9"/>
      <c r="DK127" s="9"/>
      <c r="DL127" s="9"/>
      <c r="DM127" s="9"/>
      <c r="DN127" s="9"/>
      <c r="DO127" s="9"/>
      <c r="DP127" s="9"/>
      <c r="DQ127" s="9"/>
      <c r="DR127" s="9"/>
      <c r="DS127" s="9"/>
      <c r="DT127" s="9"/>
      <c r="DU127" s="9"/>
      <c r="DV127" s="9"/>
      <c r="DW127" s="9"/>
      <c r="DX127" s="9"/>
      <c r="DY127" s="9"/>
      <c r="DZ127" s="9"/>
      <c r="EA127" s="9"/>
      <c r="EB127" s="9"/>
      <c r="EC127" s="9"/>
      <c r="ED127" s="9"/>
      <c r="EE127" s="9"/>
      <c r="EF127" s="9"/>
      <c r="EG127" s="9"/>
      <c r="EH127" s="9"/>
      <c r="EI127" s="9"/>
      <c r="EJ127" s="9"/>
      <c r="EK127" s="9"/>
      <c r="EL127" s="9"/>
      <c r="EM127" s="9"/>
      <c r="EN127" s="9"/>
      <c r="EO127" s="9"/>
      <c r="EP127" s="9"/>
      <c r="EQ127" s="9"/>
      <c r="ER127" s="9"/>
      <c r="ES127" s="9"/>
      <c r="ET127" s="9"/>
      <c r="EU127" s="9"/>
      <c r="EV127" s="9"/>
      <c r="EW127" s="9"/>
      <c r="EX127" s="9"/>
      <c r="EY127" s="9"/>
      <c r="EZ127" s="9"/>
      <c r="FA127" s="9"/>
      <c r="FB127" s="9"/>
      <c r="FC127" s="9"/>
      <c r="FD127" s="9"/>
      <c r="FE127" s="9"/>
      <c r="FF127" s="9"/>
      <c r="FG127" s="9"/>
      <c r="FH127" s="9"/>
      <c r="FI127" s="9"/>
      <c r="FJ127" s="9"/>
      <c r="FK127" s="9"/>
      <c r="FL127" s="9"/>
      <c r="FM127" s="9"/>
      <c r="FN127" s="9"/>
      <c r="FO127" s="9"/>
      <c r="FP127" s="9"/>
      <c r="FQ127" s="9"/>
      <c r="FR127" s="9"/>
      <c r="FS127" s="9"/>
      <c r="FT127" s="9"/>
      <c r="FU127" s="9"/>
      <c r="FV127" s="9"/>
      <c r="FW127" s="9"/>
      <c r="FX127" s="9"/>
      <c r="FY127" s="9"/>
      <c r="FZ127" s="9"/>
      <c r="GA127" s="9"/>
      <c r="GB127" s="9"/>
      <c r="GC127" s="9"/>
      <c r="GD127" s="9"/>
      <c r="GE127" s="9"/>
      <c r="GF127" s="9"/>
      <c r="GG127" s="9"/>
      <c r="GH127" s="9"/>
      <c r="GI127" s="9"/>
      <c r="GJ127" s="9"/>
      <c r="GK127" s="9"/>
      <c r="GL127" s="9"/>
      <c r="GM127" s="9"/>
      <c r="GN127" s="9"/>
      <c r="GO127" s="9"/>
      <c r="GP127" s="9"/>
      <c r="GQ127" s="9"/>
      <c r="GR127" s="9"/>
      <c r="GS127" s="9"/>
      <c r="GT127" s="9"/>
      <c r="GU127" s="9"/>
      <c r="GV127" s="9"/>
      <c r="GW127" s="9"/>
      <c r="GX127" s="9"/>
      <c r="GY127" s="9"/>
      <c r="GZ127" s="9"/>
      <c r="HA127" s="9"/>
      <c r="HB127" s="9"/>
      <c r="HC127" s="9"/>
      <c r="HD127" s="9"/>
      <c r="HE127" s="9"/>
      <c r="HF127" s="9"/>
      <c r="HG127" s="9"/>
      <c r="HH127" s="9"/>
      <c r="HI127" s="9"/>
      <c r="HJ127" s="9"/>
      <c r="HK127" s="9"/>
      <c r="HL127" s="9"/>
      <c r="HM127" s="9"/>
      <c r="HN127" s="9"/>
      <c r="HO127" s="9"/>
      <c r="HP127" s="9"/>
      <c r="HQ127" s="9"/>
      <c r="HR127" s="9"/>
      <c r="HS127" s="9"/>
      <c r="HT127" s="9"/>
      <c r="HU127" s="9"/>
      <c r="HV127" s="9"/>
      <c r="HW127" s="9"/>
      <c r="HX127" s="9"/>
      <c r="HY127" s="9"/>
      <c r="HZ127" s="9"/>
      <c r="IA127" s="9"/>
    </row>
    <row r="128" s="2" customFormat="1" ht="100" customHeight="1" spans="1:235">
      <c r="A128" s="27">
        <v>116</v>
      </c>
      <c r="B128" s="27" t="s">
        <v>495</v>
      </c>
      <c r="C128" s="27" t="s">
        <v>29</v>
      </c>
      <c r="D128" s="27" t="s">
        <v>30</v>
      </c>
      <c r="E128" s="27" t="s">
        <v>496</v>
      </c>
      <c r="F128" s="28" t="s">
        <v>497</v>
      </c>
      <c r="G128" s="27">
        <v>350</v>
      </c>
      <c r="H128" s="30" t="s">
        <v>47</v>
      </c>
      <c r="I128" s="28" t="s">
        <v>471</v>
      </c>
      <c r="J128" s="28"/>
      <c r="K128" s="27"/>
      <c r="L128" s="27"/>
      <c r="M128" s="27">
        <v>0.0399</v>
      </c>
      <c r="N128" s="27">
        <v>0.0146</v>
      </c>
      <c r="O128" s="27">
        <v>0.0253</v>
      </c>
      <c r="P128" s="27">
        <v>0.1727</v>
      </c>
      <c r="Q128" s="27">
        <v>0.0641</v>
      </c>
      <c r="R128" s="27">
        <v>0.1086</v>
      </c>
      <c r="S128" s="27" t="s">
        <v>188</v>
      </c>
      <c r="T128" s="27" t="s">
        <v>317</v>
      </c>
      <c r="U128" s="27">
        <v>2023.11</v>
      </c>
      <c r="V128" s="27"/>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c r="BF128" s="9"/>
      <c r="BG128" s="9"/>
      <c r="BH128" s="9"/>
      <c r="BI128" s="9"/>
      <c r="BJ128" s="9"/>
      <c r="BK128" s="9"/>
      <c r="BL128" s="9"/>
      <c r="BM128" s="9"/>
      <c r="BN128" s="9"/>
      <c r="BO128" s="9"/>
      <c r="BP128" s="9"/>
      <c r="BQ128" s="9"/>
      <c r="BR128" s="9"/>
      <c r="BS128" s="9"/>
      <c r="BT128" s="9"/>
      <c r="BU128" s="9"/>
      <c r="BV128" s="9"/>
      <c r="BW128" s="9"/>
      <c r="BX128" s="9"/>
      <c r="BY128" s="9"/>
      <c r="BZ128" s="9"/>
      <c r="CA128" s="9"/>
      <c r="CB128" s="9"/>
      <c r="CC128" s="9"/>
      <c r="CD128" s="9"/>
      <c r="CE128" s="9"/>
      <c r="CF128" s="9"/>
      <c r="CG128" s="9"/>
      <c r="CH128" s="9"/>
      <c r="CI128" s="9"/>
      <c r="CJ128" s="9"/>
      <c r="CK128" s="9"/>
      <c r="CL128" s="9"/>
      <c r="CM128" s="9"/>
      <c r="CN128" s="9"/>
      <c r="CO128" s="9"/>
      <c r="CP128" s="9"/>
      <c r="CQ128" s="9"/>
      <c r="CR128" s="9"/>
      <c r="CS128" s="9"/>
      <c r="CT128" s="9"/>
      <c r="CU128" s="9"/>
      <c r="CV128" s="9"/>
      <c r="CW128" s="9"/>
      <c r="CX128" s="9"/>
      <c r="CY128" s="9"/>
      <c r="CZ128" s="9"/>
      <c r="DA128" s="9"/>
      <c r="DB128" s="9"/>
      <c r="DC128" s="9"/>
      <c r="DD128" s="9"/>
      <c r="DE128" s="9"/>
      <c r="DF128" s="9"/>
      <c r="DG128" s="9"/>
      <c r="DH128" s="9"/>
      <c r="DI128" s="9"/>
      <c r="DJ128" s="9"/>
      <c r="DK128" s="9"/>
      <c r="DL128" s="9"/>
      <c r="DM128" s="9"/>
      <c r="DN128" s="9"/>
      <c r="DO128" s="9"/>
      <c r="DP128" s="9"/>
      <c r="DQ128" s="9"/>
      <c r="DR128" s="9"/>
      <c r="DS128" s="9"/>
      <c r="DT128" s="9"/>
      <c r="DU128" s="9"/>
      <c r="DV128" s="9"/>
      <c r="DW128" s="9"/>
      <c r="DX128" s="9"/>
      <c r="DY128" s="9"/>
      <c r="DZ128" s="9"/>
      <c r="EA128" s="9"/>
      <c r="EB128" s="9"/>
      <c r="EC128" s="9"/>
      <c r="ED128" s="9"/>
      <c r="EE128" s="9"/>
      <c r="EF128" s="9"/>
      <c r="EG128" s="9"/>
      <c r="EH128" s="9"/>
      <c r="EI128" s="9"/>
      <c r="EJ128" s="9"/>
      <c r="EK128" s="9"/>
      <c r="EL128" s="9"/>
      <c r="EM128" s="9"/>
      <c r="EN128" s="9"/>
      <c r="EO128" s="9"/>
      <c r="EP128" s="9"/>
      <c r="EQ128" s="9"/>
      <c r="ER128" s="9"/>
      <c r="ES128" s="9"/>
      <c r="ET128" s="9"/>
      <c r="EU128" s="9"/>
      <c r="EV128" s="9"/>
      <c r="EW128" s="9"/>
      <c r="EX128" s="9"/>
      <c r="EY128" s="9"/>
      <c r="EZ128" s="9"/>
      <c r="FA128" s="9"/>
      <c r="FB128" s="9"/>
      <c r="FC128" s="9"/>
      <c r="FD128" s="9"/>
      <c r="FE128" s="9"/>
      <c r="FF128" s="9"/>
      <c r="FG128" s="9"/>
      <c r="FH128" s="9"/>
      <c r="FI128" s="9"/>
      <c r="FJ128" s="9"/>
      <c r="FK128" s="9"/>
      <c r="FL128" s="9"/>
      <c r="FM128" s="9"/>
      <c r="FN128" s="9"/>
      <c r="FO128" s="9"/>
      <c r="FP128" s="9"/>
      <c r="FQ128" s="9"/>
      <c r="FR128" s="9"/>
      <c r="FS128" s="9"/>
      <c r="FT128" s="9"/>
      <c r="FU128" s="9"/>
      <c r="FV128" s="9"/>
      <c r="FW128" s="9"/>
      <c r="FX128" s="9"/>
      <c r="FY128" s="9"/>
      <c r="FZ128" s="9"/>
      <c r="GA128" s="9"/>
      <c r="GB128" s="9"/>
      <c r="GC128" s="9"/>
      <c r="GD128" s="9"/>
      <c r="GE128" s="9"/>
      <c r="GF128" s="9"/>
      <c r="GG128" s="9"/>
      <c r="GH128" s="9"/>
      <c r="GI128" s="9"/>
      <c r="GJ128" s="9"/>
      <c r="GK128" s="9"/>
      <c r="GL128" s="9"/>
      <c r="GM128" s="9"/>
      <c r="GN128" s="9"/>
      <c r="GO128" s="9"/>
      <c r="GP128" s="9"/>
      <c r="GQ128" s="9"/>
      <c r="GR128" s="9"/>
      <c r="GS128" s="9"/>
      <c r="GT128" s="9"/>
      <c r="GU128" s="9"/>
      <c r="GV128" s="9"/>
      <c r="GW128" s="9"/>
      <c r="GX128" s="9"/>
      <c r="GY128" s="9"/>
      <c r="GZ128" s="9"/>
      <c r="HA128" s="9"/>
      <c r="HB128" s="9"/>
      <c r="HC128" s="9"/>
      <c r="HD128" s="9"/>
      <c r="HE128" s="9"/>
      <c r="HF128" s="9"/>
      <c r="HG128" s="9"/>
      <c r="HH128" s="9"/>
      <c r="HI128" s="9"/>
      <c r="HJ128" s="9"/>
      <c r="HK128" s="9"/>
      <c r="HL128" s="9"/>
      <c r="HM128" s="9"/>
      <c r="HN128" s="9"/>
      <c r="HO128" s="9"/>
      <c r="HP128" s="9"/>
      <c r="HQ128" s="9"/>
      <c r="HR128" s="9"/>
      <c r="HS128" s="9"/>
      <c r="HT128" s="9"/>
      <c r="HU128" s="9"/>
      <c r="HV128" s="9"/>
      <c r="HW128" s="9"/>
      <c r="HX128" s="9"/>
      <c r="HY128" s="9"/>
      <c r="HZ128" s="9"/>
      <c r="IA128" s="9"/>
    </row>
    <row r="129" s="2" customFormat="1" ht="90" customHeight="1" spans="1:235">
      <c r="A129" s="27">
        <v>117</v>
      </c>
      <c r="B129" s="27" t="s">
        <v>498</v>
      </c>
      <c r="C129" s="27" t="s">
        <v>29</v>
      </c>
      <c r="D129" s="27" t="s">
        <v>30</v>
      </c>
      <c r="E129" s="27" t="s">
        <v>499</v>
      </c>
      <c r="F129" s="28" t="s">
        <v>500</v>
      </c>
      <c r="G129" s="27">
        <v>200</v>
      </c>
      <c r="H129" s="30" t="s">
        <v>47</v>
      </c>
      <c r="I129" s="28" t="s">
        <v>454</v>
      </c>
      <c r="J129" s="28"/>
      <c r="K129" s="27"/>
      <c r="L129" s="27">
        <v>1</v>
      </c>
      <c r="M129" s="27">
        <v>0.046</v>
      </c>
      <c r="N129" s="27">
        <v>0.0163</v>
      </c>
      <c r="O129" s="27">
        <v>0.0297</v>
      </c>
      <c r="P129" s="27">
        <v>0.2007</v>
      </c>
      <c r="Q129" s="27">
        <v>0.0968</v>
      </c>
      <c r="R129" s="27">
        <v>0.1039</v>
      </c>
      <c r="S129" s="27" t="s">
        <v>188</v>
      </c>
      <c r="T129" s="27" t="s">
        <v>317</v>
      </c>
      <c r="U129" s="27">
        <v>2023.11</v>
      </c>
      <c r="V129" s="27"/>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c r="AY129" s="9"/>
      <c r="AZ129" s="9"/>
      <c r="BA129" s="9"/>
      <c r="BB129" s="9"/>
      <c r="BC129" s="9"/>
      <c r="BD129" s="9"/>
      <c r="BE129" s="9"/>
      <c r="BF129" s="9"/>
      <c r="BG129" s="9"/>
      <c r="BH129" s="9"/>
      <c r="BI129" s="9"/>
      <c r="BJ129" s="9"/>
      <c r="BK129" s="9"/>
      <c r="BL129" s="9"/>
      <c r="BM129" s="9"/>
      <c r="BN129" s="9"/>
      <c r="BO129" s="9"/>
      <c r="BP129" s="9"/>
      <c r="BQ129" s="9"/>
      <c r="BR129" s="9"/>
      <c r="BS129" s="9"/>
      <c r="BT129" s="9"/>
      <c r="BU129" s="9"/>
      <c r="BV129" s="9"/>
      <c r="BW129" s="9"/>
      <c r="BX129" s="9"/>
      <c r="BY129" s="9"/>
      <c r="BZ129" s="9"/>
      <c r="CA129" s="9"/>
      <c r="CB129" s="9"/>
      <c r="CC129" s="9"/>
      <c r="CD129" s="9"/>
      <c r="CE129" s="9"/>
      <c r="CF129" s="9"/>
      <c r="CG129" s="9"/>
      <c r="CH129" s="9"/>
      <c r="CI129" s="9"/>
      <c r="CJ129" s="9"/>
      <c r="CK129" s="9"/>
      <c r="CL129" s="9"/>
      <c r="CM129" s="9"/>
      <c r="CN129" s="9"/>
      <c r="CO129" s="9"/>
      <c r="CP129" s="9"/>
      <c r="CQ129" s="9"/>
      <c r="CR129" s="9"/>
      <c r="CS129" s="9"/>
      <c r="CT129" s="9"/>
      <c r="CU129" s="9"/>
      <c r="CV129" s="9"/>
      <c r="CW129" s="9"/>
      <c r="CX129" s="9"/>
      <c r="CY129" s="9"/>
      <c r="CZ129" s="9"/>
      <c r="DA129" s="9"/>
      <c r="DB129" s="9"/>
      <c r="DC129" s="9"/>
      <c r="DD129" s="9"/>
      <c r="DE129" s="9"/>
      <c r="DF129" s="9"/>
      <c r="DG129" s="9"/>
      <c r="DH129" s="9"/>
      <c r="DI129" s="9"/>
      <c r="DJ129" s="9"/>
      <c r="DK129" s="9"/>
      <c r="DL129" s="9"/>
      <c r="DM129" s="9"/>
      <c r="DN129" s="9"/>
      <c r="DO129" s="9"/>
      <c r="DP129" s="9"/>
      <c r="DQ129" s="9"/>
      <c r="DR129" s="9"/>
      <c r="DS129" s="9"/>
      <c r="DT129" s="9"/>
      <c r="DU129" s="9"/>
      <c r="DV129" s="9"/>
      <c r="DW129" s="9"/>
      <c r="DX129" s="9"/>
      <c r="DY129" s="9"/>
      <c r="DZ129" s="9"/>
      <c r="EA129" s="9"/>
      <c r="EB129" s="9"/>
      <c r="EC129" s="9"/>
      <c r="ED129" s="9"/>
      <c r="EE129" s="9"/>
      <c r="EF129" s="9"/>
      <c r="EG129" s="9"/>
      <c r="EH129" s="9"/>
      <c r="EI129" s="9"/>
      <c r="EJ129" s="9"/>
      <c r="EK129" s="9"/>
      <c r="EL129" s="9"/>
      <c r="EM129" s="9"/>
      <c r="EN129" s="9"/>
      <c r="EO129" s="9"/>
      <c r="EP129" s="9"/>
      <c r="EQ129" s="9"/>
      <c r="ER129" s="9"/>
      <c r="ES129" s="9"/>
      <c r="ET129" s="9"/>
      <c r="EU129" s="9"/>
      <c r="EV129" s="9"/>
      <c r="EW129" s="9"/>
      <c r="EX129" s="9"/>
      <c r="EY129" s="9"/>
      <c r="EZ129" s="9"/>
      <c r="FA129" s="9"/>
      <c r="FB129" s="9"/>
      <c r="FC129" s="9"/>
      <c r="FD129" s="9"/>
      <c r="FE129" s="9"/>
      <c r="FF129" s="9"/>
      <c r="FG129" s="9"/>
      <c r="FH129" s="9"/>
      <c r="FI129" s="9"/>
      <c r="FJ129" s="9"/>
      <c r="FK129" s="9"/>
      <c r="FL129" s="9"/>
      <c r="FM129" s="9"/>
      <c r="FN129" s="9"/>
      <c r="FO129" s="9"/>
      <c r="FP129" s="9"/>
      <c r="FQ129" s="9"/>
      <c r="FR129" s="9"/>
      <c r="FS129" s="9"/>
      <c r="FT129" s="9"/>
      <c r="FU129" s="9"/>
      <c r="FV129" s="9"/>
      <c r="FW129" s="9"/>
      <c r="FX129" s="9"/>
      <c r="FY129" s="9"/>
      <c r="FZ129" s="9"/>
      <c r="GA129" s="9"/>
      <c r="GB129" s="9"/>
      <c r="GC129" s="9"/>
      <c r="GD129" s="9"/>
      <c r="GE129" s="9"/>
      <c r="GF129" s="9"/>
      <c r="GG129" s="9"/>
      <c r="GH129" s="9"/>
      <c r="GI129" s="9"/>
      <c r="GJ129" s="9"/>
      <c r="GK129" s="9"/>
      <c r="GL129" s="9"/>
      <c r="GM129" s="9"/>
      <c r="GN129" s="9"/>
      <c r="GO129" s="9"/>
      <c r="GP129" s="9"/>
      <c r="GQ129" s="9"/>
      <c r="GR129" s="9"/>
      <c r="GS129" s="9"/>
      <c r="GT129" s="9"/>
      <c r="GU129" s="9"/>
      <c r="GV129" s="9"/>
      <c r="GW129" s="9"/>
      <c r="GX129" s="9"/>
      <c r="GY129" s="9"/>
      <c r="GZ129" s="9"/>
      <c r="HA129" s="9"/>
      <c r="HB129" s="9"/>
      <c r="HC129" s="9"/>
      <c r="HD129" s="9"/>
      <c r="HE129" s="9"/>
      <c r="HF129" s="9"/>
      <c r="HG129" s="9"/>
      <c r="HH129" s="9"/>
      <c r="HI129" s="9"/>
      <c r="HJ129" s="9"/>
      <c r="HK129" s="9"/>
      <c r="HL129" s="9"/>
      <c r="HM129" s="9"/>
      <c r="HN129" s="9"/>
      <c r="HO129" s="9"/>
      <c r="HP129" s="9"/>
      <c r="HQ129" s="9"/>
      <c r="HR129" s="9"/>
      <c r="HS129" s="9"/>
      <c r="HT129" s="9"/>
      <c r="HU129" s="9"/>
      <c r="HV129" s="9"/>
      <c r="HW129" s="9"/>
      <c r="HX129" s="9"/>
      <c r="HY129" s="9"/>
      <c r="HZ129" s="9"/>
      <c r="IA129" s="9"/>
    </row>
    <row r="130" s="2" customFormat="1" ht="90" customHeight="1" spans="1:235">
      <c r="A130" s="27">
        <v>118</v>
      </c>
      <c r="B130" s="27" t="s">
        <v>501</v>
      </c>
      <c r="C130" s="27" t="s">
        <v>29</v>
      </c>
      <c r="D130" s="27" t="s">
        <v>30</v>
      </c>
      <c r="E130" s="27" t="s">
        <v>315</v>
      </c>
      <c r="F130" s="28" t="s">
        <v>502</v>
      </c>
      <c r="G130" s="27">
        <v>200</v>
      </c>
      <c r="H130" s="30" t="s">
        <v>47</v>
      </c>
      <c r="I130" s="28" t="s">
        <v>454</v>
      </c>
      <c r="J130" s="28"/>
      <c r="K130" s="27"/>
      <c r="L130" s="27">
        <v>1</v>
      </c>
      <c r="M130" s="27">
        <v>0.0327</v>
      </c>
      <c r="N130" s="27">
        <v>0.006</v>
      </c>
      <c r="O130" s="27">
        <v>0.0267</v>
      </c>
      <c r="P130" s="27">
        <v>0.1368</v>
      </c>
      <c r="Q130" s="27">
        <v>0.024</v>
      </c>
      <c r="R130" s="27">
        <v>0.1128</v>
      </c>
      <c r="S130" s="27" t="s">
        <v>188</v>
      </c>
      <c r="T130" s="27" t="s">
        <v>317</v>
      </c>
      <c r="U130" s="27">
        <v>2023.11</v>
      </c>
      <c r="V130" s="27"/>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c r="AY130" s="9"/>
      <c r="AZ130" s="9"/>
      <c r="BA130" s="9"/>
      <c r="BB130" s="9"/>
      <c r="BC130" s="9"/>
      <c r="BD130" s="9"/>
      <c r="BE130" s="9"/>
      <c r="BF130" s="9"/>
      <c r="BG130" s="9"/>
      <c r="BH130" s="9"/>
      <c r="BI130" s="9"/>
      <c r="BJ130" s="9"/>
      <c r="BK130" s="9"/>
      <c r="BL130" s="9"/>
      <c r="BM130" s="9"/>
      <c r="BN130" s="9"/>
      <c r="BO130" s="9"/>
      <c r="BP130" s="9"/>
      <c r="BQ130" s="9"/>
      <c r="BR130" s="9"/>
      <c r="BS130" s="9"/>
      <c r="BT130" s="9"/>
      <c r="BU130" s="9"/>
      <c r="BV130" s="9"/>
      <c r="BW130" s="9"/>
      <c r="BX130" s="9"/>
      <c r="BY130" s="9"/>
      <c r="BZ130" s="9"/>
      <c r="CA130" s="9"/>
      <c r="CB130" s="9"/>
      <c r="CC130" s="9"/>
      <c r="CD130" s="9"/>
      <c r="CE130" s="9"/>
      <c r="CF130" s="9"/>
      <c r="CG130" s="9"/>
      <c r="CH130" s="9"/>
      <c r="CI130" s="9"/>
      <c r="CJ130" s="9"/>
      <c r="CK130" s="9"/>
      <c r="CL130" s="9"/>
      <c r="CM130" s="9"/>
      <c r="CN130" s="9"/>
      <c r="CO130" s="9"/>
      <c r="CP130" s="9"/>
      <c r="CQ130" s="9"/>
      <c r="CR130" s="9"/>
      <c r="CS130" s="9"/>
      <c r="CT130" s="9"/>
      <c r="CU130" s="9"/>
      <c r="CV130" s="9"/>
      <c r="CW130" s="9"/>
      <c r="CX130" s="9"/>
      <c r="CY130" s="9"/>
      <c r="CZ130" s="9"/>
      <c r="DA130" s="9"/>
      <c r="DB130" s="9"/>
      <c r="DC130" s="9"/>
      <c r="DD130" s="9"/>
      <c r="DE130" s="9"/>
      <c r="DF130" s="9"/>
      <c r="DG130" s="9"/>
      <c r="DH130" s="9"/>
      <c r="DI130" s="9"/>
      <c r="DJ130" s="9"/>
      <c r="DK130" s="9"/>
      <c r="DL130" s="9"/>
      <c r="DM130" s="9"/>
      <c r="DN130" s="9"/>
      <c r="DO130" s="9"/>
      <c r="DP130" s="9"/>
      <c r="DQ130" s="9"/>
      <c r="DR130" s="9"/>
      <c r="DS130" s="9"/>
      <c r="DT130" s="9"/>
      <c r="DU130" s="9"/>
      <c r="DV130" s="9"/>
      <c r="DW130" s="9"/>
      <c r="DX130" s="9"/>
      <c r="DY130" s="9"/>
      <c r="DZ130" s="9"/>
      <c r="EA130" s="9"/>
      <c r="EB130" s="9"/>
      <c r="EC130" s="9"/>
      <c r="ED130" s="9"/>
      <c r="EE130" s="9"/>
      <c r="EF130" s="9"/>
      <c r="EG130" s="9"/>
      <c r="EH130" s="9"/>
      <c r="EI130" s="9"/>
      <c r="EJ130" s="9"/>
      <c r="EK130" s="9"/>
      <c r="EL130" s="9"/>
      <c r="EM130" s="9"/>
      <c r="EN130" s="9"/>
      <c r="EO130" s="9"/>
      <c r="EP130" s="9"/>
      <c r="EQ130" s="9"/>
      <c r="ER130" s="9"/>
      <c r="ES130" s="9"/>
      <c r="ET130" s="9"/>
      <c r="EU130" s="9"/>
      <c r="EV130" s="9"/>
      <c r="EW130" s="9"/>
      <c r="EX130" s="9"/>
      <c r="EY130" s="9"/>
      <c r="EZ130" s="9"/>
      <c r="FA130" s="9"/>
      <c r="FB130" s="9"/>
      <c r="FC130" s="9"/>
      <c r="FD130" s="9"/>
      <c r="FE130" s="9"/>
      <c r="FF130" s="9"/>
      <c r="FG130" s="9"/>
      <c r="FH130" s="9"/>
      <c r="FI130" s="9"/>
      <c r="FJ130" s="9"/>
      <c r="FK130" s="9"/>
      <c r="FL130" s="9"/>
      <c r="FM130" s="9"/>
      <c r="FN130" s="9"/>
      <c r="FO130" s="9"/>
      <c r="FP130" s="9"/>
      <c r="FQ130" s="9"/>
      <c r="FR130" s="9"/>
      <c r="FS130" s="9"/>
      <c r="FT130" s="9"/>
      <c r="FU130" s="9"/>
      <c r="FV130" s="9"/>
      <c r="FW130" s="9"/>
      <c r="FX130" s="9"/>
      <c r="FY130" s="9"/>
      <c r="FZ130" s="9"/>
      <c r="GA130" s="9"/>
      <c r="GB130" s="9"/>
      <c r="GC130" s="9"/>
      <c r="GD130" s="9"/>
      <c r="GE130" s="9"/>
      <c r="GF130" s="9"/>
      <c r="GG130" s="9"/>
      <c r="GH130" s="9"/>
      <c r="GI130" s="9"/>
      <c r="GJ130" s="9"/>
      <c r="GK130" s="9"/>
      <c r="GL130" s="9"/>
      <c r="GM130" s="9"/>
      <c r="GN130" s="9"/>
      <c r="GO130" s="9"/>
      <c r="GP130" s="9"/>
      <c r="GQ130" s="9"/>
      <c r="GR130" s="9"/>
      <c r="GS130" s="9"/>
      <c r="GT130" s="9"/>
      <c r="GU130" s="9"/>
      <c r="GV130" s="9"/>
      <c r="GW130" s="9"/>
      <c r="GX130" s="9"/>
      <c r="GY130" s="9"/>
      <c r="GZ130" s="9"/>
      <c r="HA130" s="9"/>
      <c r="HB130" s="9"/>
      <c r="HC130" s="9"/>
      <c r="HD130" s="9"/>
      <c r="HE130" s="9"/>
      <c r="HF130" s="9"/>
      <c r="HG130" s="9"/>
      <c r="HH130" s="9"/>
      <c r="HI130" s="9"/>
      <c r="HJ130" s="9"/>
      <c r="HK130" s="9"/>
      <c r="HL130" s="9"/>
      <c r="HM130" s="9"/>
      <c r="HN130" s="9"/>
      <c r="HO130" s="9"/>
      <c r="HP130" s="9"/>
      <c r="HQ130" s="9"/>
      <c r="HR130" s="9"/>
      <c r="HS130" s="9"/>
      <c r="HT130" s="9"/>
      <c r="HU130" s="9"/>
      <c r="HV130" s="9"/>
      <c r="HW130" s="9"/>
      <c r="HX130" s="9"/>
      <c r="HY130" s="9"/>
      <c r="HZ130" s="9"/>
      <c r="IA130" s="9"/>
    </row>
    <row r="131" s="2" customFormat="1" ht="90" customHeight="1" spans="1:235">
      <c r="A131" s="27">
        <v>119</v>
      </c>
      <c r="B131" s="27" t="s">
        <v>503</v>
      </c>
      <c r="C131" s="27" t="s">
        <v>29</v>
      </c>
      <c r="D131" s="27" t="s">
        <v>30</v>
      </c>
      <c r="E131" s="27" t="s">
        <v>504</v>
      </c>
      <c r="F131" s="28" t="s">
        <v>505</v>
      </c>
      <c r="G131" s="27">
        <v>450</v>
      </c>
      <c r="H131" s="30" t="s">
        <v>47</v>
      </c>
      <c r="I131" s="28" t="s">
        <v>454</v>
      </c>
      <c r="J131" s="28"/>
      <c r="K131" s="27"/>
      <c r="L131" s="27">
        <v>1</v>
      </c>
      <c r="M131" s="27">
        <v>0.0206</v>
      </c>
      <c r="N131" s="27"/>
      <c r="O131" s="27">
        <v>0.0206</v>
      </c>
      <c r="P131" s="27">
        <v>0.0977</v>
      </c>
      <c r="Q131" s="27"/>
      <c r="R131" s="27">
        <f>O131*4</f>
        <v>0.0824</v>
      </c>
      <c r="S131" s="27" t="s">
        <v>188</v>
      </c>
      <c r="T131" s="27" t="s">
        <v>254</v>
      </c>
      <c r="U131" s="27">
        <v>2023.11</v>
      </c>
      <c r="V131" s="27"/>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c r="AY131" s="9"/>
      <c r="AZ131" s="9"/>
      <c r="BA131" s="9"/>
      <c r="BB131" s="9"/>
      <c r="BC131" s="9"/>
      <c r="BD131" s="9"/>
      <c r="BE131" s="9"/>
      <c r="BF131" s="9"/>
      <c r="BG131" s="9"/>
      <c r="BH131" s="9"/>
      <c r="BI131" s="9"/>
      <c r="BJ131" s="9"/>
      <c r="BK131" s="9"/>
      <c r="BL131" s="9"/>
      <c r="BM131" s="9"/>
      <c r="BN131" s="9"/>
      <c r="BO131" s="9"/>
      <c r="BP131" s="9"/>
      <c r="BQ131" s="9"/>
      <c r="BR131" s="9"/>
      <c r="BS131" s="9"/>
      <c r="BT131" s="9"/>
      <c r="BU131" s="9"/>
      <c r="BV131" s="9"/>
      <c r="BW131" s="9"/>
      <c r="BX131" s="9"/>
      <c r="BY131" s="9"/>
      <c r="BZ131" s="9"/>
      <c r="CA131" s="9"/>
      <c r="CB131" s="9"/>
      <c r="CC131" s="9"/>
      <c r="CD131" s="9"/>
      <c r="CE131" s="9"/>
      <c r="CF131" s="9"/>
      <c r="CG131" s="9"/>
      <c r="CH131" s="9"/>
      <c r="CI131" s="9"/>
      <c r="CJ131" s="9"/>
      <c r="CK131" s="9"/>
      <c r="CL131" s="9"/>
      <c r="CM131" s="9"/>
      <c r="CN131" s="9"/>
      <c r="CO131" s="9"/>
      <c r="CP131" s="9"/>
      <c r="CQ131" s="9"/>
      <c r="CR131" s="9"/>
      <c r="CS131" s="9"/>
      <c r="CT131" s="9"/>
      <c r="CU131" s="9"/>
      <c r="CV131" s="9"/>
      <c r="CW131" s="9"/>
      <c r="CX131" s="9"/>
      <c r="CY131" s="9"/>
      <c r="CZ131" s="9"/>
      <c r="DA131" s="9"/>
      <c r="DB131" s="9"/>
      <c r="DC131" s="9"/>
      <c r="DD131" s="9"/>
      <c r="DE131" s="9"/>
      <c r="DF131" s="9"/>
      <c r="DG131" s="9"/>
      <c r="DH131" s="9"/>
      <c r="DI131" s="9"/>
      <c r="DJ131" s="9"/>
      <c r="DK131" s="9"/>
      <c r="DL131" s="9"/>
      <c r="DM131" s="9"/>
      <c r="DN131" s="9"/>
      <c r="DO131" s="9"/>
      <c r="DP131" s="9"/>
      <c r="DQ131" s="9"/>
      <c r="DR131" s="9"/>
      <c r="DS131" s="9"/>
      <c r="DT131" s="9"/>
      <c r="DU131" s="9"/>
      <c r="DV131" s="9"/>
      <c r="DW131" s="9"/>
      <c r="DX131" s="9"/>
      <c r="DY131" s="9"/>
      <c r="DZ131" s="9"/>
      <c r="EA131" s="9"/>
      <c r="EB131" s="9"/>
      <c r="EC131" s="9"/>
      <c r="ED131" s="9"/>
      <c r="EE131" s="9"/>
      <c r="EF131" s="9"/>
      <c r="EG131" s="9"/>
      <c r="EH131" s="9"/>
      <c r="EI131" s="9"/>
      <c r="EJ131" s="9"/>
      <c r="EK131" s="9"/>
      <c r="EL131" s="9"/>
      <c r="EM131" s="9"/>
      <c r="EN131" s="9"/>
      <c r="EO131" s="9"/>
      <c r="EP131" s="9"/>
      <c r="EQ131" s="9"/>
      <c r="ER131" s="9"/>
      <c r="ES131" s="9"/>
      <c r="ET131" s="9"/>
      <c r="EU131" s="9"/>
      <c r="EV131" s="9"/>
      <c r="EW131" s="9"/>
      <c r="EX131" s="9"/>
      <c r="EY131" s="9"/>
      <c r="EZ131" s="9"/>
      <c r="FA131" s="9"/>
      <c r="FB131" s="9"/>
      <c r="FC131" s="9"/>
      <c r="FD131" s="9"/>
      <c r="FE131" s="9"/>
      <c r="FF131" s="9"/>
      <c r="FG131" s="9"/>
      <c r="FH131" s="9"/>
      <c r="FI131" s="9"/>
      <c r="FJ131" s="9"/>
      <c r="FK131" s="9"/>
      <c r="FL131" s="9"/>
      <c r="FM131" s="9"/>
      <c r="FN131" s="9"/>
      <c r="FO131" s="9"/>
      <c r="FP131" s="9"/>
      <c r="FQ131" s="9"/>
      <c r="FR131" s="9"/>
      <c r="FS131" s="9"/>
      <c r="FT131" s="9"/>
      <c r="FU131" s="9"/>
      <c r="FV131" s="9"/>
      <c r="FW131" s="9"/>
      <c r="FX131" s="9"/>
      <c r="FY131" s="9"/>
      <c r="FZ131" s="9"/>
      <c r="GA131" s="9"/>
      <c r="GB131" s="9"/>
      <c r="GC131" s="9"/>
      <c r="GD131" s="9"/>
      <c r="GE131" s="9"/>
      <c r="GF131" s="9"/>
      <c r="GG131" s="9"/>
      <c r="GH131" s="9"/>
      <c r="GI131" s="9"/>
      <c r="GJ131" s="9"/>
      <c r="GK131" s="9"/>
      <c r="GL131" s="9"/>
      <c r="GM131" s="9"/>
      <c r="GN131" s="9"/>
      <c r="GO131" s="9"/>
      <c r="GP131" s="9"/>
      <c r="GQ131" s="9"/>
      <c r="GR131" s="9"/>
      <c r="GS131" s="9"/>
      <c r="GT131" s="9"/>
      <c r="GU131" s="9"/>
      <c r="GV131" s="9"/>
      <c r="GW131" s="9"/>
      <c r="GX131" s="9"/>
      <c r="GY131" s="9"/>
      <c r="GZ131" s="9"/>
      <c r="HA131" s="9"/>
      <c r="HB131" s="9"/>
      <c r="HC131" s="9"/>
      <c r="HD131" s="9"/>
      <c r="HE131" s="9"/>
      <c r="HF131" s="9"/>
      <c r="HG131" s="9"/>
      <c r="HH131" s="9"/>
      <c r="HI131" s="9"/>
      <c r="HJ131" s="9"/>
      <c r="HK131" s="9"/>
      <c r="HL131" s="9"/>
      <c r="HM131" s="9"/>
      <c r="HN131" s="9"/>
      <c r="HO131" s="9"/>
      <c r="HP131" s="9"/>
      <c r="HQ131" s="9"/>
      <c r="HR131" s="9"/>
      <c r="HS131" s="9"/>
      <c r="HT131" s="9"/>
      <c r="HU131" s="9"/>
      <c r="HV131" s="9"/>
      <c r="HW131" s="9"/>
      <c r="HX131" s="9"/>
      <c r="HY131" s="9"/>
      <c r="HZ131" s="9"/>
      <c r="IA131" s="9"/>
    </row>
    <row r="132" s="2" customFormat="1" ht="102" customHeight="1" spans="1:235">
      <c r="A132" s="27">
        <v>120</v>
      </c>
      <c r="B132" s="27" t="s">
        <v>506</v>
      </c>
      <c r="C132" s="27" t="s">
        <v>29</v>
      </c>
      <c r="D132" s="27" t="s">
        <v>30</v>
      </c>
      <c r="E132" s="27" t="s">
        <v>507</v>
      </c>
      <c r="F132" s="28" t="s">
        <v>508</v>
      </c>
      <c r="G132" s="27">
        <v>200</v>
      </c>
      <c r="H132" s="30" t="s">
        <v>47</v>
      </c>
      <c r="I132" s="28" t="s">
        <v>471</v>
      </c>
      <c r="J132" s="28"/>
      <c r="K132" s="27"/>
      <c r="L132" s="27">
        <v>1</v>
      </c>
      <c r="M132" s="27">
        <v>0.0599</v>
      </c>
      <c r="N132" s="27">
        <v>0.0063</v>
      </c>
      <c r="O132" s="27">
        <v>0.0536</v>
      </c>
      <c r="P132" s="27">
        <v>0.254</v>
      </c>
      <c r="Q132" s="27">
        <v>0.0536</v>
      </c>
      <c r="R132" s="27">
        <v>0.2004</v>
      </c>
      <c r="S132" s="27" t="s">
        <v>188</v>
      </c>
      <c r="T132" s="27" t="s">
        <v>254</v>
      </c>
      <c r="U132" s="27">
        <v>2023.11</v>
      </c>
      <c r="V132" s="27"/>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c r="BF132" s="9"/>
      <c r="BG132" s="9"/>
      <c r="BH132" s="9"/>
      <c r="BI132" s="9"/>
      <c r="BJ132" s="9"/>
      <c r="BK132" s="9"/>
      <c r="BL132" s="9"/>
      <c r="BM132" s="9"/>
      <c r="BN132" s="9"/>
      <c r="BO132" s="9"/>
      <c r="BP132" s="9"/>
      <c r="BQ132" s="9"/>
      <c r="BR132" s="9"/>
      <c r="BS132" s="9"/>
      <c r="BT132" s="9"/>
      <c r="BU132" s="9"/>
      <c r="BV132" s="9"/>
      <c r="BW132" s="9"/>
      <c r="BX132" s="9"/>
      <c r="BY132" s="9"/>
      <c r="BZ132" s="9"/>
      <c r="CA132" s="9"/>
      <c r="CB132" s="9"/>
      <c r="CC132" s="9"/>
      <c r="CD132" s="9"/>
      <c r="CE132" s="9"/>
      <c r="CF132" s="9"/>
      <c r="CG132" s="9"/>
      <c r="CH132" s="9"/>
      <c r="CI132" s="9"/>
      <c r="CJ132" s="9"/>
      <c r="CK132" s="9"/>
      <c r="CL132" s="9"/>
      <c r="CM132" s="9"/>
      <c r="CN132" s="9"/>
      <c r="CO132" s="9"/>
      <c r="CP132" s="9"/>
      <c r="CQ132" s="9"/>
      <c r="CR132" s="9"/>
      <c r="CS132" s="9"/>
      <c r="CT132" s="9"/>
      <c r="CU132" s="9"/>
      <c r="CV132" s="9"/>
      <c r="CW132" s="9"/>
      <c r="CX132" s="9"/>
      <c r="CY132" s="9"/>
      <c r="CZ132" s="9"/>
      <c r="DA132" s="9"/>
      <c r="DB132" s="9"/>
      <c r="DC132" s="9"/>
      <c r="DD132" s="9"/>
      <c r="DE132" s="9"/>
      <c r="DF132" s="9"/>
      <c r="DG132" s="9"/>
      <c r="DH132" s="9"/>
      <c r="DI132" s="9"/>
      <c r="DJ132" s="9"/>
      <c r="DK132" s="9"/>
      <c r="DL132" s="9"/>
      <c r="DM132" s="9"/>
      <c r="DN132" s="9"/>
      <c r="DO132" s="9"/>
      <c r="DP132" s="9"/>
      <c r="DQ132" s="9"/>
      <c r="DR132" s="9"/>
      <c r="DS132" s="9"/>
      <c r="DT132" s="9"/>
      <c r="DU132" s="9"/>
      <c r="DV132" s="9"/>
      <c r="DW132" s="9"/>
      <c r="DX132" s="9"/>
      <c r="DY132" s="9"/>
      <c r="DZ132" s="9"/>
      <c r="EA132" s="9"/>
      <c r="EB132" s="9"/>
      <c r="EC132" s="9"/>
      <c r="ED132" s="9"/>
      <c r="EE132" s="9"/>
      <c r="EF132" s="9"/>
      <c r="EG132" s="9"/>
      <c r="EH132" s="9"/>
      <c r="EI132" s="9"/>
      <c r="EJ132" s="9"/>
      <c r="EK132" s="9"/>
      <c r="EL132" s="9"/>
      <c r="EM132" s="9"/>
      <c r="EN132" s="9"/>
      <c r="EO132" s="9"/>
      <c r="EP132" s="9"/>
      <c r="EQ132" s="9"/>
      <c r="ER132" s="9"/>
      <c r="ES132" s="9"/>
      <c r="ET132" s="9"/>
      <c r="EU132" s="9"/>
      <c r="EV132" s="9"/>
      <c r="EW132" s="9"/>
      <c r="EX132" s="9"/>
      <c r="EY132" s="9"/>
      <c r="EZ132" s="9"/>
      <c r="FA132" s="9"/>
      <c r="FB132" s="9"/>
      <c r="FC132" s="9"/>
      <c r="FD132" s="9"/>
      <c r="FE132" s="9"/>
      <c r="FF132" s="9"/>
      <c r="FG132" s="9"/>
      <c r="FH132" s="9"/>
      <c r="FI132" s="9"/>
      <c r="FJ132" s="9"/>
      <c r="FK132" s="9"/>
      <c r="FL132" s="9"/>
      <c r="FM132" s="9"/>
      <c r="FN132" s="9"/>
      <c r="FO132" s="9"/>
      <c r="FP132" s="9"/>
      <c r="FQ132" s="9"/>
      <c r="FR132" s="9"/>
      <c r="FS132" s="9"/>
      <c r="FT132" s="9"/>
      <c r="FU132" s="9"/>
      <c r="FV132" s="9"/>
      <c r="FW132" s="9"/>
      <c r="FX132" s="9"/>
      <c r="FY132" s="9"/>
      <c r="FZ132" s="9"/>
      <c r="GA132" s="9"/>
      <c r="GB132" s="9"/>
      <c r="GC132" s="9"/>
      <c r="GD132" s="9"/>
      <c r="GE132" s="9"/>
      <c r="GF132" s="9"/>
      <c r="GG132" s="9"/>
      <c r="GH132" s="9"/>
      <c r="GI132" s="9"/>
      <c r="GJ132" s="9"/>
      <c r="GK132" s="9"/>
      <c r="GL132" s="9"/>
      <c r="GM132" s="9"/>
      <c r="GN132" s="9"/>
      <c r="GO132" s="9"/>
      <c r="GP132" s="9"/>
      <c r="GQ132" s="9"/>
      <c r="GR132" s="9"/>
      <c r="GS132" s="9"/>
      <c r="GT132" s="9"/>
      <c r="GU132" s="9"/>
      <c r="GV132" s="9"/>
      <c r="GW132" s="9"/>
      <c r="GX132" s="9"/>
      <c r="GY132" s="9"/>
      <c r="GZ132" s="9"/>
      <c r="HA132" s="9"/>
      <c r="HB132" s="9"/>
      <c r="HC132" s="9"/>
      <c r="HD132" s="9"/>
      <c r="HE132" s="9"/>
      <c r="HF132" s="9"/>
      <c r="HG132" s="9"/>
      <c r="HH132" s="9"/>
      <c r="HI132" s="9"/>
      <c r="HJ132" s="9"/>
      <c r="HK132" s="9"/>
      <c r="HL132" s="9"/>
      <c r="HM132" s="9"/>
      <c r="HN132" s="9"/>
      <c r="HO132" s="9"/>
      <c r="HP132" s="9"/>
      <c r="HQ132" s="9"/>
      <c r="HR132" s="9"/>
      <c r="HS132" s="9"/>
      <c r="HT132" s="9"/>
      <c r="HU132" s="9"/>
      <c r="HV132" s="9"/>
      <c r="HW132" s="9"/>
      <c r="HX132" s="9"/>
      <c r="HY132" s="9"/>
      <c r="HZ132" s="9"/>
      <c r="IA132" s="9"/>
    </row>
    <row r="133" s="2" customFormat="1" ht="90" customHeight="1" spans="1:235">
      <c r="A133" s="27">
        <v>121</v>
      </c>
      <c r="B133" s="27" t="s">
        <v>509</v>
      </c>
      <c r="C133" s="27" t="s">
        <v>29</v>
      </c>
      <c r="D133" s="27" t="s">
        <v>30</v>
      </c>
      <c r="E133" s="27" t="s">
        <v>510</v>
      </c>
      <c r="F133" s="28" t="s">
        <v>511</v>
      </c>
      <c r="G133" s="27">
        <v>300</v>
      </c>
      <c r="H133" s="30" t="s">
        <v>47</v>
      </c>
      <c r="I133" s="28" t="s">
        <v>454</v>
      </c>
      <c r="J133" s="28"/>
      <c r="K133" s="27"/>
      <c r="L133" s="27">
        <v>1</v>
      </c>
      <c r="M133" s="27">
        <v>0.0611</v>
      </c>
      <c r="N133" s="27">
        <v>0.0075</v>
      </c>
      <c r="O133" s="27">
        <v>0.0536</v>
      </c>
      <c r="P133" s="27">
        <v>0.0286</v>
      </c>
      <c r="Q133" s="27">
        <v>0.0286</v>
      </c>
      <c r="R133" s="27">
        <v>0.0166</v>
      </c>
      <c r="S133" s="27" t="s">
        <v>188</v>
      </c>
      <c r="T133" s="27" t="s">
        <v>254</v>
      </c>
      <c r="U133" s="27">
        <v>2023.11</v>
      </c>
      <c r="V133" s="27"/>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9"/>
      <c r="AW133" s="9"/>
      <c r="AX133" s="9"/>
      <c r="AY133" s="9"/>
      <c r="AZ133" s="9"/>
      <c r="BA133" s="9"/>
      <c r="BB133" s="9"/>
      <c r="BC133" s="9"/>
      <c r="BD133" s="9"/>
      <c r="BE133" s="9"/>
      <c r="BF133" s="9"/>
      <c r="BG133" s="9"/>
      <c r="BH133" s="9"/>
      <c r="BI133" s="9"/>
      <c r="BJ133" s="9"/>
      <c r="BK133" s="9"/>
      <c r="BL133" s="9"/>
      <c r="BM133" s="9"/>
      <c r="BN133" s="9"/>
      <c r="BO133" s="9"/>
      <c r="BP133" s="9"/>
      <c r="BQ133" s="9"/>
      <c r="BR133" s="9"/>
      <c r="BS133" s="9"/>
      <c r="BT133" s="9"/>
      <c r="BU133" s="9"/>
      <c r="BV133" s="9"/>
      <c r="BW133" s="9"/>
      <c r="BX133" s="9"/>
      <c r="BY133" s="9"/>
      <c r="BZ133" s="9"/>
      <c r="CA133" s="9"/>
      <c r="CB133" s="9"/>
      <c r="CC133" s="9"/>
      <c r="CD133" s="9"/>
      <c r="CE133" s="9"/>
      <c r="CF133" s="9"/>
      <c r="CG133" s="9"/>
      <c r="CH133" s="9"/>
      <c r="CI133" s="9"/>
      <c r="CJ133" s="9"/>
      <c r="CK133" s="9"/>
      <c r="CL133" s="9"/>
      <c r="CM133" s="9"/>
      <c r="CN133" s="9"/>
      <c r="CO133" s="9"/>
      <c r="CP133" s="9"/>
      <c r="CQ133" s="9"/>
      <c r="CR133" s="9"/>
      <c r="CS133" s="9"/>
      <c r="CT133" s="9"/>
      <c r="CU133" s="9"/>
      <c r="CV133" s="9"/>
      <c r="CW133" s="9"/>
      <c r="CX133" s="9"/>
      <c r="CY133" s="9"/>
      <c r="CZ133" s="9"/>
      <c r="DA133" s="9"/>
      <c r="DB133" s="9"/>
      <c r="DC133" s="9"/>
      <c r="DD133" s="9"/>
      <c r="DE133" s="9"/>
      <c r="DF133" s="9"/>
      <c r="DG133" s="9"/>
      <c r="DH133" s="9"/>
      <c r="DI133" s="9"/>
      <c r="DJ133" s="9"/>
      <c r="DK133" s="9"/>
      <c r="DL133" s="9"/>
      <c r="DM133" s="9"/>
      <c r="DN133" s="9"/>
      <c r="DO133" s="9"/>
      <c r="DP133" s="9"/>
      <c r="DQ133" s="9"/>
      <c r="DR133" s="9"/>
      <c r="DS133" s="9"/>
      <c r="DT133" s="9"/>
      <c r="DU133" s="9"/>
      <c r="DV133" s="9"/>
      <c r="DW133" s="9"/>
      <c r="DX133" s="9"/>
      <c r="DY133" s="9"/>
      <c r="DZ133" s="9"/>
      <c r="EA133" s="9"/>
      <c r="EB133" s="9"/>
      <c r="EC133" s="9"/>
      <c r="ED133" s="9"/>
      <c r="EE133" s="9"/>
      <c r="EF133" s="9"/>
      <c r="EG133" s="9"/>
      <c r="EH133" s="9"/>
      <c r="EI133" s="9"/>
      <c r="EJ133" s="9"/>
      <c r="EK133" s="9"/>
      <c r="EL133" s="9"/>
      <c r="EM133" s="9"/>
      <c r="EN133" s="9"/>
      <c r="EO133" s="9"/>
      <c r="EP133" s="9"/>
      <c r="EQ133" s="9"/>
      <c r="ER133" s="9"/>
      <c r="ES133" s="9"/>
      <c r="ET133" s="9"/>
      <c r="EU133" s="9"/>
      <c r="EV133" s="9"/>
      <c r="EW133" s="9"/>
      <c r="EX133" s="9"/>
      <c r="EY133" s="9"/>
      <c r="EZ133" s="9"/>
      <c r="FA133" s="9"/>
      <c r="FB133" s="9"/>
      <c r="FC133" s="9"/>
      <c r="FD133" s="9"/>
      <c r="FE133" s="9"/>
      <c r="FF133" s="9"/>
      <c r="FG133" s="9"/>
      <c r="FH133" s="9"/>
      <c r="FI133" s="9"/>
      <c r="FJ133" s="9"/>
      <c r="FK133" s="9"/>
      <c r="FL133" s="9"/>
      <c r="FM133" s="9"/>
      <c r="FN133" s="9"/>
      <c r="FO133" s="9"/>
      <c r="FP133" s="9"/>
      <c r="FQ133" s="9"/>
      <c r="FR133" s="9"/>
      <c r="FS133" s="9"/>
      <c r="FT133" s="9"/>
      <c r="FU133" s="9"/>
      <c r="FV133" s="9"/>
      <c r="FW133" s="9"/>
      <c r="FX133" s="9"/>
      <c r="FY133" s="9"/>
      <c r="FZ133" s="9"/>
      <c r="GA133" s="9"/>
      <c r="GB133" s="9"/>
      <c r="GC133" s="9"/>
      <c r="GD133" s="9"/>
      <c r="GE133" s="9"/>
      <c r="GF133" s="9"/>
      <c r="GG133" s="9"/>
      <c r="GH133" s="9"/>
      <c r="GI133" s="9"/>
      <c r="GJ133" s="9"/>
      <c r="GK133" s="9"/>
      <c r="GL133" s="9"/>
      <c r="GM133" s="9"/>
      <c r="GN133" s="9"/>
      <c r="GO133" s="9"/>
      <c r="GP133" s="9"/>
      <c r="GQ133" s="9"/>
      <c r="GR133" s="9"/>
      <c r="GS133" s="9"/>
      <c r="GT133" s="9"/>
      <c r="GU133" s="9"/>
      <c r="GV133" s="9"/>
      <c r="GW133" s="9"/>
      <c r="GX133" s="9"/>
      <c r="GY133" s="9"/>
      <c r="GZ133" s="9"/>
      <c r="HA133" s="9"/>
      <c r="HB133" s="9"/>
      <c r="HC133" s="9"/>
      <c r="HD133" s="9"/>
      <c r="HE133" s="9"/>
      <c r="HF133" s="9"/>
      <c r="HG133" s="9"/>
      <c r="HH133" s="9"/>
      <c r="HI133" s="9"/>
      <c r="HJ133" s="9"/>
      <c r="HK133" s="9"/>
      <c r="HL133" s="9"/>
      <c r="HM133" s="9"/>
      <c r="HN133" s="9"/>
      <c r="HO133" s="9"/>
      <c r="HP133" s="9"/>
      <c r="HQ133" s="9"/>
      <c r="HR133" s="9"/>
      <c r="HS133" s="9"/>
      <c r="HT133" s="9"/>
      <c r="HU133" s="9"/>
      <c r="HV133" s="9"/>
      <c r="HW133" s="9"/>
      <c r="HX133" s="9"/>
      <c r="HY133" s="9"/>
      <c r="HZ133" s="9"/>
      <c r="IA133" s="9"/>
    </row>
    <row r="134" s="2" customFormat="1" ht="90" customHeight="1" spans="1:235">
      <c r="A134" s="27">
        <v>122</v>
      </c>
      <c r="B134" s="27" t="s">
        <v>512</v>
      </c>
      <c r="C134" s="27" t="s">
        <v>29</v>
      </c>
      <c r="D134" s="27" t="s">
        <v>30</v>
      </c>
      <c r="E134" s="27" t="s">
        <v>513</v>
      </c>
      <c r="F134" s="28" t="s">
        <v>514</v>
      </c>
      <c r="G134" s="27">
        <v>350</v>
      </c>
      <c r="H134" s="30" t="s">
        <v>47</v>
      </c>
      <c r="I134" s="28" t="s">
        <v>454</v>
      </c>
      <c r="J134" s="28"/>
      <c r="K134" s="27"/>
      <c r="L134" s="27">
        <v>1</v>
      </c>
      <c r="M134" s="27">
        <v>0.0812</v>
      </c>
      <c r="N134" s="27">
        <v>0.0209</v>
      </c>
      <c r="O134" s="27">
        <v>0.0603</v>
      </c>
      <c r="P134" s="27">
        <v>0.3215</v>
      </c>
      <c r="Q134" s="27">
        <v>0.0334</v>
      </c>
      <c r="R134" s="27">
        <v>0.2881</v>
      </c>
      <c r="S134" s="27" t="s">
        <v>188</v>
      </c>
      <c r="T134" s="27" t="s">
        <v>254</v>
      </c>
      <c r="U134" s="27">
        <v>2023.11</v>
      </c>
      <c r="V134" s="27"/>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c r="AY134" s="9"/>
      <c r="AZ134" s="9"/>
      <c r="BA134" s="9"/>
      <c r="BB134" s="9"/>
      <c r="BC134" s="9"/>
      <c r="BD134" s="9"/>
      <c r="BE134" s="9"/>
      <c r="BF134" s="9"/>
      <c r="BG134" s="9"/>
      <c r="BH134" s="9"/>
      <c r="BI134" s="9"/>
      <c r="BJ134" s="9"/>
      <c r="BK134" s="9"/>
      <c r="BL134" s="9"/>
      <c r="BM134" s="9"/>
      <c r="BN134" s="9"/>
      <c r="BO134" s="9"/>
      <c r="BP134" s="9"/>
      <c r="BQ134" s="9"/>
      <c r="BR134" s="9"/>
      <c r="BS134" s="9"/>
      <c r="BT134" s="9"/>
      <c r="BU134" s="9"/>
      <c r="BV134" s="9"/>
      <c r="BW134" s="9"/>
      <c r="BX134" s="9"/>
      <c r="BY134" s="9"/>
      <c r="BZ134" s="9"/>
      <c r="CA134" s="9"/>
      <c r="CB134" s="9"/>
      <c r="CC134" s="9"/>
      <c r="CD134" s="9"/>
      <c r="CE134" s="9"/>
      <c r="CF134" s="9"/>
      <c r="CG134" s="9"/>
      <c r="CH134" s="9"/>
      <c r="CI134" s="9"/>
      <c r="CJ134" s="9"/>
      <c r="CK134" s="9"/>
      <c r="CL134" s="9"/>
      <c r="CM134" s="9"/>
      <c r="CN134" s="9"/>
      <c r="CO134" s="9"/>
      <c r="CP134" s="9"/>
      <c r="CQ134" s="9"/>
      <c r="CR134" s="9"/>
      <c r="CS134" s="9"/>
      <c r="CT134" s="9"/>
      <c r="CU134" s="9"/>
      <c r="CV134" s="9"/>
      <c r="CW134" s="9"/>
      <c r="CX134" s="9"/>
      <c r="CY134" s="9"/>
      <c r="CZ134" s="9"/>
      <c r="DA134" s="9"/>
      <c r="DB134" s="9"/>
      <c r="DC134" s="9"/>
      <c r="DD134" s="9"/>
      <c r="DE134" s="9"/>
      <c r="DF134" s="9"/>
      <c r="DG134" s="9"/>
      <c r="DH134" s="9"/>
      <c r="DI134" s="9"/>
      <c r="DJ134" s="9"/>
      <c r="DK134" s="9"/>
      <c r="DL134" s="9"/>
      <c r="DM134" s="9"/>
      <c r="DN134" s="9"/>
      <c r="DO134" s="9"/>
      <c r="DP134" s="9"/>
      <c r="DQ134" s="9"/>
      <c r="DR134" s="9"/>
      <c r="DS134" s="9"/>
      <c r="DT134" s="9"/>
      <c r="DU134" s="9"/>
      <c r="DV134" s="9"/>
      <c r="DW134" s="9"/>
      <c r="DX134" s="9"/>
      <c r="DY134" s="9"/>
      <c r="DZ134" s="9"/>
      <c r="EA134" s="9"/>
      <c r="EB134" s="9"/>
      <c r="EC134" s="9"/>
      <c r="ED134" s="9"/>
      <c r="EE134" s="9"/>
      <c r="EF134" s="9"/>
      <c r="EG134" s="9"/>
      <c r="EH134" s="9"/>
      <c r="EI134" s="9"/>
      <c r="EJ134" s="9"/>
      <c r="EK134" s="9"/>
      <c r="EL134" s="9"/>
      <c r="EM134" s="9"/>
      <c r="EN134" s="9"/>
      <c r="EO134" s="9"/>
      <c r="EP134" s="9"/>
      <c r="EQ134" s="9"/>
      <c r="ER134" s="9"/>
      <c r="ES134" s="9"/>
      <c r="ET134" s="9"/>
      <c r="EU134" s="9"/>
      <c r="EV134" s="9"/>
      <c r="EW134" s="9"/>
      <c r="EX134" s="9"/>
      <c r="EY134" s="9"/>
      <c r="EZ134" s="9"/>
      <c r="FA134" s="9"/>
      <c r="FB134" s="9"/>
      <c r="FC134" s="9"/>
      <c r="FD134" s="9"/>
      <c r="FE134" s="9"/>
      <c r="FF134" s="9"/>
      <c r="FG134" s="9"/>
      <c r="FH134" s="9"/>
      <c r="FI134" s="9"/>
      <c r="FJ134" s="9"/>
      <c r="FK134" s="9"/>
      <c r="FL134" s="9"/>
      <c r="FM134" s="9"/>
      <c r="FN134" s="9"/>
      <c r="FO134" s="9"/>
      <c r="FP134" s="9"/>
      <c r="FQ134" s="9"/>
      <c r="FR134" s="9"/>
      <c r="FS134" s="9"/>
      <c r="FT134" s="9"/>
      <c r="FU134" s="9"/>
      <c r="FV134" s="9"/>
      <c r="FW134" s="9"/>
      <c r="FX134" s="9"/>
      <c r="FY134" s="9"/>
      <c r="FZ134" s="9"/>
      <c r="GA134" s="9"/>
      <c r="GB134" s="9"/>
      <c r="GC134" s="9"/>
      <c r="GD134" s="9"/>
      <c r="GE134" s="9"/>
      <c r="GF134" s="9"/>
      <c r="GG134" s="9"/>
      <c r="GH134" s="9"/>
      <c r="GI134" s="9"/>
      <c r="GJ134" s="9"/>
      <c r="GK134" s="9"/>
      <c r="GL134" s="9"/>
      <c r="GM134" s="9"/>
      <c r="GN134" s="9"/>
      <c r="GO134" s="9"/>
      <c r="GP134" s="9"/>
      <c r="GQ134" s="9"/>
      <c r="GR134" s="9"/>
      <c r="GS134" s="9"/>
      <c r="GT134" s="9"/>
      <c r="GU134" s="9"/>
      <c r="GV134" s="9"/>
      <c r="GW134" s="9"/>
      <c r="GX134" s="9"/>
      <c r="GY134" s="9"/>
      <c r="GZ134" s="9"/>
      <c r="HA134" s="9"/>
      <c r="HB134" s="9"/>
      <c r="HC134" s="9"/>
      <c r="HD134" s="9"/>
      <c r="HE134" s="9"/>
      <c r="HF134" s="9"/>
      <c r="HG134" s="9"/>
      <c r="HH134" s="9"/>
      <c r="HI134" s="9"/>
      <c r="HJ134" s="9"/>
      <c r="HK134" s="9"/>
      <c r="HL134" s="9"/>
      <c r="HM134" s="9"/>
      <c r="HN134" s="9"/>
      <c r="HO134" s="9"/>
      <c r="HP134" s="9"/>
      <c r="HQ134" s="9"/>
      <c r="HR134" s="9"/>
      <c r="HS134" s="9"/>
      <c r="HT134" s="9"/>
      <c r="HU134" s="9"/>
      <c r="HV134" s="9"/>
      <c r="HW134" s="9"/>
      <c r="HX134" s="9"/>
      <c r="HY134" s="9"/>
      <c r="HZ134" s="9"/>
      <c r="IA134" s="9"/>
    </row>
    <row r="135" s="2" customFormat="1" ht="90" customHeight="1" spans="1:235">
      <c r="A135" s="27">
        <v>123</v>
      </c>
      <c r="B135" s="27" t="s">
        <v>515</v>
      </c>
      <c r="C135" s="27" t="s">
        <v>29</v>
      </c>
      <c r="D135" s="27" t="s">
        <v>30</v>
      </c>
      <c r="E135" s="27" t="s">
        <v>516</v>
      </c>
      <c r="F135" s="28" t="s">
        <v>517</v>
      </c>
      <c r="G135" s="27">
        <v>200</v>
      </c>
      <c r="H135" s="30" t="s">
        <v>47</v>
      </c>
      <c r="I135" s="28" t="s">
        <v>454</v>
      </c>
      <c r="J135" s="28"/>
      <c r="K135" s="27"/>
      <c r="L135" s="27">
        <v>1</v>
      </c>
      <c r="M135" s="27">
        <v>0.041</v>
      </c>
      <c r="N135" s="27">
        <v>0.0076</v>
      </c>
      <c r="O135" s="27">
        <v>0.0334</v>
      </c>
      <c r="P135" s="27">
        <v>0.17</v>
      </c>
      <c r="Q135" s="27">
        <v>0.0299</v>
      </c>
      <c r="R135" s="27">
        <v>0.1401</v>
      </c>
      <c r="S135" s="27" t="s">
        <v>188</v>
      </c>
      <c r="T135" s="27" t="s">
        <v>254</v>
      </c>
      <c r="U135" s="27">
        <v>2023.11</v>
      </c>
      <c r="V135" s="27"/>
      <c r="W135" s="9"/>
      <c r="X135" s="9"/>
      <c r="Y135" s="9"/>
      <c r="Z135" s="9"/>
      <c r="AA135" s="9"/>
      <c r="AB135" s="9"/>
      <c r="AC135" s="9"/>
      <c r="AD135" s="9"/>
      <c r="AE135" s="9"/>
      <c r="AF135" s="9"/>
      <c r="AG135" s="9"/>
      <c r="AH135" s="9"/>
      <c r="AI135" s="9"/>
      <c r="AJ135" s="9"/>
      <c r="AK135" s="9"/>
      <c r="AL135" s="9"/>
      <c r="AM135" s="9"/>
      <c r="AN135" s="9"/>
      <c r="AO135" s="9"/>
      <c r="AP135" s="9"/>
      <c r="AQ135" s="9"/>
      <c r="AR135" s="9"/>
      <c r="AS135" s="9"/>
      <c r="AT135" s="9"/>
      <c r="AU135" s="9"/>
      <c r="AV135" s="9"/>
      <c r="AW135" s="9"/>
      <c r="AX135" s="9"/>
      <c r="AY135" s="9"/>
      <c r="AZ135" s="9"/>
      <c r="BA135" s="9"/>
      <c r="BB135" s="9"/>
      <c r="BC135" s="9"/>
      <c r="BD135" s="9"/>
      <c r="BE135" s="9"/>
      <c r="BF135" s="9"/>
      <c r="BG135" s="9"/>
      <c r="BH135" s="9"/>
      <c r="BI135" s="9"/>
      <c r="BJ135" s="9"/>
      <c r="BK135" s="9"/>
      <c r="BL135" s="9"/>
      <c r="BM135" s="9"/>
      <c r="BN135" s="9"/>
      <c r="BO135" s="9"/>
      <c r="BP135" s="9"/>
      <c r="BQ135" s="9"/>
      <c r="BR135" s="9"/>
      <c r="BS135" s="9"/>
      <c r="BT135" s="9"/>
      <c r="BU135" s="9"/>
      <c r="BV135" s="9"/>
      <c r="BW135" s="9"/>
      <c r="BX135" s="9"/>
      <c r="BY135" s="9"/>
      <c r="BZ135" s="9"/>
      <c r="CA135" s="9"/>
      <c r="CB135" s="9"/>
      <c r="CC135" s="9"/>
      <c r="CD135" s="9"/>
      <c r="CE135" s="9"/>
      <c r="CF135" s="9"/>
      <c r="CG135" s="9"/>
      <c r="CH135" s="9"/>
      <c r="CI135" s="9"/>
      <c r="CJ135" s="9"/>
      <c r="CK135" s="9"/>
      <c r="CL135" s="9"/>
      <c r="CM135" s="9"/>
      <c r="CN135" s="9"/>
      <c r="CO135" s="9"/>
      <c r="CP135" s="9"/>
      <c r="CQ135" s="9"/>
      <c r="CR135" s="9"/>
      <c r="CS135" s="9"/>
      <c r="CT135" s="9"/>
      <c r="CU135" s="9"/>
      <c r="CV135" s="9"/>
      <c r="CW135" s="9"/>
      <c r="CX135" s="9"/>
      <c r="CY135" s="9"/>
      <c r="CZ135" s="9"/>
      <c r="DA135" s="9"/>
      <c r="DB135" s="9"/>
      <c r="DC135" s="9"/>
      <c r="DD135" s="9"/>
      <c r="DE135" s="9"/>
      <c r="DF135" s="9"/>
      <c r="DG135" s="9"/>
      <c r="DH135" s="9"/>
      <c r="DI135" s="9"/>
      <c r="DJ135" s="9"/>
      <c r="DK135" s="9"/>
      <c r="DL135" s="9"/>
      <c r="DM135" s="9"/>
      <c r="DN135" s="9"/>
      <c r="DO135" s="9"/>
      <c r="DP135" s="9"/>
      <c r="DQ135" s="9"/>
      <c r="DR135" s="9"/>
      <c r="DS135" s="9"/>
      <c r="DT135" s="9"/>
      <c r="DU135" s="9"/>
      <c r="DV135" s="9"/>
      <c r="DW135" s="9"/>
      <c r="DX135" s="9"/>
      <c r="DY135" s="9"/>
      <c r="DZ135" s="9"/>
      <c r="EA135" s="9"/>
      <c r="EB135" s="9"/>
      <c r="EC135" s="9"/>
      <c r="ED135" s="9"/>
      <c r="EE135" s="9"/>
      <c r="EF135" s="9"/>
      <c r="EG135" s="9"/>
      <c r="EH135" s="9"/>
      <c r="EI135" s="9"/>
      <c r="EJ135" s="9"/>
      <c r="EK135" s="9"/>
      <c r="EL135" s="9"/>
      <c r="EM135" s="9"/>
      <c r="EN135" s="9"/>
      <c r="EO135" s="9"/>
      <c r="EP135" s="9"/>
      <c r="EQ135" s="9"/>
      <c r="ER135" s="9"/>
      <c r="ES135" s="9"/>
      <c r="ET135" s="9"/>
      <c r="EU135" s="9"/>
      <c r="EV135" s="9"/>
      <c r="EW135" s="9"/>
      <c r="EX135" s="9"/>
      <c r="EY135" s="9"/>
      <c r="EZ135" s="9"/>
      <c r="FA135" s="9"/>
      <c r="FB135" s="9"/>
      <c r="FC135" s="9"/>
      <c r="FD135" s="9"/>
      <c r="FE135" s="9"/>
      <c r="FF135" s="9"/>
      <c r="FG135" s="9"/>
      <c r="FH135" s="9"/>
      <c r="FI135" s="9"/>
      <c r="FJ135" s="9"/>
      <c r="FK135" s="9"/>
      <c r="FL135" s="9"/>
      <c r="FM135" s="9"/>
      <c r="FN135" s="9"/>
      <c r="FO135" s="9"/>
      <c r="FP135" s="9"/>
      <c r="FQ135" s="9"/>
      <c r="FR135" s="9"/>
      <c r="FS135" s="9"/>
      <c r="FT135" s="9"/>
      <c r="FU135" s="9"/>
      <c r="FV135" s="9"/>
      <c r="FW135" s="9"/>
      <c r="FX135" s="9"/>
      <c r="FY135" s="9"/>
      <c r="FZ135" s="9"/>
      <c r="GA135" s="9"/>
      <c r="GB135" s="9"/>
      <c r="GC135" s="9"/>
      <c r="GD135" s="9"/>
      <c r="GE135" s="9"/>
      <c r="GF135" s="9"/>
      <c r="GG135" s="9"/>
      <c r="GH135" s="9"/>
      <c r="GI135" s="9"/>
      <c r="GJ135" s="9"/>
      <c r="GK135" s="9"/>
      <c r="GL135" s="9"/>
      <c r="GM135" s="9"/>
      <c r="GN135" s="9"/>
      <c r="GO135" s="9"/>
      <c r="GP135" s="9"/>
      <c r="GQ135" s="9"/>
      <c r="GR135" s="9"/>
      <c r="GS135" s="9"/>
      <c r="GT135" s="9"/>
      <c r="GU135" s="9"/>
      <c r="GV135" s="9"/>
      <c r="GW135" s="9"/>
      <c r="GX135" s="9"/>
      <c r="GY135" s="9"/>
      <c r="GZ135" s="9"/>
      <c r="HA135" s="9"/>
      <c r="HB135" s="9"/>
      <c r="HC135" s="9"/>
      <c r="HD135" s="9"/>
      <c r="HE135" s="9"/>
      <c r="HF135" s="9"/>
      <c r="HG135" s="9"/>
      <c r="HH135" s="9"/>
      <c r="HI135" s="9"/>
      <c r="HJ135" s="9"/>
      <c r="HK135" s="9"/>
      <c r="HL135" s="9"/>
      <c r="HM135" s="9"/>
      <c r="HN135" s="9"/>
      <c r="HO135" s="9"/>
      <c r="HP135" s="9"/>
      <c r="HQ135" s="9"/>
      <c r="HR135" s="9"/>
      <c r="HS135" s="9"/>
      <c r="HT135" s="9"/>
      <c r="HU135" s="9"/>
      <c r="HV135" s="9"/>
      <c r="HW135" s="9"/>
      <c r="HX135" s="9"/>
      <c r="HY135" s="9"/>
      <c r="HZ135" s="9"/>
      <c r="IA135" s="9"/>
    </row>
    <row r="136" s="2" customFormat="1" ht="103" customHeight="1" spans="1:235">
      <c r="A136" s="27">
        <v>124</v>
      </c>
      <c r="B136" s="27" t="s">
        <v>518</v>
      </c>
      <c r="C136" s="27" t="s">
        <v>29</v>
      </c>
      <c r="D136" s="27" t="s">
        <v>30</v>
      </c>
      <c r="E136" s="27" t="s">
        <v>308</v>
      </c>
      <c r="F136" s="28" t="s">
        <v>519</v>
      </c>
      <c r="G136" s="27">
        <v>200</v>
      </c>
      <c r="H136" s="30" t="s">
        <v>96</v>
      </c>
      <c r="I136" s="28" t="s">
        <v>471</v>
      </c>
      <c r="J136" s="28"/>
      <c r="K136" s="27"/>
      <c r="L136" s="27">
        <v>1</v>
      </c>
      <c r="M136" s="27">
        <v>0.0447</v>
      </c>
      <c r="N136" s="27">
        <v>0.015</v>
      </c>
      <c r="O136" s="27">
        <v>0.0297</v>
      </c>
      <c r="P136" s="27">
        <v>0.2</v>
      </c>
      <c r="Q136" s="27">
        <v>0.015</v>
      </c>
      <c r="R136" s="27">
        <v>0.185</v>
      </c>
      <c r="S136" s="27" t="s">
        <v>188</v>
      </c>
      <c r="T136" s="27" t="s">
        <v>254</v>
      </c>
      <c r="U136" s="27">
        <v>2023.11</v>
      </c>
      <c r="V136" s="27"/>
      <c r="W136" s="9"/>
      <c r="X136" s="9"/>
      <c r="Y136" s="9"/>
      <c r="Z136" s="9"/>
      <c r="AA136" s="9"/>
      <c r="AB136" s="9"/>
      <c r="AC136" s="9"/>
      <c r="AD136" s="9"/>
      <c r="AE136" s="9"/>
      <c r="AF136" s="9"/>
      <c r="AG136" s="9"/>
      <c r="AH136" s="9"/>
      <c r="AI136" s="9"/>
      <c r="AJ136" s="9"/>
      <c r="AK136" s="9"/>
      <c r="AL136" s="9"/>
      <c r="AM136" s="9"/>
      <c r="AN136" s="9"/>
      <c r="AO136" s="9"/>
      <c r="AP136" s="9"/>
      <c r="AQ136" s="9"/>
      <c r="AR136" s="9"/>
      <c r="AS136" s="9"/>
      <c r="AT136" s="9"/>
      <c r="AU136" s="9"/>
      <c r="AV136" s="9"/>
      <c r="AW136" s="9"/>
      <c r="AX136" s="9"/>
      <c r="AY136" s="9"/>
      <c r="AZ136" s="9"/>
      <c r="BA136" s="9"/>
      <c r="BB136" s="9"/>
      <c r="BC136" s="9"/>
      <c r="BD136" s="9"/>
      <c r="BE136" s="9"/>
      <c r="BF136" s="9"/>
      <c r="BG136" s="9"/>
      <c r="BH136" s="9"/>
      <c r="BI136" s="9"/>
      <c r="BJ136" s="9"/>
      <c r="BK136" s="9"/>
      <c r="BL136" s="9"/>
      <c r="BM136" s="9"/>
      <c r="BN136" s="9"/>
      <c r="BO136" s="9"/>
      <c r="BP136" s="9"/>
      <c r="BQ136" s="9"/>
      <c r="BR136" s="9"/>
      <c r="BS136" s="9"/>
      <c r="BT136" s="9"/>
      <c r="BU136" s="9"/>
      <c r="BV136" s="9"/>
      <c r="BW136" s="9"/>
      <c r="BX136" s="9"/>
      <c r="BY136" s="9"/>
      <c r="BZ136" s="9"/>
      <c r="CA136" s="9"/>
      <c r="CB136" s="9"/>
      <c r="CC136" s="9"/>
      <c r="CD136" s="9"/>
      <c r="CE136" s="9"/>
      <c r="CF136" s="9"/>
      <c r="CG136" s="9"/>
      <c r="CH136" s="9"/>
      <c r="CI136" s="9"/>
      <c r="CJ136" s="9"/>
      <c r="CK136" s="9"/>
      <c r="CL136" s="9"/>
      <c r="CM136" s="9"/>
      <c r="CN136" s="9"/>
      <c r="CO136" s="9"/>
      <c r="CP136" s="9"/>
      <c r="CQ136" s="9"/>
      <c r="CR136" s="9"/>
      <c r="CS136" s="9"/>
      <c r="CT136" s="9"/>
      <c r="CU136" s="9"/>
      <c r="CV136" s="9"/>
      <c r="CW136" s="9"/>
      <c r="CX136" s="9"/>
      <c r="CY136" s="9"/>
      <c r="CZ136" s="9"/>
      <c r="DA136" s="9"/>
      <c r="DB136" s="9"/>
      <c r="DC136" s="9"/>
      <c r="DD136" s="9"/>
      <c r="DE136" s="9"/>
      <c r="DF136" s="9"/>
      <c r="DG136" s="9"/>
      <c r="DH136" s="9"/>
      <c r="DI136" s="9"/>
      <c r="DJ136" s="9"/>
      <c r="DK136" s="9"/>
      <c r="DL136" s="9"/>
      <c r="DM136" s="9"/>
      <c r="DN136" s="9"/>
      <c r="DO136" s="9"/>
      <c r="DP136" s="9"/>
      <c r="DQ136" s="9"/>
      <c r="DR136" s="9"/>
      <c r="DS136" s="9"/>
      <c r="DT136" s="9"/>
      <c r="DU136" s="9"/>
      <c r="DV136" s="9"/>
      <c r="DW136" s="9"/>
      <c r="DX136" s="9"/>
      <c r="DY136" s="9"/>
      <c r="DZ136" s="9"/>
      <c r="EA136" s="9"/>
      <c r="EB136" s="9"/>
      <c r="EC136" s="9"/>
      <c r="ED136" s="9"/>
      <c r="EE136" s="9"/>
      <c r="EF136" s="9"/>
      <c r="EG136" s="9"/>
      <c r="EH136" s="9"/>
      <c r="EI136" s="9"/>
      <c r="EJ136" s="9"/>
      <c r="EK136" s="9"/>
      <c r="EL136" s="9"/>
      <c r="EM136" s="9"/>
      <c r="EN136" s="9"/>
      <c r="EO136" s="9"/>
      <c r="EP136" s="9"/>
      <c r="EQ136" s="9"/>
      <c r="ER136" s="9"/>
      <c r="ES136" s="9"/>
      <c r="ET136" s="9"/>
      <c r="EU136" s="9"/>
      <c r="EV136" s="9"/>
      <c r="EW136" s="9"/>
      <c r="EX136" s="9"/>
      <c r="EY136" s="9"/>
      <c r="EZ136" s="9"/>
      <c r="FA136" s="9"/>
      <c r="FB136" s="9"/>
      <c r="FC136" s="9"/>
      <c r="FD136" s="9"/>
      <c r="FE136" s="9"/>
      <c r="FF136" s="9"/>
      <c r="FG136" s="9"/>
      <c r="FH136" s="9"/>
      <c r="FI136" s="9"/>
      <c r="FJ136" s="9"/>
      <c r="FK136" s="9"/>
      <c r="FL136" s="9"/>
      <c r="FM136" s="9"/>
      <c r="FN136" s="9"/>
      <c r="FO136" s="9"/>
      <c r="FP136" s="9"/>
      <c r="FQ136" s="9"/>
      <c r="FR136" s="9"/>
      <c r="FS136" s="9"/>
      <c r="FT136" s="9"/>
      <c r="FU136" s="9"/>
      <c r="FV136" s="9"/>
      <c r="FW136" s="9"/>
      <c r="FX136" s="9"/>
      <c r="FY136" s="9"/>
      <c r="FZ136" s="9"/>
      <c r="GA136" s="9"/>
      <c r="GB136" s="9"/>
      <c r="GC136" s="9"/>
      <c r="GD136" s="9"/>
      <c r="GE136" s="9"/>
      <c r="GF136" s="9"/>
      <c r="GG136" s="9"/>
      <c r="GH136" s="9"/>
      <c r="GI136" s="9"/>
      <c r="GJ136" s="9"/>
      <c r="GK136" s="9"/>
      <c r="GL136" s="9"/>
      <c r="GM136" s="9"/>
      <c r="GN136" s="9"/>
      <c r="GO136" s="9"/>
      <c r="GP136" s="9"/>
      <c r="GQ136" s="9"/>
      <c r="GR136" s="9"/>
      <c r="GS136" s="9"/>
      <c r="GT136" s="9"/>
      <c r="GU136" s="9"/>
      <c r="GV136" s="9"/>
      <c r="GW136" s="9"/>
      <c r="GX136" s="9"/>
      <c r="GY136" s="9"/>
      <c r="GZ136" s="9"/>
      <c r="HA136" s="9"/>
      <c r="HB136" s="9"/>
      <c r="HC136" s="9"/>
      <c r="HD136" s="9"/>
      <c r="HE136" s="9"/>
      <c r="HF136" s="9"/>
      <c r="HG136" s="9"/>
      <c r="HH136" s="9"/>
      <c r="HI136" s="9"/>
      <c r="HJ136" s="9"/>
      <c r="HK136" s="9"/>
      <c r="HL136" s="9"/>
      <c r="HM136" s="9"/>
      <c r="HN136" s="9"/>
      <c r="HO136" s="9"/>
      <c r="HP136" s="9"/>
      <c r="HQ136" s="9"/>
      <c r="HR136" s="9"/>
      <c r="HS136" s="9"/>
      <c r="HT136" s="9"/>
      <c r="HU136" s="9"/>
      <c r="HV136" s="9"/>
      <c r="HW136" s="9"/>
      <c r="HX136" s="9"/>
      <c r="HY136" s="9"/>
      <c r="HZ136" s="9"/>
      <c r="IA136" s="9"/>
    </row>
    <row r="137" s="2" customFormat="1" ht="101" customHeight="1" spans="1:232">
      <c r="A137" s="27">
        <v>125</v>
      </c>
      <c r="B137" s="27" t="s">
        <v>520</v>
      </c>
      <c r="C137" s="27" t="s">
        <v>29</v>
      </c>
      <c r="D137" s="27" t="s">
        <v>30</v>
      </c>
      <c r="E137" s="27" t="s">
        <v>521</v>
      </c>
      <c r="F137" s="28" t="s">
        <v>522</v>
      </c>
      <c r="G137" s="27">
        <v>200</v>
      </c>
      <c r="H137" s="30" t="s">
        <v>47</v>
      </c>
      <c r="I137" s="28" t="s">
        <v>471</v>
      </c>
      <c r="J137" s="28"/>
      <c r="K137" s="27"/>
      <c r="L137" s="27">
        <v>1</v>
      </c>
      <c r="M137" s="28">
        <f>N137+O137</f>
        <v>0.0286</v>
      </c>
      <c r="N137" s="28">
        <v>0.0073</v>
      </c>
      <c r="O137" s="28">
        <v>0.0213</v>
      </c>
      <c r="P137" s="28">
        <f>Q137+R137</f>
        <v>0.1053</v>
      </c>
      <c r="Q137" s="28">
        <v>0.0292</v>
      </c>
      <c r="R137" s="28">
        <v>0.0761</v>
      </c>
      <c r="S137" s="27" t="s">
        <v>188</v>
      </c>
      <c r="T137" s="27" t="s">
        <v>254</v>
      </c>
      <c r="U137" s="27">
        <v>2023.11</v>
      </c>
      <c r="V137" s="28"/>
      <c r="W137" s="9"/>
      <c r="X137" s="9"/>
      <c r="Y137" s="9"/>
      <c r="Z137" s="9"/>
      <c r="AA137" s="9"/>
      <c r="AB137" s="9"/>
      <c r="AC137" s="9"/>
      <c r="AD137" s="9"/>
      <c r="AE137" s="9"/>
      <c r="AF137" s="9"/>
      <c r="AG137" s="9"/>
      <c r="AH137" s="9"/>
      <c r="AI137" s="9"/>
      <c r="AJ137" s="9"/>
      <c r="AK137" s="9"/>
      <c r="AL137" s="9"/>
      <c r="AM137" s="9"/>
      <c r="AN137" s="9"/>
      <c r="AO137" s="9"/>
      <c r="AP137" s="9"/>
      <c r="AQ137" s="9"/>
      <c r="AR137" s="9"/>
      <c r="AS137" s="9"/>
      <c r="AT137" s="9"/>
      <c r="AU137" s="9"/>
      <c r="AV137" s="9"/>
      <c r="AW137" s="9"/>
      <c r="AX137" s="9"/>
      <c r="AY137" s="9"/>
      <c r="AZ137" s="9"/>
      <c r="BA137" s="9"/>
      <c r="BB137" s="9"/>
      <c r="BC137" s="9"/>
      <c r="BD137" s="9"/>
      <c r="BE137" s="9"/>
      <c r="BF137" s="9"/>
      <c r="BG137" s="9"/>
      <c r="BH137" s="9"/>
      <c r="BI137" s="9"/>
      <c r="BJ137" s="9"/>
      <c r="BK137" s="9"/>
      <c r="BL137" s="9"/>
      <c r="BM137" s="9"/>
      <c r="BN137" s="9"/>
      <c r="BO137" s="9"/>
      <c r="BP137" s="9"/>
      <c r="BQ137" s="9"/>
      <c r="BR137" s="9"/>
      <c r="BS137" s="9"/>
      <c r="BT137" s="9"/>
      <c r="BU137" s="9"/>
      <c r="BV137" s="9"/>
      <c r="BW137" s="9"/>
      <c r="BX137" s="9"/>
      <c r="BY137" s="9"/>
      <c r="BZ137" s="9"/>
      <c r="CA137" s="9"/>
      <c r="CB137" s="9"/>
      <c r="CC137" s="9"/>
      <c r="CD137" s="9"/>
      <c r="CE137" s="9"/>
      <c r="CF137" s="9"/>
      <c r="CG137" s="9"/>
      <c r="CH137" s="9"/>
      <c r="CI137" s="9"/>
      <c r="CJ137" s="9"/>
      <c r="CK137" s="9"/>
      <c r="CL137" s="9"/>
      <c r="CM137" s="9"/>
      <c r="CN137" s="9"/>
      <c r="CO137" s="9"/>
      <c r="CP137" s="9"/>
      <c r="CQ137" s="9"/>
      <c r="CR137" s="9"/>
      <c r="CS137" s="9"/>
      <c r="CT137" s="9"/>
      <c r="CU137" s="9"/>
      <c r="CV137" s="9"/>
      <c r="CW137" s="9"/>
      <c r="CX137" s="9"/>
      <c r="CY137" s="9"/>
      <c r="CZ137" s="9"/>
      <c r="DA137" s="9"/>
      <c r="DB137" s="9"/>
      <c r="DC137" s="9"/>
      <c r="DD137" s="9"/>
      <c r="DE137" s="9"/>
      <c r="DF137" s="9"/>
      <c r="DG137" s="9"/>
      <c r="DH137" s="9"/>
      <c r="DI137" s="9"/>
      <c r="DJ137" s="9"/>
      <c r="DK137" s="9"/>
      <c r="DL137" s="9"/>
      <c r="DM137" s="9"/>
      <c r="DN137" s="9"/>
      <c r="DO137" s="9"/>
      <c r="DP137" s="9"/>
      <c r="DQ137" s="9"/>
      <c r="DR137" s="9"/>
      <c r="DS137" s="9"/>
      <c r="DT137" s="9"/>
      <c r="DU137" s="9"/>
      <c r="DV137" s="9"/>
      <c r="DW137" s="9"/>
      <c r="DX137" s="9"/>
      <c r="DY137" s="9"/>
      <c r="DZ137" s="9"/>
      <c r="EA137" s="9"/>
      <c r="EB137" s="9"/>
      <c r="EC137" s="9"/>
      <c r="ED137" s="9"/>
      <c r="EE137" s="9"/>
      <c r="EF137" s="9"/>
      <c r="EG137" s="9"/>
      <c r="EH137" s="9"/>
      <c r="EI137" s="9"/>
      <c r="EJ137" s="9"/>
      <c r="EK137" s="9"/>
      <c r="EL137" s="9"/>
      <c r="EM137" s="9"/>
      <c r="EN137" s="9"/>
      <c r="EO137" s="9"/>
      <c r="EP137" s="9"/>
      <c r="EQ137" s="9"/>
      <c r="ER137" s="9"/>
      <c r="ES137" s="9"/>
      <c r="ET137" s="9"/>
      <c r="EU137" s="9"/>
      <c r="EV137" s="9"/>
      <c r="EW137" s="9"/>
      <c r="EX137" s="9"/>
      <c r="EY137" s="9"/>
      <c r="EZ137" s="9"/>
      <c r="FA137" s="9"/>
      <c r="FB137" s="9"/>
      <c r="FC137" s="9"/>
      <c r="FD137" s="9"/>
      <c r="FE137" s="9"/>
      <c r="FF137" s="9"/>
      <c r="FG137" s="9"/>
      <c r="FH137" s="9"/>
      <c r="FI137" s="9"/>
      <c r="FJ137" s="9"/>
      <c r="FK137" s="9"/>
      <c r="FL137" s="9"/>
      <c r="FM137" s="9"/>
      <c r="FN137" s="9"/>
      <c r="FO137" s="9"/>
      <c r="FP137" s="9"/>
      <c r="FQ137" s="9"/>
      <c r="FR137" s="9"/>
      <c r="FS137" s="9"/>
      <c r="FT137" s="9"/>
      <c r="FU137" s="9"/>
      <c r="FV137" s="9"/>
      <c r="FW137" s="9"/>
      <c r="FX137" s="9"/>
      <c r="FY137" s="9"/>
      <c r="FZ137" s="9"/>
      <c r="GA137" s="9"/>
      <c r="GB137" s="9"/>
      <c r="GC137" s="9"/>
      <c r="GD137" s="9"/>
      <c r="GE137" s="9"/>
      <c r="GF137" s="9"/>
      <c r="GG137" s="9"/>
      <c r="GH137" s="9"/>
      <c r="GI137" s="9"/>
      <c r="GJ137" s="9"/>
      <c r="GK137" s="9"/>
      <c r="GL137" s="9"/>
      <c r="GM137" s="9"/>
      <c r="GN137" s="9"/>
      <c r="GO137" s="9"/>
      <c r="GP137" s="9"/>
      <c r="GQ137" s="9"/>
      <c r="GR137" s="9"/>
      <c r="GS137" s="9"/>
      <c r="GT137" s="9"/>
      <c r="GU137" s="9"/>
      <c r="GV137" s="9"/>
      <c r="GW137" s="9"/>
      <c r="GX137" s="9"/>
      <c r="GY137" s="9"/>
      <c r="GZ137" s="9"/>
      <c r="HA137" s="9"/>
      <c r="HB137" s="9"/>
      <c r="HC137" s="9"/>
      <c r="HD137" s="9"/>
      <c r="HE137" s="9"/>
      <c r="HF137" s="9"/>
      <c r="HG137" s="9"/>
      <c r="HH137" s="9"/>
      <c r="HI137" s="9"/>
      <c r="HJ137" s="9"/>
      <c r="HK137" s="9"/>
      <c r="HL137" s="9"/>
      <c r="HM137" s="9"/>
      <c r="HN137" s="9"/>
      <c r="HO137" s="9"/>
      <c r="HP137" s="9"/>
      <c r="HQ137" s="9"/>
      <c r="HR137" s="9"/>
      <c r="HS137" s="9"/>
      <c r="HT137" s="9"/>
      <c r="HU137" s="9"/>
      <c r="HV137" s="9"/>
      <c r="HW137" s="9"/>
      <c r="HX137" s="9"/>
    </row>
    <row r="138" s="2" customFormat="1" ht="90" customHeight="1" spans="1:235">
      <c r="A138" s="27">
        <v>126</v>
      </c>
      <c r="B138" s="27" t="s">
        <v>523</v>
      </c>
      <c r="C138" s="27" t="s">
        <v>29</v>
      </c>
      <c r="D138" s="27" t="s">
        <v>30</v>
      </c>
      <c r="E138" s="27" t="s">
        <v>524</v>
      </c>
      <c r="F138" s="28" t="s">
        <v>525</v>
      </c>
      <c r="G138" s="27">
        <v>200</v>
      </c>
      <c r="H138" s="30" t="s">
        <v>96</v>
      </c>
      <c r="I138" s="28" t="s">
        <v>454</v>
      </c>
      <c r="J138" s="28"/>
      <c r="K138" s="27"/>
      <c r="L138" s="27">
        <v>1</v>
      </c>
      <c r="M138" s="27">
        <v>0.0365</v>
      </c>
      <c r="N138" s="27">
        <v>0.0059</v>
      </c>
      <c r="O138" s="27">
        <v>0.0306</v>
      </c>
      <c r="P138" s="27">
        <v>0.1215</v>
      </c>
      <c r="Q138" s="27">
        <v>0.0184</v>
      </c>
      <c r="R138" s="27">
        <v>0.1031</v>
      </c>
      <c r="S138" s="27" t="s">
        <v>188</v>
      </c>
      <c r="T138" s="27" t="s">
        <v>254</v>
      </c>
      <c r="U138" s="27">
        <v>2023.11</v>
      </c>
      <c r="V138" s="27"/>
      <c r="W138" s="9"/>
      <c r="X138" s="9"/>
      <c r="Y138" s="9"/>
      <c r="Z138" s="9"/>
      <c r="AA138" s="9"/>
      <c r="AB138" s="9"/>
      <c r="AC138" s="9"/>
      <c r="AD138" s="9"/>
      <c r="AE138" s="9"/>
      <c r="AF138" s="9"/>
      <c r="AG138" s="9"/>
      <c r="AH138" s="9"/>
      <c r="AI138" s="9"/>
      <c r="AJ138" s="9"/>
      <c r="AK138" s="9"/>
      <c r="AL138" s="9"/>
      <c r="AM138" s="9"/>
      <c r="AN138" s="9"/>
      <c r="AO138" s="9"/>
      <c r="AP138" s="9"/>
      <c r="AQ138" s="9"/>
      <c r="AR138" s="9"/>
      <c r="AS138" s="9"/>
      <c r="AT138" s="9"/>
      <c r="AU138" s="9"/>
      <c r="AV138" s="9"/>
      <c r="AW138" s="9"/>
      <c r="AX138" s="9"/>
      <c r="AY138" s="9"/>
      <c r="AZ138" s="9"/>
      <c r="BA138" s="9"/>
      <c r="BB138" s="9"/>
      <c r="BC138" s="9"/>
      <c r="BD138" s="9"/>
      <c r="BE138" s="9"/>
      <c r="BF138" s="9"/>
      <c r="BG138" s="9"/>
      <c r="BH138" s="9"/>
      <c r="BI138" s="9"/>
      <c r="BJ138" s="9"/>
      <c r="BK138" s="9"/>
      <c r="BL138" s="9"/>
      <c r="BM138" s="9"/>
      <c r="BN138" s="9"/>
      <c r="BO138" s="9"/>
      <c r="BP138" s="9"/>
      <c r="BQ138" s="9"/>
      <c r="BR138" s="9"/>
      <c r="BS138" s="9"/>
      <c r="BT138" s="9"/>
      <c r="BU138" s="9"/>
      <c r="BV138" s="9"/>
      <c r="BW138" s="9"/>
      <c r="BX138" s="9"/>
      <c r="BY138" s="9"/>
      <c r="BZ138" s="9"/>
      <c r="CA138" s="9"/>
      <c r="CB138" s="9"/>
      <c r="CC138" s="9"/>
      <c r="CD138" s="9"/>
      <c r="CE138" s="9"/>
      <c r="CF138" s="9"/>
      <c r="CG138" s="9"/>
      <c r="CH138" s="9"/>
      <c r="CI138" s="9"/>
      <c r="CJ138" s="9"/>
      <c r="CK138" s="9"/>
      <c r="CL138" s="9"/>
      <c r="CM138" s="9"/>
      <c r="CN138" s="9"/>
      <c r="CO138" s="9"/>
      <c r="CP138" s="9"/>
      <c r="CQ138" s="9"/>
      <c r="CR138" s="9"/>
      <c r="CS138" s="9"/>
      <c r="CT138" s="9"/>
      <c r="CU138" s="9"/>
      <c r="CV138" s="9"/>
      <c r="CW138" s="9"/>
      <c r="CX138" s="9"/>
      <c r="CY138" s="9"/>
      <c r="CZ138" s="9"/>
      <c r="DA138" s="9"/>
      <c r="DB138" s="9"/>
      <c r="DC138" s="9"/>
      <c r="DD138" s="9"/>
      <c r="DE138" s="9"/>
      <c r="DF138" s="9"/>
      <c r="DG138" s="9"/>
      <c r="DH138" s="9"/>
      <c r="DI138" s="9"/>
      <c r="DJ138" s="9"/>
      <c r="DK138" s="9"/>
      <c r="DL138" s="9"/>
      <c r="DM138" s="9"/>
      <c r="DN138" s="9"/>
      <c r="DO138" s="9"/>
      <c r="DP138" s="9"/>
      <c r="DQ138" s="9"/>
      <c r="DR138" s="9"/>
      <c r="DS138" s="9"/>
      <c r="DT138" s="9"/>
      <c r="DU138" s="9"/>
      <c r="DV138" s="9"/>
      <c r="DW138" s="9"/>
      <c r="DX138" s="9"/>
      <c r="DY138" s="9"/>
      <c r="DZ138" s="9"/>
      <c r="EA138" s="9"/>
      <c r="EB138" s="9"/>
      <c r="EC138" s="9"/>
      <c r="ED138" s="9"/>
      <c r="EE138" s="9"/>
      <c r="EF138" s="9"/>
      <c r="EG138" s="9"/>
      <c r="EH138" s="9"/>
      <c r="EI138" s="9"/>
      <c r="EJ138" s="9"/>
      <c r="EK138" s="9"/>
      <c r="EL138" s="9"/>
      <c r="EM138" s="9"/>
      <c r="EN138" s="9"/>
      <c r="EO138" s="9"/>
      <c r="EP138" s="9"/>
      <c r="EQ138" s="9"/>
      <c r="ER138" s="9"/>
      <c r="ES138" s="9"/>
      <c r="ET138" s="9"/>
      <c r="EU138" s="9"/>
      <c r="EV138" s="9"/>
      <c r="EW138" s="9"/>
      <c r="EX138" s="9"/>
      <c r="EY138" s="9"/>
      <c r="EZ138" s="9"/>
      <c r="FA138" s="9"/>
      <c r="FB138" s="9"/>
      <c r="FC138" s="9"/>
      <c r="FD138" s="9"/>
      <c r="FE138" s="9"/>
      <c r="FF138" s="9"/>
      <c r="FG138" s="9"/>
      <c r="FH138" s="9"/>
      <c r="FI138" s="9"/>
      <c r="FJ138" s="9"/>
      <c r="FK138" s="9"/>
      <c r="FL138" s="9"/>
      <c r="FM138" s="9"/>
      <c r="FN138" s="9"/>
      <c r="FO138" s="9"/>
      <c r="FP138" s="9"/>
      <c r="FQ138" s="9"/>
      <c r="FR138" s="9"/>
      <c r="FS138" s="9"/>
      <c r="FT138" s="9"/>
      <c r="FU138" s="9"/>
      <c r="FV138" s="9"/>
      <c r="FW138" s="9"/>
      <c r="FX138" s="9"/>
      <c r="FY138" s="9"/>
      <c r="FZ138" s="9"/>
      <c r="GA138" s="9"/>
      <c r="GB138" s="9"/>
      <c r="GC138" s="9"/>
      <c r="GD138" s="9"/>
      <c r="GE138" s="9"/>
      <c r="GF138" s="9"/>
      <c r="GG138" s="9"/>
      <c r="GH138" s="9"/>
      <c r="GI138" s="9"/>
      <c r="GJ138" s="9"/>
      <c r="GK138" s="9"/>
      <c r="GL138" s="9"/>
      <c r="GM138" s="9"/>
      <c r="GN138" s="9"/>
      <c r="GO138" s="9"/>
      <c r="GP138" s="9"/>
      <c r="GQ138" s="9"/>
      <c r="GR138" s="9"/>
      <c r="GS138" s="9"/>
      <c r="GT138" s="9"/>
      <c r="GU138" s="9"/>
      <c r="GV138" s="9"/>
      <c r="GW138" s="9"/>
      <c r="GX138" s="9"/>
      <c r="GY138" s="9"/>
      <c r="GZ138" s="9"/>
      <c r="HA138" s="9"/>
      <c r="HB138" s="9"/>
      <c r="HC138" s="9"/>
      <c r="HD138" s="9"/>
      <c r="HE138" s="9"/>
      <c r="HF138" s="9"/>
      <c r="HG138" s="9"/>
      <c r="HH138" s="9"/>
      <c r="HI138" s="9"/>
      <c r="HJ138" s="9"/>
      <c r="HK138" s="9"/>
      <c r="HL138" s="9"/>
      <c r="HM138" s="9"/>
      <c r="HN138" s="9"/>
      <c r="HO138" s="9"/>
      <c r="HP138" s="9"/>
      <c r="HQ138" s="9"/>
      <c r="HR138" s="9"/>
      <c r="HS138" s="9"/>
      <c r="HT138" s="9"/>
      <c r="HU138" s="9"/>
      <c r="HV138" s="9"/>
      <c r="HW138" s="9"/>
      <c r="HX138" s="9"/>
      <c r="HY138" s="9"/>
      <c r="HZ138" s="9"/>
      <c r="IA138" s="9"/>
    </row>
    <row r="139" s="2" customFormat="1" ht="90" customHeight="1" spans="1:235">
      <c r="A139" s="27">
        <v>127</v>
      </c>
      <c r="B139" s="27" t="s">
        <v>526</v>
      </c>
      <c r="C139" s="27" t="s">
        <v>29</v>
      </c>
      <c r="D139" s="27" t="s">
        <v>30</v>
      </c>
      <c r="E139" s="27" t="s">
        <v>527</v>
      </c>
      <c r="F139" s="28" t="s">
        <v>528</v>
      </c>
      <c r="G139" s="27">
        <v>260</v>
      </c>
      <c r="H139" s="30" t="s">
        <v>96</v>
      </c>
      <c r="I139" s="28" t="s">
        <v>454</v>
      </c>
      <c r="J139" s="28"/>
      <c r="K139" s="27"/>
      <c r="L139" s="27">
        <v>1</v>
      </c>
      <c r="M139" s="27">
        <v>0.065</v>
      </c>
      <c r="N139" s="27">
        <v>0.0123</v>
      </c>
      <c r="O139" s="27">
        <v>0.0527</v>
      </c>
      <c r="P139" s="27">
        <v>0.273</v>
      </c>
      <c r="Q139" s="27">
        <v>0.0429</v>
      </c>
      <c r="R139" s="27">
        <v>0.2301</v>
      </c>
      <c r="S139" s="27" t="s">
        <v>188</v>
      </c>
      <c r="T139" s="27" t="s">
        <v>254</v>
      </c>
      <c r="U139" s="27">
        <v>2023.11</v>
      </c>
      <c r="V139" s="27"/>
      <c r="W139" s="9"/>
      <c r="X139" s="9"/>
      <c r="Y139" s="9"/>
      <c r="Z139" s="9"/>
      <c r="AA139" s="9"/>
      <c r="AB139" s="9"/>
      <c r="AC139" s="9"/>
      <c r="AD139" s="9"/>
      <c r="AE139" s="9"/>
      <c r="AF139" s="9"/>
      <c r="AG139" s="9"/>
      <c r="AH139" s="9"/>
      <c r="AI139" s="9"/>
      <c r="AJ139" s="9"/>
      <c r="AK139" s="9"/>
      <c r="AL139" s="9"/>
      <c r="AM139" s="9"/>
      <c r="AN139" s="9"/>
      <c r="AO139" s="9"/>
      <c r="AP139" s="9"/>
      <c r="AQ139" s="9"/>
      <c r="AR139" s="9"/>
      <c r="AS139" s="9"/>
      <c r="AT139" s="9"/>
      <c r="AU139" s="9"/>
      <c r="AV139" s="9"/>
      <c r="AW139" s="9"/>
      <c r="AX139" s="9"/>
      <c r="AY139" s="9"/>
      <c r="AZ139" s="9"/>
      <c r="BA139" s="9"/>
      <c r="BB139" s="9"/>
      <c r="BC139" s="9"/>
      <c r="BD139" s="9"/>
      <c r="BE139" s="9"/>
      <c r="BF139" s="9"/>
      <c r="BG139" s="9"/>
      <c r="BH139" s="9"/>
      <c r="BI139" s="9"/>
      <c r="BJ139" s="9"/>
      <c r="BK139" s="9"/>
      <c r="BL139" s="9"/>
      <c r="BM139" s="9"/>
      <c r="BN139" s="9"/>
      <c r="BO139" s="9"/>
      <c r="BP139" s="9"/>
      <c r="BQ139" s="9"/>
      <c r="BR139" s="9"/>
      <c r="BS139" s="9"/>
      <c r="BT139" s="9"/>
      <c r="BU139" s="9"/>
      <c r="BV139" s="9"/>
      <c r="BW139" s="9"/>
      <c r="BX139" s="9"/>
      <c r="BY139" s="9"/>
      <c r="BZ139" s="9"/>
      <c r="CA139" s="9"/>
      <c r="CB139" s="9"/>
      <c r="CC139" s="9"/>
      <c r="CD139" s="9"/>
      <c r="CE139" s="9"/>
      <c r="CF139" s="9"/>
      <c r="CG139" s="9"/>
      <c r="CH139" s="9"/>
      <c r="CI139" s="9"/>
      <c r="CJ139" s="9"/>
      <c r="CK139" s="9"/>
      <c r="CL139" s="9"/>
      <c r="CM139" s="9"/>
      <c r="CN139" s="9"/>
      <c r="CO139" s="9"/>
      <c r="CP139" s="9"/>
      <c r="CQ139" s="9"/>
      <c r="CR139" s="9"/>
      <c r="CS139" s="9"/>
      <c r="CT139" s="9"/>
      <c r="CU139" s="9"/>
      <c r="CV139" s="9"/>
      <c r="CW139" s="9"/>
      <c r="CX139" s="9"/>
      <c r="CY139" s="9"/>
      <c r="CZ139" s="9"/>
      <c r="DA139" s="9"/>
      <c r="DB139" s="9"/>
      <c r="DC139" s="9"/>
      <c r="DD139" s="9"/>
      <c r="DE139" s="9"/>
      <c r="DF139" s="9"/>
      <c r="DG139" s="9"/>
      <c r="DH139" s="9"/>
      <c r="DI139" s="9"/>
      <c r="DJ139" s="9"/>
      <c r="DK139" s="9"/>
      <c r="DL139" s="9"/>
      <c r="DM139" s="9"/>
      <c r="DN139" s="9"/>
      <c r="DO139" s="9"/>
      <c r="DP139" s="9"/>
      <c r="DQ139" s="9"/>
      <c r="DR139" s="9"/>
      <c r="DS139" s="9"/>
      <c r="DT139" s="9"/>
      <c r="DU139" s="9"/>
      <c r="DV139" s="9"/>
      <c r="DW139" s="9"/>
      <c r="DX139" s="9"/>
      <c r="DY139" s="9"/>
      <c r="DZ139" s="9"/>
      <c r="EA139" s="9"/>
      <c r="EB139" s="9"/>
      <c r="EC139" s="9"/>
      <c r="ED139" s="9"/>
      <c r="EE139" s="9"/>
      <c r="EF139" s="9"/>
      <c r="EG139" s="9"/>
      <c r="EH139" s="9"/>
      <c r="EI139" s="9"/>
      <c r="EJ139" s="9"/>
      <c r="EK139" s="9"/>
      <c r="EL139" s="9"/>
      <c r="EM139" s="9"/>
      <c r="EN139" s="9"/>
      <c r="EO139" s="9"/>
      <c r="EP139" s="9"/>
      <c r="EQ139" s="9"/>
      <c r="ER139" s="9"/>
      <c r="ES139" s="9"/>
      <c r="ET139" s="9"/>
      <c r="EU139" s="9"/>
      <c r="EV139" s="9"/>
      <c r="EW139" s="9"/>
      <c r="EX139" s="9"/>
      <c r="EY139" s="9"/>
      <c r="EZ139" s="9"/>
      <c r="FA139" s="9"/>
      <c r="FB139" s="9"/>
      <c r="FC139" s="9"/>
      <c r="FD139" s="9"/>
      <c r="FE139" s="9"/>
      <c r="FF139" s="9"/>
      <c r="FG139" s="9"/>
      <c r="FH139" s="9"/>
      <c r="FI139" s="9"/>
      <c r="FJ139" s="9"/>
      <c r="FK139" s="9"/>
      <c r="FL139" s="9"/>
      <c r="FM139" s="9"/>
      <c r="FN139" s="9"/>
      <c r="FO139" s="9"/>
      <c r="FP139" s="9"/>
      <c r="FQ139" s="9"/>
      <c r="FR139" s="9"/>
      <c r="FS139" s="9"/>
      <c r="FT139" s="9"/>
      <c r="FU139" s="9"/>
      <c r="FV139" s="9"/>
      <c r="FW139" s="9"/>
      <c r="FX139" s="9"/>
      <c r="FY139" s="9"/>
      <c r="FZ139" s="9"/>
      <c r="GA139" s="9"/>
      <c r="GB139" s="9"/>
      <c r="GC139" s="9"/>
      <c r="GD139" s="9"/>
      <c r="GE139" s="9"/>
      <c r="GF139" s="9"/>
      <c r="GG139" s="9"/>
      <c r="GH139" s="9"/>
      <c r="GI139" s="9"/>
      <c r="GJ139" s="9"/>
      <c r="GK139" s="9"/>
      <c r="GL139" s="9"/>
      <c r="GM139" s="9"/>
      <c r="GN139" s="9"/>
      <c r="GO139" s="9"/>
      <c r="GP139" s="9"/>
      <c r="GQ139" s="9"/>
      <c r="GR139" s="9"/>
      <c r="GS139" s="9"/>
      <c r="GT139" s="9"/>
      <c r="GU139" s="9"/>
      <c r="GV139" s="9"/>
      <c r="GW139" s="9"/>
      <c r="GX139" s="9"/>
      <c r="GY139" s="9"/>
      <c r="GZ139" s="9"/>
      <c r="HA139" s="9"/>
      <c r="HB139" s="9"/>
      <c r="HC139" s="9"/>
      <c r="HD139" s="9"/>
      <c r="HE139" s="9"/>
      <c r="HF139" s="9"/>
      <c r="HG139" s="9"/>
      <c r="HH139" s="9"/>
      <c r="HI139" s="9"/>
      <c r="HJ139" s="9"/>
      <c r="HK139" s="9"/>
      <c r="HL139" s="9"/>
      <c r="HM139" s="9"/>
      <c r="HN139" s="9"/>
      <c r="HO139" s="9"/>
      <c r="HP139" s="9"/>
      <c r="HQ139" s="9"/>
      <c r="HR139" s="9"/>
      <c r="HS139" s="9"/>
      <c r="HT139" s="9"/>
      <c r="HU139" s="9"/>
      <c r="HV139" s="9"/>
      <c r="HW139" s="9"/>
      <c r="HX139" s="9"/>
      <c r="HY139" s="9"/>
      <c r="HZ139" s="9"/>
      <c r="IA139" s="9"/>
    </row>
    <row r="140" s="2" customFormat="1" ht="99" customHeight="1" spans="1:235">
      <c r="A140" s="27">
        <v>128</v>
      </c>
      <c r="B140" s="27" t="s">
        <v>529</v>
      </c>
      <c r="C140" s="27" t="s">
        <v>29</v>
      </c>
      <c r="D140" s="27" t="s">
        <v>30</v>
      </c>
      <c r="E140" s="27" t="s">
        <v>305</v>
      </c>
      <c r="F140" s="28" t="s">
        <v>530</v>
      </c>
      <c r="G140" s="27">
        <v>200</v>
      </c>
      <c r="H140" s="30" t="s">
        <v>121</v>
      </c>
      <c r="I140" s="28" t="s">
        <v>471</v>
      </c>
      <c r="J140" s="28"/>
      <c r="K140" s="27">
        <v>1</v>
      </c>
      <c r="L140" s="27"/>
      <c r="M140" s="27">
        <v>0.0247</v>
      </c>
      <c r="N140" s="27">
        <v>0.0086</v>
      </c>
      <c r="O140" s="27">
        <v>0.0161</v>
      </c>
      <c r="P140" s="27">
        <v>0.0847</v>
      </c>
      <c r="Q140" s="27">
        <v>0.0351</v>
      </c>
      <c r="R140" s="27">
        <v>0.0496</v>
      </c>
      <c r="S140" s="27" t="s">
        <v>188</v>
      </c>
      <c r="T140" s="27" t="s">
        <v>254</v>
      </c>
      <c r="U140" s="27">
        <v>2023.11</v>
      </c>
      <c r="V140" s="27"/>
      <c r="W140" s="9"/>
      <c r="X140" s="9"/>
      <c r="Y140" s="9"/>
      <c r="Z140" s="9"/>
      <c r="AA140" s="9"/>
      <c r="AB140" s="9"/>
      <c r="AC140" s="9"/>
      <c r="AD140" s="9"/>
      <c r="AE140" s="9"/>
      <c r="AF140" s="9"/>
      <c r="AG140" s="9"/>
      <c r="AH140" s="9"/>
      <c r="AI140" s="9"/>
      <c r="AJ140" s="9"/>
      <c r="AK140" s="9"/>
      <c r="AL140" s="9"/>
      <c r="AM140" s="9"/>
      <c r="AN140" s="9"/>
      <c r="AO140" s="9"/>
      <c r="AP140" s="9"/>
      <c r="AQ140" s="9"/>
      <c r="AR140" s="9"/>
      <c r="AS140" s="9"/>
      <c r="AT140" s="9"/>
      <c r="AU140" s="9"/>
      <c r="AV140" s="9"/>
      <c r="AW140" s="9"/>
      <c r="AX140" s="9"/>
      <c r="AY140" s="9"/>
      <c r="AZ140" s="9"/>
      <c r="BA140" s="9"/>
      <c r="BB140" s="9"/>
      <c r="BC140" s="9"/>
      <c r="BD140" s="9"/>
      <c r="BE140" s="9"/>
      <c r="BF140" s="9"/>
      <c r="BG140" s="9"/>
      <c r="BH140" s="9"/>
      <c r="BI140" s="9"/>
      <c r="BJ140" s="9"/>
      <c r="BK140" s="9"/>
      <c r="BL140" s="9"/>
      <c r="BM140" s="9"/>
      <c r="BN140" s="9"/>
      <c r="BO140" s="9"/>
      <c r="BP140" s="9"/>
      <c r="BQ140" s="9"/>
      <c r="BR140" s="9"/>
      <c r="BS140" s="9"/>
      <c r="BT140" s="9"/>
      <c r="BU140" s="9"/>
      <c r="BV140" s="9"/>
      <c r="BW140" s="9"/>
      <c r="BX140" s="9"/>
      <c r="BY140" s="9"/>
      <c r="BZ140" s="9"/>
      <c r="CA140" s="9"/>
      <c r="CB140" s="9"/>
      <c r="CC140" s="9"/>
      <c r="CD140" s="9"/>
      <c r="CE140" s="9"/>
      <c r="CF140" s="9"/>
      <c r="CG140" s="9"/>
      <c r="CH140" s="9"/>
      <c r="CI140" s="9"/>
      <c r="CJ140" s="9"/>
      <c r="CK140" s="9"/>
      <c r="CL140" s="9"/>
      <c r="CM140" s="9"/>
      <c r="CN140" s="9"/>
      <c r="CO140" s="9"/>
      <c r="CP140" s="9"/>
      <c r="CQ140" s="9"/>
      <c r="CR140" s="9"/>
      <c r="CS140" s="9"/>
      <c r="CT140" s="9"/>
      <c r="CU140" s="9"/>
      <c r="CV140" s="9"/>
      <c r="CW140" s="9"/>
      <c r="CX140" s="9"/>
      <c r="CY140" s="9"/>
      <c r="CZ140" s="9"/>
      <c r="DA140" s="9"/>
      <c r="DB140" s="9"/>
      <c r="DC140" s="9"/>
      <c r="DD140" s="9"/>
      <c r="DE140" s="9"/>
      <c r="DF140" s="9"/>
      <c r="DG140" s="9"/>
      <c r="DH140" s="9"/>
      <c r="DI140" s="9"/>
      <c r="DJ140" s="9"/>
      <c r="DK140" s="9"/>
      <c r="DL140" s="9"/>
      <c r="DM140" s="9"/>
      <c r="DN140" s="9"/>
      <c r="DO140" s="9"/>
      <c r="DP140" s="9"/>
      <c r="DQ140" s="9"/>
      <c r="DR140" s="9"/>
      <c r="DS140" s="9"/>
      <c r="DT140" s="9"/>
      <c r="DU140" s="9"/>
      <c r="DV140" s="9"/>
      <c r="DW140" s="9"/>
      <c r="DX140" s="9"/>
      <c r="DY140" s="9"/>
      <c r="DZ140" s="9"/>
      <c r="EA140" s="9"/>
      <c r="EB140" s="9"/>
      <c r="EC140" s="9"/>
      <c r="ED140" s="9"/>
      <c r="EE140" s="9"/>
      <c r="EF140" s="9"/>
      <c r="EG140" s="9"/>
      <c r="EH140" s="9"/>
      <c r="EI140" s="9"/>
      <c r="EJ140" s="9"/>
      <c r="EK140" s="9"/>
      <c r="EL140" s="9"/>
      <c r="EM140" s="9"/>
      <c r="EN140" s="9"/>
      <c r="EO140" s="9"/>
      <c r="EP140" s="9"/>
      <c r="EQ140" s="9"/>
      <c r="ER140" s="9"/>
      <c r="ES140" s="9"/>
      <c r="ET140" s="9"/>
      <c r="EU140" s="9"/>
      <c r="EV140" s="9"/>
      <c r="EW140" s="9"/>
      <c r="EX140" s="9"/>
      <c r="EY140" s="9"/>
      <c r="EZ140" s="9"/>
      <c r="FA140" s="9"/>
      <c r="FB140" s="9"/>
      <c r="FC140" s="9"/>
      <c r="FD140" s="9"/>
      <c r="FE140" s="9"/>
      <c r="FF140" s="9"/>
      <c r="FG140" s="9"/>
      <c r="FH140" s="9"/>
      <c r="FI140" s="9"/>
      <c r="FJ140" s="9"/>
      <c r="FK140" s="9"/>
      <c r="FL140" s="9"/>
      <c r="FM140" s="9"/>
      <c r="FN140" s="9"/>
      <c r="FO140" s="9"/>
      <c r="FP140" s="9"/>
      <c r="FQ140" s="9"/>
      <c r="FR140" s="9"/>
      <c r="FS140" s="9"/>
      <c r="FT140" s="9"/>
      <c r="FU140" s="9"/>
      <c r="FV140" s="9"/>
      <c r="FW140" s="9"/>
      <c r="FX140" s="9"/>
      <c r="FY140" s="9"/>
      <c r="FZ140" s="9"/>
      <c r="GA140" s="9"/>
      <c r="GB140" s="9"/>
      <c r="GC140" s="9"/>
      <c r="GD140" s="9"/>
      <c r="GE140" s="9"/>
      <c r="GF140" s="9"/>
      <c r="GG140" s="9"/>
      <c r="GH140" s="9"/>
      <c r="GI140" s="9"/>
      <c r="GJ140" s="9"/>
      <c r="GK140" s="9"/>
      <c r="GL140" s="9"/>
      <c r="GM140" s="9"/>
      <c r="GN140" s="9"/>
      <c r="GO140" s="9"/>
      <c r="GP140" s="9"/>
      <c r="GQ140" s="9"/>
      <c r="GR140" s="9"/>
      <c r="GS140" s="9"/>
      <c r="GT140" s="9"/>
      <c r="GU140" s="9"/>
      <c r="GV140" s="9"/>
      <c r="GW140" s="9"/>
      <c r="GX140" s="9"/>
      <c r="GY140" s="9"/>
      <c r="GZ140" s="9"/>
      <c r="HA140" s="9"/>
      <c r="HB140" s="9"/>
      <c r="HC140" s="9"/>
      <c r="HD140" s="9"/>
      <c r="HE140" s="9"/>
      <c r="HF140" s="9"/>
      <c r="HG140" s="9"/>
      <c r="HH140" s="9"/>
      <c r="HI140" s="9"/>
      <c r="HJ140" s="9"/>
      <c r="HK140" s="9"/>
      <c r="HL140" s="9"/>
      <c r="HM140" s="9"/>
      <c r="HN140" s="9"/>
      <c r="HO140" s="9"/>
      <c r="HP140" s="9"/>
      <c r="HQ140" s="9"/>
      <c r="HR140" s="9"/>
      <c r="HS140" s="9"/>
      <c r="HT140" s="9"/>
      <c r="HU140" s="9"/>
      <c r="HV140" s="9"/>
      <c r="HW140" s="9"/>
      <c r="HX140" s="9"/>
      <c r="HY140" s="9"/>
      <c r="HZ140" s="9"/>
      <c r="IA140" s="9"/>
    </row>
    <row r="141" s="2" customFormat="1" ht="90" customHeight="1" spans="1:235">
      <c r="A141" s="27">
        <v>129</v>
      </c>
      <c r="B141" s="27" t="s">
        <v>531</v>
      </c>
      <c r="C141" s="27" t="s">
        <v>29</v>
      </c>
      <c r="D141" s="27" t="s">
        <v>30</v>
      </c>
      <c r="E141" s="27" t="s">
        <v>532</v>
      </c>
      <c r="F141" s="28" t="s">
        <v>533</v>
      </c>
      <c r="G141" s="27">
        <v>380</v>
      </c>
      <c r="H141" s="30" t="s">
        <v>96</v>
      </c>
      <c r="I141" s="73" t="s">
        <v>534</v>
      </c>
      <c r="J141" s="28"/>
      <c r="K141" s="27"/>
      <c r="L141" s="27">
        <v>1</v>
      </c>
      <c r="M141" s="27">
        <v>0.0324</v>
      </c>
      <c r="N141" s="27">
        <v>0.051</v>
      </c>
      <c r="O141" s="27">
        <v>0.0273</v>
      </c>
      <c r="P141" s="27">
        <v>0.1149</v>
      </c>
      <c r="Q141" s="27">
        <v>0.0173</v>
      </c>
      <c r="R141" s="27">
        <v>0.0976</v>
      </c>
      <c r="S141" s="27" t="s">
        <v>188</v>
      </c>
      <c r="T141" s="27" t="s">
        <v>254</v>
      </c>
      <c r="U141" s="27">
        <v>2023.11</v>
      </c>
      <c r="V141" s="27"/>
      <c r="W141" s="9"/>
      <c r="X141" s="9"/>
      <c r="Y141" s="9"/>
      <c r="Z141" s="9"/>
      <c r="AA141" s="9"/>
      <c r="AB141" s="9"/>
      <c r="AC141" s="9"/>
      <c r="AD141" s="9"/>
      <c r="AE141" s="9"/>
      <c r="AF141" s="9"/>
      <c r="AG141" s="9"/>
      <c r="AH141" s="9"/>
      <c r="AI141" s="9"/>
      <c r="AJ141" s="9"/>
      <c r="AK141" s="9"/>
      <c r="AL141" s="9"/>
      <c r="AM141" s="9"/>
      <c r="AN141" s="9"/>
      <c r="AO141" s="9"/>
      <c r="AP141" s="9"/>
      <c r="AQ141" s="9"/>
      <c r="AR141" s="9"/>
      <c r="AS141" s="9"/>
      <c r="AT141" s="9"/>
      <c r="AU141" s="9"/>
      <c r="AV141" s="9"/>
      <c r="AW141" s="9"/>
      <c r="AX141" s="9"/>
      <c r="AY141" s="9"/>
      <c r="AZ141" s="9"/>
      <c r="BA141" s="9"/>
      <c r="BB141" s="9"/>
      <c r="BC141" s="9"/>
      <c r="BD141" s="9"/>
      <c r="BE141" s="9"/>
      <c r="BF141" s="9"/>
      <c r="BG141" s="9"/>
      <c r="BH141" s="9"/>
      <c r="BI141" s="9"/>
      <c r="BJ141" s="9"/>
      <c r="BK141" s="9"/>
      <c r="BL141" s="9"/>
      <c r="BM141" s="9"/>
      <c r="BN141" s="9"/>
      <c r="BO141" s="9"/>
      <c r="BP141" s="9"/>
      <c r="BQ141" s="9"/>
      <c r="BR141" s="9"/>
      <c r="BS141" s="9"/>
      <c r="BT141" s="9"/>
      <c r="BU141" s="9"/>
      <c r="BV141" s="9"/>
      <c r="BW141" s="9"/>
      <c r="BX141" s="9"/>
      <c r="BY141" s="9"/>
      <c r="BZ141" s="9"/>
      <c r="CA141" s="9"/>
      <c r="CB141" s="9"/>
      <c r="CC141" s="9"/>
      <c r="CD141" s="9"/>
      <c r="CE141" s="9"/>
      <c r="CF141" s="9"/>
      <c r="CG141" s="9"/>
      <c r="CH141" s="9"/>
      <c r="CI141" s="9"/>
      <c r="CJ141" s="9"/>
      <c r="CK141" s="9"/>
      <c r="CL141" s="9"/>
      <c r="CM141" s="9"/>
      <c r="CN141" s="9"/>
      <c r="CO141" s="9"/>
      <c r="CP141" s="9"/>
      <c r="CQ141" s="9"/>
      <c r="CR141" s="9"/>
      <c r="CS141" s="9"/>
      <c r="CT141" s="9"/>
      <c r="CU141" s="9"/>
      <c r="CV141" s="9"/>
      <c r="CW141" s="9"/>
      <c r="CX141" s="9"/>
      <c r="CY141" s="9"/>
      <c r="CZ141" s="9"/>
      <c r="DA141" s="9"/>
      <c r="DB141" s="9"/>
      <c r="DC141" s="9"/>
      <c r="DD141" s="9"/>
      <c r="DE141" s="9"/>
      <c r="DF141" s="9"/>
      <c r="DG141" s="9"/>
      <c r="DH141" s="9"/>
      <c r="DI141" s="9"/>
      <c r="DJ141" s="9"/>
      <c r="DK141" s="9"/>
      <c r="DL141" s="9"/>
      <c r="DM141" s="9"/>
      <c r="DN141" s="9"/>
      <c r="DO141" s="9"/>
      <c r="DP141" s="9"/>
      <c r="DQ141" s="9"/>
      <c r="DR141" s="9"/>
      <c r="DS141" s="9"/>
      <c r="DT141" s="9"/>
      <c r="DU141" s="9"/>
      <c r="DV141" s="9"/>
      <c r="DW141" s="9"/>
      <c r="DX141" s="9"/>
      <c r="DY141" s="9"/>
      <c r="DZ141" s="9"/>
      <c r="EA141" s="9"/>
      <c r="EB141" s="9"/>
      <c r="EC141" s="9"/>
      <c r="ED141" s="9"/>
      <c r="EE141" s="9"/>
      <c r="EF141" s="9"/>
      <c r="EG141" s="9"/>
      <c r="EH141" s="9"/>
      <c r="EI141" s="9"/>
      <c r="EJ141" s="9"/>
      <c r="EK141" s="9"/>
      <c r="EL141" s="9"/>
      <c r="EM141" s="9"/>
      <c r="EN141" s="9"/>
      <c r="EO141" s="9"/>
      <c r="EP141" s="9"/>
      <c r="EQ141" s="9"/>
      <c r="ER141" s="9"/>
      <c r="ES141" s="9"/>
      <c r="ET141" s="9"/>
      <c r="EU141" s="9"/>
      <c r="EV141" s="9"/>
      <c r="EW141" s="9"/>
      <c r="EX141" s="9"/>
      <c r="EY141" s="9"/>
      <c r="EZ141" s="9"/>
      <c r="FA141" s="9"/>
      <c r="FB141" s="9"/>
      <c r="FC141" s="9"/>
      <c r="FD141" s="9"/>
      <c r="FE141" s="9"/>
      <c r="FF141" s="9"/>
      <c r="FG141" s="9"/>
      <c r="FH141" s="9"/>
      <c r="FI141" s="9"/>
      <c r="FJ141" s="9"/>
      <c r="FK141" s="9"/>
      <c r="FL141" s="9"/>
      <c r="FM141" s="9"/>
      <c r="FN141" s="9"/>
      <c r="FO141" s="9"/>
      <c r="FP141" s="9"/>
      <c r="FQ141" s="9"/>
      <c r="FR141" s="9"/>
      <c r="FS141" s="9"/>
      <c r="FT141" s="9"/>
      <c r="FU141" s="9"/>
      <c r="FV141" s="9"/>
      <c r="FW141" s="9"/>
      <c r="FX141" s="9"/>
      <c r="FY141" s="9"/>
      <c r="FZ141" s="9"/>
      <c r="GA141" s="9"/>
      <c r="GB141" s="9"/>
      <c r="GC141" s="9"/>
      <c r="GD141" s="9"/>
      <c r="GE141" s="9"/>
      <c r="GF141" s="9"/>
      <c r="GG141" s="9"/>
      <c r="GH141" s="9"/>
      <c r="GI141" s="9"/>
      <c r="GJ141" s="9"/>
      <c r="GK141" s="9"/>
      <c r="GL141" s="9"/>
      <c r="GM141" s="9"/>
      <c r="GN141" s="9"/>
      <c r="GO141" s="9"/>
      <c r="GP141" s="9"/>
      <c r="GQ141" s="9"/>
      <c r="GR141" s="9"/>
      <c r="GS141" s="9"/>
      <c r="GT141" s="9"/>
      <c r="GU141" s="9"/>
      <c r="GV141" s="9"/>
      <c r="GW141" s="9"/>
      <c r="GX141" s="9"/>
      <c r="GY141" s="9"/>
      <c r="GZ141" s="9"/>
      <c r="HA141" s="9"/>
      <c r="HB141" s="9"/>
      <c r="HC141" s="9"/>
      <c r="HD141" s="9"/>
      <c r="HE141" s="9"/>
      <c r="HF141" s="9"/>
      <c r="HG141" s="9"/>
      <c r="HH141" s="9"/>
      <c r="HI141" s="9"/>
      <c r="HJ141" s="9"/>
      <c r="HK141" s="9"/>
      <c r="HL141" s="9"/>
      <c r="HM141" s="9"/>
      <c r="HN141" s="9"/>
      <c r="HO141" s="9"/>
      <c r="HP141" s="9"/>
      <c r="HQ141" s="9"/>
      <c r="HR141" s="9"/>
      <c r="HS141" s="9"/>
      <c r="HT141" s="9"/>
      <c r="HU141" s="9"/>
      <c r="HV141" s="9"/>
      <c r="HW141" s="9"/>
      <c r="HX141" s="9"/>
      <c r="HY141" s="9"/>
      <c r="HZ141" s="9"/>
      <c r="IA141" s="9"/>
    </row>
    <row r="142" s="2" customFormat="1" ht="90" customHeight="1" spans="1:235">
      <c r="A142" s="27">
        <v>130</v>
      </c>
      <c r="B142" s="27" t="s">
        <v>531</v>
      </c>
      <c r="C142" s="27" t="s">
        <v>29</v>
      </c>
      <c r="D142" s="27" t="s">
        <v>30</v>
      </c>
      <c r="E142" s="27" t="s">
        <v>535</v>
      </c>
      <c r="F142" s="28" t="s">
        <v>536</v>
      </c>
      <c r="G142" s="27">
        <v>200</v>
      </c>
      <c r="H142" s="30" t="s">
        <v>96</v>
      </c>
      <c r="I142" s="73" t="s">
        <v>534</v>
      </c>
      <c r="J142" s="28"/>
      <c r="K142" s="27"/>
      <c r="L142" s="27">
        <v>1</v>
      </c>
      <c r="M142" s="27">
        <v>0.0458</v>
      </c>
      <c r="N142" s="27">
        <v>0.0086</v>
      </c>
      <c r="O142" s="27">
        <v>0.0372</v>
      </c>
      <c r="P142" s="27">
        <v>0.1965</v>
      </c>
      <c r="Q142" s="27">
        <v>0.03</v>
      </c>
      <c r="R142" s="27">
        <v>0.1665</v>
      </c>
      <c r="S142" s="27" t="s">
        <v>188</v>
      </c>
      <c r="T142" s="27" t="s">
        <v>254</v>
      </c>
      <c r="U142" s="27">
        <v>2023.11</v>
      </c>
      <c r="V142" s="27"/>
      <c r="W142" s="9"/>
      <c r="X142" s="9"/>
      <c r="Y142" s="9"/>
      <c r="Z142" s="9"/>
      <c r="AA142" s="9"/>
      <c r="AB142" s="9"/>
      <c r="AC142" s="9"/>
      <c r="AD142" s="9"/>
      <c r="AE142" s="9"/>
      <c r="AF142" s="9"/>
      <c r="AG142" s="9"/>
      <c r="AH142" s="9"/>
      <c r="AI142" s="9"/>
      <c r="AJ142" s="9"/>
      <c r="AK142" s="9"/>
      <c r="AL142" s="9"/>
      <c r="AM142" s="9"/>
      <c r="AN142" s="9"/>
      <c r="AO142" s="9"/>
      <c r="AP142" s="9"/>
      <c r="AQ142" s="9"/>
      <c r="AR142" s="9"/>
      <c r="AS142" s="9"/>
      <c r="AT142" s="9"/>
      <c r="AU142" s="9"/>
      <c r="AV142" s="9"/>
      <c r="AW142" s="9"/>
      <c r="AX142" s="9"/>
      <c r="AY142" s="9"/>
      <c r="AZ142" s="9"/>
      <c r="BA142" s="9"/>
      <c r="BB142" s="9"/>
      <c r="BC142" s="9"/>
      <c r="BD142" s="9"/>
      <c r="BE142" s="9"/>
      <c r="BF142" s="9"/>
      <c r="BG142" s="9"/>
      <c r="BH142" s="9"/>
      <c r="BI142" s="9"/>
      <c r="BJ142" s="9"/>
      <c r="BK142" s="9"/>
      <c r="BL142" s="9"/>
      <c r="BM142" s="9"/>
      <c r="BN142" s="9"/>
      <c r="BO142" s="9"/>
      <c r="BP142" s="9"/>
      <c r="BQ142" s="9"/>
      <c r="BR142" s="9"/>
      <c r="BS142" s="9"/>
      <c r="BT142" s="9"/>
      <c r="BU142" s="9"/>
      <c r="BV142" s="9"/>
      <c r="BW142" s="9"/>
      <c r="BX142" s="9"/>
      <c r="BY142" s="9"/>
      <c r="BZ142" s="9"/>
      <c r="CA142" s="9"/>
      <c r="CB142" s="9"/>
      <c r="CC142" s="9"/>
      <c r="CD142" s="9"/>
      <c r="CE142" s="9"/>
      <c r="CF142" s="9"/>
      <c r="CG142" s="9"/>
      <c r="CH142" s="9"/>
      <c r="CI142" s="9"/>
      <c r="CJ142" s="9"/>
      <c r="CK142" s="9"/>
      <c r="CL142" s="9"/>
      <c r="CM142" s="9"/>
      <c r="CN142" s="9"/>
      <c r="CO142" s="9"/>
      <c r="CP142" s="9"/>
      <c r="CQ142" s="9"/>
      <c r="CR142" s="9"/>
      <c r="CS142" s="9"/>
      <c r="CT142" s="9"/>
      <c r="CU142" s="9"/>
      <c r="CV142" s="9"/>
      <c r="CW142" s="9"/>
      <c r="CX142" s="9"/>
      <c r="CY142" s="9"/>
      <c r="CZ142" s="9"/>
      <c r="DA142" s="9"/>
      <c r="DB142" s="9"/>
      <c r="DC142" s="9"/>
      <c r="DD142" s="9"/>
      <c r="DE142" s="9"/>
      <c r="DF142" s="9"/>
      <c r="DG142" s="9"/>
      <c r="DH142" s="9"/>
      <c r="DI142" s="9"/>
      <c r="DJ142" s="9"/>
      <c r="DK142" s="9"/>
      <c r="DL142" s="9"/>
      <c r="DM142" s="9"/>
      <c r="DN142" s="9"/>
      <c r="DO142" s="9"/>
      <c r="DP142" s="9"/>
      <c r="DQ142" s="9"/>
      <c r="DR142" s="9"/>
      <c r="DS142" s="9"/>
      <c r="DT142" s="9"/>
      <c r="DU142" s="9"/>
      <c r="DV142" s="9"/>
      <c r="DW142" s="9"/>
      <c r="DX142" s="9"/>
      <c r="DY142" s="9"/>
      <c r="DZ142" s="9"/>
      <c r="EA142" s="9"/>
      <c r="EB142" s="9"/>
      <c r="EC142" s="9"/>
      <c r="ED142" s="9"/>
      <c r="EE142" s="9"/>
      <c r="EF142" s="9"/>
      <c r="EG142" s="9"/>
      <c r="EH142" s="9"/>
      <c r="EI142" s="9"/>
      <c r="EJ142" s="9"/>
      <c r="EK142" s="9"/>
      <c r="EL142" s="9"/>
      <c r="EM142" s="9"/>
      <c r="EN142" s="9"/>
      <c r="EO142" s="9"/>
      <c r="EP142" s="9"/>
      <c r="EQ142" s="9"/>
      <c r="ER142" s="9"/>
      <c r="ES142" s="9"/>
      <c r="ET142" s="9"/>
      <c r="EU142" s="9"/>
      <c r="EV142" s="9"/>
      <c r="EW142" s="9"/>
      <c r="EX142" s="9"/>
      <c r="EY142" s="9"/>
      <c r="EZ142" s="9"/>
      <c r="FA142" s="9"/>
      <c r="FB142" s="9"/>
      <c r="FC142" s="9"/>
      <c r="FD142" s="9"/>
      <c r="FE142" s="9"/>
      <c r="FF142" s="9"/>
      <c r="FG142" s="9"/>
      <c r="FH142" s="9"/>
      <c r="FI142" s="9"/>
      <c r="FJ142" s="9"/>
      <c r="FK142" s="9"/>
      <c r="FL142" s="9"/>
      <c r="FM142" s="9"/>
      <c r="FN142" s="9"/>
      <c r="FO142" s="9"/>
      <c r="FP142" s="9"/>
      <c r="FQ142" s="9"/>
      <c r="FR142" s="9"/>
      <c r="FS142" s="9"/>
      <c r="FT142" s="9"/>
      <c r="FU142" s="9"/>
      <c r="FV142" s="9"/>
      <c r="FW142" s="9"/>
      <c r="FX142" s="9"/>
      <c r="FY142" s="9"/>
      <c r="FZ142" s="9"/>
      <c r="GA142" s="9"/>
      <c r="GB142" s="9"/>
      <c r="GC142" s="9"/>
      <c r="GD142" s="9"/>
      <c r="GE142" s="9"/>
      <c r="GF142" s="9"/>
      <c r="GG142" s="9"/>
      <c r="GH142" s="9"/>
      <c r="GI142" s="9"/>
      <c r="GJ142" s="9"/>
      <c r="GK142" s="9"/>
      <c r="GL142" s="9"/>
      <c r="GM142" s="9"/>
      <c r="GN142" s="9"/>
      <c r="GO142" s="9"/>
      <c r="GP142" s="9"/>
      <c r="GQ142" s="9"/>
      <c r="GR142" s="9"/>
      <c r="GS142" s="9"/>
      <c r="GT142" s="9"/>
      <c r="GU142" s="9"/>
      <c r="GV142" s="9"/>
      <c r="GW142" s="9"/>
      <c r="GX142" s="9"/>
      <c r="GY142" s="9"/>
      <c r="GZ142" s="9"/>
      <c r="HA142" s="9"/>
      <c r="HB142" s="9"/>
      <c r="HC142" s="9"/>
      <c r="HD142" s="9"/>
      <c r="HE142" s="9"/>
      <c r="HF142" s="9"/>
      <c r="HG142" s="9"/>
      <c r="HH142" s="9"/>
      <c r="HI142" s="9"/>
      <c r="HJ142" s="9"/>
      <c r="HK142" s="9"/>
      <c r="HL142" s="9"/>
      <c r="HM142" s="9"/>
      <c r="HN142" s="9"/>
      <c r="HO142" s="9"/>
      <c r="HP142" s="9"/>
      <c r="HQ142" s="9"/>
      <c r="HR142" s="9"/>
      <c r="HS142" s="9"/>
      <c r="HT142" s="9"/>
      <c r="HU142" s="9"/>
      <c r="HV142" s="9"/>
      <c r="HW142" s="9"/>
      <c r="HX142" s="9"/>
      <c r="HY142" s="9"/>
      <c r="HZ142" s="9"/>
      <c r="IA142" s="9"/>
    </row>
    <row r="143" s="2" customFormat="1" ht="67" customHeight="1" spans="1:234">
      <c r="A143" s="27"/>
      <c r="B143" s="31" t="s">
        <v>537</v>
      </c>
      <c r="C143" s="27"/>
      <c r="D143" s="27"/>
      <c r="E143" s="27"/>
      <c r="F143" s="28"/>
      <c r="G143" s="27">
        <f>SUM(G144:G161)</f>
        <v>3412.06</v>
      </c>
      <c r="H143" s="27"/>
      <c r="I143" s="28"/>
      <c r="J143" s="28"/>
      <c r="K143" s="27">
        <v>60</v>
      </c>
      <c r="L143" s="27">
        <v>196</v>
      </c>
      <c r="M143" s="40">
        <f t="shared" ref="M143:R143" si="4">SUM(M144:M161)</f>
        <v>290.7856</v>
      </c>
      <c r="N143" s="40">
        <f t="shared" si="4"/>
        <v>2.3599</v>
      </c>
      <c r="O143" s="40">
        <f t="shared" si="4"/>
        <v>5.0559</v>
      </c>
      <c r="P143" s="40">
        <f t="shared" si="4"/>
        <v>167.2382</v>
      </c>
      <c r="Q143" s="40">
        <f t="shared" si="4"/>
        <v>7.9641</v>
      </c>
      <c r="R143" s="40">
        <f t="shared" si="4"/>
        <v>15.2784</v>
      </c>
      <c r="S143" s="27"/>
      <c r="T143" s="27"/>
      <c r="U143" s="27"/>
      <c r="V143" s="27"/>
      <c r="W143" s="9"/>
      <c r="X143" s="9"/>
      <c r="Y143" s="9"/>
      <c r="Z143" s="9"/>
      <c r="AA143" s="9"/>
      <c r="AB143" s="9"/>
      <c r="AC143" s="9"/>
      <c r="AD143" s="9"/>
      <c r="AE143" s="9"/>
      <c r="AF143" s="9"/>
      <c r="AG143" s="9"/>
      <c r="AH143" s="9"/>
      <c r="AI143" s="9"/>
      <c r="AJ143" s="9"/>
      <c r="AK143" s="9"/>
      <c r="AL143" s="9"/>
      <c r="AM143" s="9"/>
      <c r="AN143" s="9"/>
      <c r="AO143" s="9"/>
      <c r="AP143" s="9"/>
      <c r="AQ143" s="9"/>
      <c r="AR143" s="9"/>
      <c r="AS143" s="9"/>
      <c r="AT143" s="9"/>
      <c r="AU143" s="9"/>
      <c r="AV143" s="9"/>
      <c r="AW143" s="9"/>
      <c r="AX143" s="9"/>
      <c r="AY143" s="9"/>
      <c r="AZ143" s="9"/>
      <c r="BA143" s="9"/>
      <c r="BB143" s="9"/>
      <c r="BC143" s="9"/>
      <c r="BD143" s="9"/>
      <c r="BE143" s="9"/>
      <c r="BF143" s="9"/>
      <c r="BG143" s="9"/>
      <c r="BH143" s="9"/>
      <c r="BI143" s="9"/>
      <c r="BJ143" s="9"/>
      <c r="BK143" s="9"/>
      <c r="BL143" s="9"/>
      <c r="BM143" s="9"/>
      <c r="BN143" s="9"/>
      <c r="BO143" s="9"/>
      <c r="BP143" s="9"/>
      <c r="BQ143" s="9"/>
      <c r="BR143" s="9"/>
      <c r="BS143" s="9"/>
      <c r="BT143" s="9"/>
      <c r="BU143" s="9"/>
      <c r="BV143" s="9"/>
      <c r="BW143" s="9"/>
      <c r="BX143" s="9"/>
      <c r="BY143" s="9"/>
      <c r="BZ143" s="9"/>
      <c r="CA143" s="9"/>
      <c r="CB143" s="9"/>
      <c r="CC143" s="9"/>
      <c r="CD143" s="9"/>
      <c r="CE143" s="9"/>
      <c r="CF143" s="9"/>
      <c r="CG143" s="9"/>
      <c r="CH143" s="9"/>
      <c r="CI143" s="9"/>
      <c r="CJ143" s="9"/>
      <c r="CK143" s="9"/>
      <c r="CL143" s="9"/>
      <c r="CM143" s="9"/>
      <c r="CN143" s="9"/>
      <c r="CO143" s="9"/>
      <c r="CP143" s="9"/>
      <c r="CQ143" s="9"/>
      <c r="CR143" s="9"/>
      <c r="CS143" s="9"/>
      <c r="CT143" s="9"/>
      <c r="CU143" s="9"/>
      <c r="CV143" s="9"/>
      <c r="CW143" s="9"/>
      <c r="CX143" s="9"/>
      <c r="CY143" s="9"/>
      <c r="CZ143" s="9"/>
      <c r="DA143" s="9"/>
      <c r="DB143" s="9"/>
      <c r="DC143" s="9"/>
      <c r="DD143" s="9"/>
      <c r="DE143" s="9"/>
      <c r="DF143" s="9"/>
      <c r="DG143" s="9"/>
      <c r="DH143" s="9"/>
      <c r="DI143" s="9"/>
      <c r="DJ143" s="9"/>
      <c r="DK143" s="9"/>
      <c r="DL143" s="9"/>
      <c r="DM143" s="9"/>
      <c r="DN143" s="9"/>
      <c r="DO143" s="9"/>
      <c r="DP143" s="9"/>
      <c r="DQ143" s="9"/>
      <c r="DR143" s="9"/>
      <c r="DS143" s="9"/>
      <c r="DT143" s="9"/>
      <c r="DU143" s="9"/>
      <c r="DV143" s="9"/>
      <c r="DW143" s="9"/>
      <c r="DX143" s="9"/>
      <c r="DY143" s="9"/>
      <c r="DZ143" s="9"/>
      <c r="EA143" s="9"/>
      <c r="EB143" s="9"/>
      <c r="EC143" s="9"/>
      <c r="ED143" s="9"/>
      <c r="EE143" s="9"/>
      <c r="EF143" s="9"/>
      <c r="EG143" s="9"/>
      <c r="EH143" s="9"/>
      <c r="EI143" s="9"/>
      <c r="EJ143" s="9"/>
      <c r="EK143" s="9"/>
      <c r="EL143" s="9"/>
      <c r="EM143" s="9"/>
      <c r="EN143" s="9"/>
      <c r="EO143" s="9"/>
      <c r="EP143" s="9"/>
      <c r="EQ143" s="9"/>
      <c r="ER143" s="9"/>
      <c r="ES143" s="9"/>
      <c r="ET143" s="9"/>
      <c r="EU143" s="9"/>
      <c r="EV143" s="9"/>
      <c r="EW143" s="9"/>
      <c r="EX143" s="9"/>
      <c r="EY143" s="9"/>
      <c r="EZ143" s="9"/>
      <c r="FA143" s="9"/>
      <c r="FB143" s="9"/>
      <c r="FC143" s="9"/>
      <c r="FD143" s="9"/>
      <c r="FE143" s="9"/>
      <c r="FF143" s="9"/>
      <c r="FG143" s="9"/>
      <c r="FH143" s="9"/>
      <c r="FI143" s="9"/>
      <c r="FJ143" s="9"/>
      <c r="FK143" s="9"/>
      <c r="FL143" s="9"/>
      <c r="FM143" s="9"/>
      <c r="FN143" s="9"/>
      <c r="FO143" s="9"/>
      <c r="FP143" s="9"/>
      <c r="FQ143" s="9"/>
      <c r="FR143" s="9"/>
      <c r="FS143" s="9"/>
      <c r="FT143" s="9"/>
      <c r="FU143" s="9"/>
      <c r="FV143" s="9"/>
      <c r="FW143" s="9"/>
      <c r="FX143" s="9"/>
      <c r="FY143" s="9"/>
      <c r="FZ143" s="9"/>
      <c r="GA143" s="9"/>
      <c r="GB143" s="9"/>
      <c r="GC143" s="9"/>
      <c r="GD143" s="9"/>
      <c r="GE143" s="9"/>
      <c r="GF143" s="9"/>
      <c r="GG143" s="9"/>
      <c r="GH143" s="9"/>
      <c r="GI143" s="9"/>
      <c r="GJ143" s="9"/>
      <c r="GK143" s="9"/>
      <c r="GL143" s="9"/>
      <c r="GM143" s="9"/>
      <c r="GN143" s="9"/>
      <c r="GO143" s="9"/>
      <c r="GP143" s="9"/>
      <c r="GQ143" s="9"/>
      <c r="GR143" s="9"/>
      <c r="GS143" s="9"/>
      <c r="GT143" s="9"/>
      <c r="GU143" s="9"/>
      <c r="GV143" s="9"/>
      <c r="GW143" s="9"/>
      <c r="GX143" s="9"/>
      <c r="GY143" s="9"/>
      <c r="GZ143" s="9"/>
      <c r="HA143" s="9"/>
      <c r="HB143" s="9"/>
      <c r="HC143" s="9"/>
      <c r="HD143" s="9"/>
      <c r="HE143" s="9"/>
      <c r="HF143" s="9"/>
      <c r="HG143" s="9"/>
      <c r="HH143" s="9"/>
      <c r="HI143" s="9"/>
      <c r="HJ143" s="9"/>
      <c r="HK143" s="9"/>
      <c r="HL143" s="9"/>
      <c r="HM143" s="9"/>
      <c r="HN143" s="9"/>
      <c r="HO143" s="9"/>
      <c r="HP143" s="9"/>
      <c r="HQ143" s="9"/>
      <c r="HR143" s="9"/>
      <c r="HS143" s="9"/>
      <c r="HT143" s="9"/>
      <c r="HU143" s="9"/>
      <c r="HV143" s="9"/>
      <c r="HW143" s="9"/>
      <c r="HX143" s="9"/>
      <c r="HY143" s="9"/>
      <c r="HZ143" s="9"/>
    </row>
    <row r="144" s="2" customFormat="1" ht="80" customHeight="1" spans="1:234">
      <c r="A144" s="27">
        <v>131</v>
      </c>
      <c r="B144" s="27" t="s">
        <v>538</v>
      </c>
      <c r="C144" s="27" t="s">
        <v>29</v>
      </c>
      <c r="D144" s="27">
        <v>2024</v>
      </c>
      <c r="E144" s="27" t="s">
        <v>539</v>
      </c>
      <c r="F144" s="28" t="s">
        <v>540</v>
      </c>
      <c r="G144" s="27">
        <v>248</v>
      </c>
      <c r="H144" s="27" t="s">
        <v>121</v>
      </c>
      <c r="I144" s="28" t="s">
        <v>541</v>
      </c>
      <c r="J144" s="28"/>
      <c r="K144" s="27">
        <v>20</v>
      </c>
      <c r="L144" s="27">
        <v>80</v>
      </c>
      <c r="M144" s="27">
        <v>0.014</v>
      </c>
      <c r="N144" s="27"/>
      <c r="O144" s="27">
        <v>0.014</v>
      </c>
      <c r="P144" s="27">
        <v>0.056</v>
      </c>
      <c r="Q144" s="27"/>
      <c r="R144" s="27">
        <v>0.056</v>
      </c>
      <c r="S144" s="27" t="s">
        <v>542</v>
      </c>
      <c r="T144" s="27" t="s">
        <v>543</v>
      </c>
      <c r="U144" s="27">
        <v>2023.11</v>
      </c>
      <c r="V144" s="27"/>
      <c r="W144" s="9"/>
      <c r="X144" s="9"/>
      <c r="Y144" s="9"/>
      <c r="Z144" s="9"/>
      <c r="AA144" s="9"/>
      <c r="AB144" s="9"/>
      <c r="AC144" s="9"/>
      <c r="AD144" s="9"/>
      <c r="AE144" s="9"/>
      <c r="AF144" s="9"/>
      <c r="AG144" s="9"/>
      <c r="AH144" s="9"/>
      <c r="AI144" s="9"/>
      <c r="AJ144" s="9"/>
      <c r="AK144" s="9"/>
      <c r="AL144" s="9"/>
      <c r="AM144" s="9"/>
      <c r="AN144" s="9"/>
      <c r="AO144" s="9"/>
      <c r="AP144" s="9"/>
      <c r="AQ144" s="9"/>
      <c r="AR144" s="9"/>
      <c r="AS144" s="9"/>
      <c r="AT144" s="9"/>
      <c r="AU144" s="9"/>
      <c r="AV144" s="9"/>
      <c r="AW144" s="9"/>
      <c r="AX144" s="9"/>
      <c r="AY144" s="9"/>
      <c r="AZ144" s="9"/>
      <c r="BA144" s="9"/>
      <c r="BB144" s="9"/>
      <c r="BC144" s="9"/>
      <c r="BD144" s="9"/>
      <c r="BE144" s="9"/>
      <c r="BF144" s="9"/>
      <c r="BG144" s="9"/>
      <c r="BH144" s="9"/>
      <c r="BI144" s="9"/>
      <c r="BJ144" s="9"/>
      <c r="BK144" s="9"/>
      <c r="BL144" s="9"/>
      <c r="BM144" s="9"/>
      <c r="BN144" s="9"/>
      <c r="BO144" s="9"/>
      <c r="BP144" s="9"/>
      <c r="BQ144" s="9"/>
      <c r="BR144" s="9"/>
      <c r="BS144" s="9"/>
      <c r="BT144" s="9"/>
      <c r="BU144" s="9"/>
      <c r="BV144" s="9"/>
      <c r="BW144" s="9"/>
      <c r="BX144" s="9"/>
      <c r="BY144" s="9"/>
      <c r="BZ144" s="9"/>
      <c r="CA144" s="9"/>
      <c r="CB144" s="9"/>
      <c r="CC144" s="9"/>
      <c r="CD144" s="9"/>
      <c r="CE144" s="9"/>
      <c r="CF144" s="9"/>
      <c r="CG144" s="9"/>
      <c r="CH144" s="9"/>
      <c r="CI144" s="9"/>
      <c r="CJ144" s="9"/>
      <c r="CK144" s="9"/>
      <c r="CL144" s="9"/>
      <c r="CM144" s="9"/>
      <c r="CN144" s="9"/>
      <c r="CO144" s="9"/>
      <c r="CP144" s="9"/>
      <c r="CQ144" s="9"/>
      <c r="CR144" s="9"/>
      <c r="CS144" s="9"/>
      <c r="CT144" s="9"/>
      <c r="CU144" s="9"/>
      <c r="CV144" s="9"/>
      <c r="CW144" s="9"/>
      <c r="CX144" s="9"/>
      <c r="CY144" s="9"/>
      <c r="CZ144" s="9"/>
      <c r="DA144" s="9"/>
      <c r="DB144" s="9"/>
      <c r="DC144" s="9"/>
      <c r="DD144" s="9"/>
      <c r="DE144" s="9"/>
      <c r="DF144" s="9"/>
      <c r="DG144" s="9"/>
      <c r="DH144" s="9"/>
      <c r="DI144" s="9"/>
      <c r="DJ144" s="9"/>
      <c r="DK144" s="9"/>
      <c r="DL144" s="9"/>
      <c r="DM144" s="9"/>
      <c r="DN144" s="9"/>
      <c r="DO144" s="9"/>
      <c r="DP144" s="9"/>
      <c r="DQ144" s="9"/>
      <c r="DR144" s="9"/>
      <c r="DS144" s="9"/>
      <c r="DT144" s="9"/>
      <c r="DU144" s="9"/>
      <c r="DV144" s="9"/>
      <c r="DW144" s="9"/>
      <c r="DX144" s="9"/>
      <c r="DY144" s="9"/>
      <c r="DZ144" s="9"/>
      <c r="EA144" s="9"/>
      <c r="EB144" s="9"/>
      <c r="EC144" s="9"/>
      <c r="ED144" s="9"/>
      <c r="EE144" s="9"/>
      <c r="EF144" s="9"/>
      <c r="EG144" s="9"/>
      <c r="EH144" s="9"/>
      <c r="EI144" s="9"/>
      <c r="EJ144" s="9"/>
      <c r="EK144" s="9"/>
      <c r="EL144" s="9"/>
      <c r="EM144" s="9"/>
      <c r="EN144" s="9"/>
      <c r="EO144" s="9"/>
      <c r="EP144" s="9"/>
      <c r="EQ144" s="9"/>
      <c r="ER144" s="9"/>
      <c r="ES144" s="9"/>
      <c r="ET144" s="9"/>
      <c r="EU144" s="9"/>
      <c r="EV144" s="9"/>
      <c r="EW144" s="9"/>
      <c r="EX144" s="9"/>
      <c r="EY144" s="9"/>
      <c r="EZ144" s="9"/>
      <c r="FA144" s="9"/>
      <c r="FB144" s="9"/>
      <c r="FC144" s="9"/>
      <c r="FD144" s="9"/>
      <c r="FE144" s="9"/>
      <c r="FF144" s="9"/>
      <c r="FG144" s="9"/>
      <c r="FH144" s="9"/>
      <c r="FI144" s="9"/>
      <c r="FJ144" s="9"/>
      <c r="FK144" s="9"/>
      <c r="FL144" s="9"/>
      <c r="FM144" s="9"/>
      <c r="FN144" s="9"/>
      <c r="FO144" s="9"/>
      <c r="FP144" s="9"/>
      <c r="FQ144" s="9"/>
      <c r="FR144" s="9"/>
      <c r="FS144" s="9"/>
      <c r="FT144" s="9"/>
      <c r="FU144" s="9"/>
      <c r="FV144" s="9"/>
      <c r="FW144" s="9"/>
      <c r="FX144" s="9"/>
      <c r="FY144" s="9"/>
      <c r="FZ144" s="9"/>
      <c r="GA144" s="9"/>
      <c r="GB144" s="9"/>
      <c r="GC144" s="9"/>
      <c r="GD144" s="9"/>
      <c r="GE144" s="9"/>
      <c r="GF144" s="9"/>
      <c r="GG144" s="9"/>
      <c r="GH144" s="9"/>
      <c r="GI144" s="9"/>
      <c r="GJ144" s="9"/>
      <c r="GK144" s="9"/>
      <c r="GL144" s="9"/>
      <c r="GM144" s="9"/>
      <c r="GN144" s="9"/>
      <c r="GO144" s="9"/>
      <c r="GP144" s="9"/>
      <c r="GQ144" s="9"/>
      <c r="GR144" s="9"/>
      <c r="GS144" s="9"/>
      <c r="GT144" s="9"/>
      <c r="GU144" s="9"/>
      <c r="GV144" s="9"/>
      <c r="GW144" s="9"/>
      <c r="GX144" s="9"/>
      <c r="GY144" s="9"/>
      <c r="GZ144" s="9"/>
      <c r="HA144" s="9"/>
      <c r="HB144" s="9"/>
      <c r="HC144" s="9"/>
      <c r="HD144" s="9"/>
      <c r="HE144" s="9"/>
      <c r="HF144" s="9"/>
      <c r="HG144" s="9"/>
      <c r="HH144" s="9"/>
      <c r="HI144" s="9"/>
      <c r="HJ144" s="9"/>
      <c r="HK144" s="9"/>
      <c r="HL144" s="9"/>
      <c r="HM144" s="9"/>
      <c r="HN144" s="9"/>
      <c r="HO144" s="9"/>
      <c r="HP144" s="9"/>
      <c r="HQ144" s="9"/>
      <c r="HR144" s="9"/>
      <c r="HS144" s="9"/>
      <c r="HT144" s="9"/>
      <c r="HU144" s="9"/>
      <c r="HV144" s="9"/>
      <c r="HW144" s="9"/>
      <c r="HX144" s="9"/>
      <c r="HY144" s="9"/>
      <c r="HZ144" s="9"/>
    </row>
    <row r="145" s="2" customFormat="1" ht="149" customHeight="1" spans="1:235">
      <c r="A145" s="27">
        <v>132</v>
      </c>
      <c r="B145" s="50" t="s">
        <v>544</v>
      </c>
      <c r="C145" s="48" t="s">
        <v>29</v>
      </c>
      <c r="D145" s="27" t="s">
        <v>30</v>
      </c>
      <c r="E145" s="27" t="s">
        <v>545</v>
      </c>
      <c r="F145" s="28" t="s">
        <v>546</v>
      </c>
      <c r="G145" s="71">
        <v>358</v>
      </c>
      <c r="H145" s="27" t="s">
        <v>121</v>
      </c>
      <c r="I145" s="38" t="s">
        <v>547</v>
      </c>
      <c r="J145" s="76"/>
      <c r="K145" s="48">
        <v>60</v>
      </c>
      <c r="L145" s="48">
        <v>197</v>
      </c>
      <c r="M145" s="48">
        <v>257</v>
      </c>
      <c r="N145" s="77"/>
      <c r="O145" s="77"/>
      <c r="P145" s="77">
        <v>56</v>
      </c>
      <c r="Q145" s="77"/>
      <c r="R145" s="77"/>
      <c r="S145" s="48" t="s">
        <v>542</v>
      </c>
      <c r="T145" s="50" t="s">
        <v>548</v>
      </c>
      <c r="U145" s="27">
        <v>2023.11</v>
      </c>
      <c r="V145" s="27"/>
      <c r="W145" s="9"/>
      <c r="X145" s="9"/>
      <c r="Y145" s="9"/>
      <c r="Z145" s="9"/>
      <c r="AA145" s="9"/>
      <c r="AB145" s="9"/>
      <c r="AC145" s="9"/>
      <c r="AD145" s="9"/>
      <c r="AE145" s="9"/>
      <c r="AF145" s="9"/>
      <c r="AG145" s="9"/>
      <c r="AH145" s="9"/>
      <c r="AI145" s="9"/>
      <c r="AJ145" s="9"/>
      <c r="AK145" s="9"/>
      <c r="AL145" s="9"/>
      <c r="AM145" s="9"/>
      <c r="AN145" s="9"/>
      <c r="AO145" s="9"/>
      <c r="AP145" s="9"/>
      <c r="AQ145" s="9"/>
      <c r="AR145" s="9"/>
      <c r="AS145" s="9"/>
      <c r="AT145" s="9"/>
      <c r="AU145" s="9"/>
      <c r="AV145" s="9"/>
      <c r="AW145" s="9"/>
      <c r="AX145" s="9"/>
      <c r="AY145" s="9"/>
      <c r="AZ145" s="9"/>
      <c r="BA145" s="9"/>
      <c r="BB145" s="9"/>
      <c r="BC145" s="9"/>
      <c r="BD145" s="9"/>
      <c r="BE145" s="9"/>
      <c r="BF145" s="9"/>
      <c r="BG145" s="9"/>
      <c r="BH145" s="9"/>
      <c r="BI145" s="9"/>
      <c r="BJ145" s="9"/>
      <c r="BK145" s="9"/>
      <c r="BL145" s="9"/>
      <c r="BM145" s="9"/>
      <c r="BN145" s="9"/>
      <c r="BO145" s="9"/>
      <c r="BP145" s="9"/>
      <c r="BQ145" s="9"/>
      <c r="BR145" s="9"/>
      <c r="BS145" s="9"/>
      <c r="BT145" s="9"/>
      <c r="BU145" s="9"/>
      <c r="BV145" s="9"/>
      <c r="BW145" s="9"/>
      <c r="BX145" s="9"/>
      <c r="BY145" s="9"/>
      <c r="BZ145" s="9"/>
      <c r="CA145" s="9"/>
      <c r="CB145" s="9"/>
      <c r="CC145" s="9"/>
      <c r="CD145" s="9"/>
      <c r="CE145" s="9"/>
      <c r="CF145" s="9"/>
      <c r="CG145" s="9"/>
      <c r="CH145" s="9"/>
      <c r="CI145" s="9"/>
      <c r="CJ145" s="9"/>
      <c r="CK145" s="9"/>
      <c r="CL145" s="9"/>
      <c r="CM145" s="9"/>
      <c r="CN145" s="9"/>
      <c r="CO145" s="9"/>
      <c r="CP145" s="9"/>
      <c r="CQ145" s="9"/>
      <c r="CR145" s="9"/>
      <c r="CS145" s="9"/>
      <c r="CT145" s="9"/>
      <c r="CU145" s="9"/>
      <c r="CV145" s="9"/>
      <c r="CW145" s="9"/>
      <c r="CX145" s="9"/>
      <c r="CY145" s="9"/>
      <c r="CZ145" s="9"/>
      <c r="DA145" s="9"/>
      <c r="DB145" s="9"/>
      <c r="DC145" s="9"/>
      <c r="DD145" s="9"/>
      <c r="DE145" s="9"/>
      <c r="DF145" s="9"/>
      <c r="DG145" s="9"/>
      <c r="DH145" s="9"/>
      <c r="DI145" s="9"/>
      <c r="DJ145" s="9"/>
      <c r="DK145" s="9"/>
      <c r="DL145" s="9"/>
      <c r="DM145" s="9"/>
      <c r="DN145" s="9"/>
      <c r="DO145" s="9"/>
      <c r="DP145" s="9"/>
      <c r="DQ145" s="9"/>
      <c r="DR145" s="9"/>
      <c r="DS145" s="9"/>
      <c r="DT145" s="9"/>
      <c r="DU145" s="9"/>
      <c r="DV145" s="9"/>
      <c r="DW145" s="9"/>
      <c r="DX145" s="9"/>
      <c r="DY145" s="9"/>
      <c r="DZ145" s="9"/>
      <c r="EA145" s="9"/>
      <c r="EB145" s="9"/>
      <c r="EC145" s="9"/>
      <c r="ED145" s="9"/>
      <c r="EE145" s="9"/>
      <c r="EF145" s="9"/>
      <c r="EG145" s="9"/>
      <c r="EH145" s="9"/>
      <c r="EI145" s="9"/>
      <c r="EJ145" s="9"/>
      <c r="EK145" s="9"/>
      <c r="EL145" s="9"/>
      <c r="EM145" s="9"/>
      <c r="EN145" s="9"/>
      <c r="EO145" s="9"/>
      <c r="EP145" s="9"/>
      <c r="EQ145" s="9"/>
      <c r="ER145" s="9"/>
      <c r="ES145" s="9"/>
      <c r="ET145" s="9"/>
      <c r="EU145" s="9"/>
      <c r="EV145" s="9"/>
      <c r="EW145" s="9"/>
      <c r="EX145" s="9"/>
      <c r="EY145" s="9"/>
      <c r="EZ145" s="9"/>
      <c r="FA145" s="9"/>
      <c r="FB145" s="9"/>
      <c r="FC145" s="9"/>
      <c r="FD145" s="9"/>
      <c r="FE145" s="9"/>
      <c r="FF145" s="9"/>
      <c r="FG145" s="9"/>
      <c r="FH145" s="9"/>
      <c r="FI145" s="9"/>
      <c r="FJ145" s="9"/>
      <c r="FK145" s="9"/>
      <c r="FL145" s="9"/>
      <c r="FM145" s="9"/>
      <c r="FN145" s="9"/>
      <c r="FO145" s="9"/>
      <c r="FP145" s="9"/>
      <c r="FQ145" s="9"/>
      <c r="FR145" s="9"/>
      <c r="FS145" s="9"/>
      <c r="FT145" s="9"/>
      <c r="FU145" s="9"/>
      <c r="FV145" s="9"/>
      <c r="FW145" s="9"/>
      <c r="FX145" s="9"/>
      <c r="FY145" s="9"/>
      <c r="FZ145" s="9"/>
      <c r="GA145" s="9"/>
      <c r="GB145" s="9"/>
      <c r="GC145" s="9"/>
      <c r="GD145" s="9"/>
      <c r="GE145" s="9"/>
      <c r="GF145" s="9"/>
      <c r="GG145" s="9"/>
      <c r="GH145" s="9"/>
      <c r="GI145" s="9"/>
      <c r="GJ145" s="9"/>
      <c r="GK145" s="9"/>
      <c r="GL145" s="9"/>
      <c r="GM145" s="9"/>
      <c r="GN145" s="9"/>
      <c r="GO145" s="9"/>
      <c r="GP145" s="9"/>
      <c r="GQ145" s="9"/>
      <c r="GR145" s="9"/>
      <c r="GS145" s="9"/>
      <c r="GT145" s="9"/>
      <c r="GU145" s="9"/>
      <c r="GV145" s="9"/>
      <c r="GW145" s="9"/>
      <c r="GX145" s="9"/>
      <c r="GY145" s="9"/>
      <c r="GZ145" s="9"/>
      <c r="HA145" s="9"/>
      <c r="HB145" s="9"/>
      <c r="HC145" s="9"/>
      <c r="HD145" s="9"/>
      <c r="HE145" s="9"/>
      <c r="HF145" s="9"/>
      <c r="HG145" s="9"/>
      <c r="HH145" s="9"/>
      <c r="HI145" s="9"/>
      <c r="HJ145" s="9"/>
      <c r="HK145" s="9"/>
      <c r="HL145" s="9"/>
      <c r="HM145" s="9"/>
      <c r="HN145" s="9"/>
      <c r="HO145" s="9"/>
      <c r="HP145" s="9"/>
      <c r="HQ145" s="9"/>
      <c r="HR145" s="9"/>
      <c r="HS145" s="9"/>
      <c r="HT145" s="9"/>
      <c r="HU145" s="9"/>
      <c r="HV145" s="9"/>
      <c r="HW145" s="9"/>
      <c r="HX145" s="9"/>
      <c r="HY145" s="9"/>
      <c r="HZ145" s="9"/>
      <c r="IA145" s="9"/>
    </row>
    <row r="146" s="2" customFormat="1" ht="80" customHeight="1" spans="1:235">
      <c r="A146" s="27">
        <v>133</v>
      </c>
      <c r="B146" s="27" t="s">
        <v>549</v>
      </c>
      <c r="C146" s="27" t="s">
        <v>29</v>
      </c>
      <c r="D146" s="27" t="s">
        <v>30</v>
      </c>
      <c r="E146" s="27" t="s">
        <v>550</v>
      </c>
      <c r="F146" s="28" t="s">
        <v>551</v>
      </c>
      <c r="G146" s="27">
        <v>60</v>
      </c>
      <c r="H146" s="27" t="s">
        <v>552</v>
      </c>
      <c r="I146" s="28" t="s">
        <v>553</v>
      </c>
      <c r="J146" s="28"/>
      <c r="K146" s="27"/>
      <c r="L146" s="27"/>
      <c r="M146" s="27"/>
      <c r="N146" s="27"/>
      <c r="O146" s="27"/>
      <c r="P146" s="27"/>
      <c r="Q146" s="27"/>
      <c r="R146" s="27"/>
      <c r="S146" s="27" t="s">
        <v>172</v>
      </c>
      <c r="T146" s="27" t="s">
        <v>172</v>
      </c>
      <c r="U146" s="27">
        <v>2023.11</v>
      </c>
      <c r="V146" s="27"/>
      <c r="W146" s="9"/>
      <c r="X146" s="9"/>
      <c r="Y146" s="9"/>
      <c r="Z146" s="9"/>
      <c r="AA146" s="9"/>
      <c r="AB146" s="9"/>
      <c r="AC146" s="9"/>
      <c r="AD146" s="9"/>
      <c r="AE146" s="9"/>
      <c r="AF146" s="9"/>
      <c r="AG146" s="9"/>
      <c r="AH146" s="9"/>
      <c r="AI146" s="9"/>
      <c r="AJ146" s="9"/>
      <c r="AK146" s="9"/>
      <c r="AL146" s="9"/>
      <c r="AM146" s="9"/>
      <c r="AN146" s="9"/>
      <c r="AO146" s="9"/>
      <c r="AP146" s="9"/>
      <c r="AQ146" s="9"/>
      <c r="AR146" s="9"/>
      <c r="AS146" s="9"/>
      <c r="AT146" s="9"/>
      <c r="AU146" s="9"/>
      <c r="AV146" s="9"/>
      <c r="AW146" s="9"/>
      <c r="AX146" s="9"/>
      <c r="AY146" s="9"/>
      <c r="AZ146" s="9"/>
      <c r="BA146" s="9"/>
      <c r="BB146" s="9"/>
      <c r="BC146" s="9"/>
      <c r="BD146" s="9"/>
      <c r="BE146" s="9"/>
      <c r="BF146" s="9"/>
      <c r="BG146" s="9"/>
      <c r="BH146" s="9"/>
      <c r="BI146" s="9"/>
      <c r="BJ146" s="9"/>
      <c r="BK146" s="9"/>
      <c r="BL146" s="9"/>
      <c r="BM146" s="9"/>
      <c r="BN146" s="9"/>
      <c r="BO146" s="9"/>
      <c r="BP146" s="9"/>
      <c r="BQ146" s="9"/>
      <c r="BR146" s="9"/>
      <c r="BS146" s="9"/>
      <c r="BT146" s="9"/>
      <c r="BU146" s="9"/>
      <c r="BV146" s="9"/>
      <c r="BW146" s="9"/>
      <c r="BX146" s="9"/>
      <c r="BY146" s="9"/>
      <c r="BZ146" s="9"/>
      <c r="CA146" s="9"/>
      <c r="CB146" s="9"/>
      <c r="CC146" s="9"/>
      <c r="CD146" s="9"/>
      <c r="CE146" s="9"/>
      <c r="CF146" s="9"/>
      <c r="CG146" s="9"/>
      <c r="CH146" s="9"/>
      <c r="CI146" s="9"/>
      <c r="CJ146" s="9"/>
      <c r="CK146" s="9"/>
      <c r="CL146" s="9"/>
      <c r="CM146" s="9"/>
      <c r="CN146" s="9"/>
      <c r="CO146" s="9"/>
      <c r="CP146" s="9"/>
      <c r="CQ146" s="9"/>
      <c r="CR146" s="9"/>
      <c r="CS146" s="9"/>
      <c r="CT146" s="9"/>
      <c r="CU146" s="9"/>
      <c r="CV146" s="9"/>
      <c r="CW146" s="9"/>
      <c r="CX146" s="9"/>
      <c r="CY146" s="9"/>
      <c r="CZ146" s="9"/>
      <c r="DA146" s="9"/>
      <c r="DB146" s="9"/>
      <c r="DC146" s="9"/>
      <c r="DD146" s="9"/>
      <c r="DE146" s="9"/>
      <c r="DF146" s="9"/>
      <c r="DG146" s="9"/>
      <c r="DH146" s="9"/>
      <c r="DI146" s="9"/>
      <c r="DJ146" s="9"/>
      <c r="DK146" s="9"/>
      <c r="DL146" s="9"/>
      <c r="DM146" s="9"/>
      <c r="DN146" s="9"/>
      <c r="DO146" s="9"/>
      <c r="DP146" s="9"/>
      <c r="DQ146" s="9"/>
      <c r="DR146" s="9"/>
      <c r="DS146" s="9"/>
      <c r="DT146" s="9"/>
      <c r="DU146" s="9"/>
      <c r="DV146" s="9"/>
      <c r="DW146" s="9"/>
      <c r="DX146" s="9"/>
      <c r="DY146" s="9"/>
      <c r="DZ146" s="9"/>
      <c r="EA146" s="9"/>
      <c r="EB146" s="9"/>
      <c r="EC146" s="9"/>
      <c r="ED146" s="9"/>
      <c r="EE146" s="9"/>
      <c r="EF146" s="9"/>
      <c r="EG146" s="9"/>
      <c r="EH146" s="9"/>
      <c r="EI146" s="9"/>
      <c r="EJ146" s="9"/>
      <c r="EK146" s="9"/>
      <c r="EL146" s="9"/>
      <c r="EM146" s="9"/>
      <c r="EN146" s="9"/>
      <c r="EO146" s="9"/>
      <c r="EP146" s="9"/>
      <c r="EQ146" s="9"/>
      <c r="ER146" s="9"/>
      <c r="ES146" s="9"/>
      <c r="ET146" s="9"/>
      <c r="EU146" s="9"/>
      <c r="EV146" s="9"/>
      <c r="EW146" s="9"/>
      <c r="EX146" s="9"/>
      <c r="EY146" s="9"/>
      <c r="EZ146" s="9"/>
      <c r="FA146" s="9"/>
      <c r="FB146" s="9"/>
      <c r="FC146" s="9"/>
      <c r="FD146" s="9"/>
      <c r="FE146" s="9"/>
      <c r="FF146" s="9"/>
      <c r="FG146" s="9"/>
      <c r="FH146" s="9"/>
      <c r="FI146" s="9"/>
      <c r="FJ146" s="9"/>
      <c r="FK146" s="9"/>
      <c r="FL146" s="9"/>
      <c r="FM146" s="9"/>
      <c r="FN146" s="9"/>
      <c r="FO146" s="9"/>
      <c r="FP146" s="9"/>
      <c r="FQ146" s="9"/>
      <c r="FR146" s="9"/>
      <c r="FS146" s="9"/>
      <c r="FT146" s="9"/>
      <c r="FU146" s="9"/>
      <c r="FV146" s="9"/>
      <c r="FW146" s="9"/>
      <c r="FX146" s="9"/>
      <c r="FY146" s="9"/>
      <c r="FZ146" s="9"/>
      <c r="GA146" s="9"/>
      <c r="GB146" s="9"/>
      <c r="GC146" s="9"/>
      <c r="GD146" s="9"/>
      <c r="GE146" s="9"/>
      <c r="GF146" s="9"/>
      <c r="GG146" s="9"/>
      <c r="GH146" s="9"/>
      <c r="GI146" s="9"/>
      <c r="GJ146" s="9"/>
      <c r="GK146" s="9"/>
      <c r="GL146" s="9"/>
      <c r="GM146" s="9"/>
      <c r="GN146" s="9"/>
      <c r="GO146" s="9"/>
      <c r="GP146" s="9"/>
      <c r="GQ146" s="9"/>
      <c r="GR146" s="9"/>
      <c r="GS146" s="9"/>
      <c r="GT146" s="9"/>
      <c r="GU146" s="9"/>
      <c r="GV146" s="9"/>
      <c r="GW146" s="9"/>
      <c r="GX146" s="9"/>
      <c r="GY146" s="9"/>
      <c r="GZ146" s="9"/>
      <c r="HA146" s="9"/>
      <c r="HB146" s="9"/>
      <c r="HC146" s="9"/>
      <c r="HD146" s="9"/>
      <c r="HE146" s="9"/>
      <c r="HF146" s="9"/>
      <c r="HG146" s="9"/>
      <c r="HH146" s="9"/>
      <c r="HI146" s="9"/>
      <c r="HJ146" s="9"/>
      <c r="HK146" s="9"/>
      <c r="HL146" s="9"/>
      <c r="HM146" s="9"/>
      <c r="HN146" s="9"/>
      <c r="HO146" s="9"/>
      <c r="HP146" s="9"/>
      <c r="HQ146" s="9"/>
      <c r="HR146" s="9"/>
      <c r="HS146" s="9"/>
      <c r="HT146" s="9"/>
      <c r="HU146" s="9"/>
      <c r="HV146" s="9"/>
      <c r="HW146" s="9"/>
      <c r="HX146" s="9"/>
      <c r="HY146" s="9"/>
      <c r="HZ146" s="9"/>
      <c r="IA146" s="9"/>
    </row>
    <row r="147" s="2" customFormat="1" ht="93" customHeight="1" spans="1:235">
      <c r="A147" s="27">
        <v>134</v>
      </c>
      <c r="B147" s="27" t="s">
        <v>554</v>
      </c>
      <c r="C147" s="27" t="s">
        <v>29</v>
      </c>
      <c r="D147" s="27" t="s">
        <v>30</v>
      </c>
      <c r="E147" s="27" t="s">
        <v>555</v>
      </c>
      <c r="F147" s="28" t="s">
        <v>556</v>
      </c>
      <c r="G147" s="27">
        <v>110</v>
      </c>
      <c r="H147" s="27" t="s">
        <v>96</v>
      </c>
      <c r="I147" s="28" t="s">
        <v>557</v>
      </c>
      <c r="J147" s="28"/>
      <c r="K147" s="27"/>
      <c r="L147" s="27"/>
      <c r="M147" s="27"/>
      <c r="N147" s="27"/>
      <c r="O147" s="27"/>
      <c r="P147" s="27"/>
      <c r="Q147" s="27"/>
      <c r="R147" s="27"/>
      <c r="S147" s="27" t="s">
        <v>172</v>
      </c>
      <c r="T147" s="27" t="s">
        <v>558</v>
      </c>
      <c r="U147" s="27">
        <v>2023.11</v>
      </c>
      <c r="V147" s="27"/>
      <c r="W147" s="9"/>
      <c r="X147" s="9"/>
      <c r="Y147" s="9"/>
      <c r="Z147" s="9"/>
      <c r="AA147" s="9"/>
      <c r="AB147" s="9"/>
      <c r="AC147" s="9"/>
      <c r="AD147" s="9"/>
      <c r="AE147" s="9"/>
      <c r="AF147" s="9"/>
      <c r="AG147" s="9"/>
      <c r="AH147" s="9"/>
      <c r="AI147" s="9"/>
      <c r="AJ147" s="9"/>
      <c r="AK147" s="9"/>
      <c r="AL147" s="9"/>
      <c r="AM147" s="9"/>
      <c r="AN147" s="9"/>
      <c r="AO147" s="9"/>
      <c r="AP147" s="9"/>
      <c r="AQ147" s="9"/>
      <c r="AR147" s="9"/>
      <c r="AS147" s="9"/>
      <c r="AT147" s="9"/>
      <c r="AU147" s="9"/>
      <c r="AV147" s="9"/>
      <c r="AW147" s="9"/>
      <c r="AX147" s="9"/>
      <c r="AY147" s="9"/>
      <c r="AZ147" s="9"/>
      <c r="BA147" s="9"/>
      <c r="BB147" s="9"/>
      <c r="BC147" s="9"/>
      <c r="BD147" s="9"/>
      <c r="BE147" s="9"/>
      <c r="BF147" s="9"/>
      <c r="BG147" s="9"/>
      <c r="BH147" s="9"/>
      <c r="BI147" s="9"/>
      <c r="BJ147" s="9"/>
      <c r="BK147" s="9"/>
      <c r="BL147" s="9"/>
      <c r="BM147" s="9"/>
      <c r="BN147" s="9"/>
      <c r="BO147" s="9"/>
      <c r="BP147" s="9"/>
      <c r="BQ147" s="9"/>
      <c r="BR147" s="9"/>
      <c r="BS147" s="9"/>
      <c r="BT147" s="9"/>
      <c r="BU147" s="9"/>
      <c r="BV147" s="9"/>
      <c r="BW147" s="9"/>
      <c r="BX147" s="9"/>
      <c r="BY147" s="9"/>
      <c r="BZ147" s="9"/>
      <c r="CA147" s="9"/>
      <c r="CB147" s="9"/>
      <c r="CC147" s="9"/>
      <c r="CD147" s="9"/>
      <c r="CE147" s="9"/>
      <c r="CF147" s="9"/>
      <c r="CG147" s="9"/>
      <c r="CH147" s="9"/>
      <c r="CI147" s="9"/>
      <c r="CJ147" s="9"/>
      <c r="CK147" s="9"/>
      <c r="CL147" s="9"/>
      <c r="CM147" s="9"/>
      <c r="CN147" s="9"/>
      <c r="CO147" s="9"/>
      <c r="CP147" s="9"/>
      <c r="CQ147" s="9"/>
      <c r="CR147" s="9"/>
      <c r="CS147" s="9"/>
      <c r="CT147" s="9"/>
      <c r="CU147" s="9"/>
      <c r="CV147" s="9"/>
      <c r="CW147" s="9"/>
      <c r="CX147" s="9"/>
      <c r="CY147" s="9"/>
      <c r="CZ147" s="9"/>
      <c r="DA147" s="9"/>
      <c r="DB147" s="9"/>
      <c r="DC147" s="9"/>
      <c r="DD147" s="9"/>
      <c r="DE147" s="9"/>
      <c r="DF147" s="9"/>
      <c r="DG147" s="9"/>
      <c r="DH147" s="9"/>
      <c r="DI147" s="9"/>
      <c r="DJ147" s="9"/>
      <c r="DK147" s="9"/>
      <c r="DL147" s="9"/>
      <c r="DM147" s="9"/>
      <c r="DN147" s="9"/>
      <c r="DO147" s="9"/>
      <c r="DP147" s="9"/>
      <c r="DQ147" s="9"/>
      <c r="DR147" s="9"/>
      <c r="DS147" s="9"/>
      <c r="DT147" s="9"/>
      <c r="DU147" s="9"/>
      <c r="DV147" s="9"/>
      <c r="DW147" s="9"/>
      <c r="DX147" s="9"/>
      <c r="DY147" s="9"/>
      <c r="DZ147" s="9"/>
      <c r="EA147" s="9"/>
      <c r="EB147" s="9"/>
      <c r="EC147" s="9"/>
      <c r="ED147" s="9"/>
      <c r="EE147" s="9"/>
      <c r="EF147" s="9"/>
      <c r="EG147" s="9"/>
      <c r="EH147" s="9"/>
      <c r="EI147" s="9"/>
      <c r="EJ147" s="9"/>
      <c r="EK147" s="9"/>
      <c r="EL147" s="9"/>
      <c r="EM147" s="9"/>
      <c r="EN147" s="9"/>
      <c r="EO147" s="9"/>
      <c r="EP147" s="9"/>
      <c r="EQ147" s="9"/>
      <c r="ER147" s="9"/>
      <c r="ES147" s="9"/>
      <c r="ET147" s="9"/>
      <c r="EU147" s="9"/>
      <c r="EV147" s="9"/>
      <c r="EW147" s="9"/>
      <c r="EX147" s="9"/>
      <c r="EY147" s="9"/>
      <c r="EZ147" s="9"/>
      <c r="FA147" s="9"/>
      <c r="FB147" s="9"/>
      <c r="FC147" s="9"/>
      <c r="FD147" s="9"/>
      <c r="FE147" s="9"/>
      <c r="FF147" s="9"/>
      <c r="FG147" s="9"/>
      <c r="FH147" s="9"/>
      <c r="FI147" s="9"/>
      <c r="FJ147" s="9"/>
      <c r="FK147" s="9"/>
      <c r="FL147" s="9"/>
      <c r="FM147" s="9"/>
      <c r="FN147" s="9"/>
      <c r="FO147" s="9"/>
      <c r="FP147" s="9"/>
      <c r="FQ147" s="9"/>
      <c r="FR147" s="9"/>
      <c r="FS147" s="9"/>
      <c r="FT147" s="9"/>
      <c r="FU147" s="9"/>
      <c r="FV147" s="9"/>
      <c r="FW147" s="9"/>
      <c r="FX147" s="9"/>
      <c r="FY147" s="9"/>
      <c r="FZ147" s="9"/>
      <c r="GA147" s="9"/>
      <c r="GB147" s="9"/>
      <c r="GC147" s="9"/>
      <c r="GD147" s="9"/>
      <c r="GE147" s="9"/>
      <c r="GF147" s="9"/>
      <c r="GG147" s="9"/>
      <c r="GH147" s="9"/>
      <c r="GI147" s="9"/>
      <c r="GJ147" s="9"/>
      <c r="GK147" s="9"/>
      <c r="GL147" s="9"/>
      <c r="GM147" s="9"/>
      <c r="GN147" s="9"/>
      <c r="GO147" s="9"/>
      <c r="GP147" s="9"/>
      <c r="GQ147" s="9"/>
      <c r="GR147" s="9"/>
      <c r="GS147" s="9"/>
      <c r="GT147" s="9"/>
      <c r="GU147" s="9"/>
      <c r="GV147" s="9"/>
      <c r="GW147" s="9"/>
      <c r="GX147" s="9"/>
      <c r="GY147" s="9"/>
      <c r="GZ147" s="9"/>
      <c r="HA147" s="9"/>
      <c r="HB147" s="9"/>
      <c r="HC147" s="9"/>
      <c r="HD147" s="9"/>
      <c r="HE147" s="9"/>
      <c r="HF147" s="9"/>
      <c r="HG147" s="9"/>
      <c r="HH147" s="9"/>
      <c r="HI147" s="9"/>
      <c r="HJ147" s="9"/>
      <c r="HK147" s="9"/>
      <c r="HL147" s="9"/>
      <c r="HM147" s="9"/>
      <c r="HN147" s="9"/>
      <c r="HO147" s="9"/>
      <c r="HP147" s="9"/>
      <c r="HQ147" s="9"/>
      <c r="HR147" s="9"/>
      <c r="HS147" s="9"/>
      <c r="HT147" s="9"/>
      <c r="HU147" s="9"/>
      <c r="HV147" s="9"/>
      <c r="HW147" s="9"/>
      <c r="HX147" s="9"/>
      <c r="HY147" s="9"/>
      <c r="HZ147" s="9"/>
      <c r="IA147" s="9"/>
    </row>
    <row r="148" s="2" customFormat="1" ht="89" customHeight="1" spans="1:235">
      <c r="A148" s="27">
        <v>135</v>
      </c>
      <c r="B148" s="27" t="s">
        <v>559</v>
      </c>
      <c r="C148" s="27" t="s">
        <v>29</v>
      </c>
      <c r="D148" s="27" t="s">
        <v>30</v>
      </c>
      <c r="E148" s="27" t="s">
        <v>560</v>
      </c>
      <c r="F148" s="28" t="s">
        <v>561</v>
      </c>
      <c r="G148" s="27">
        <v>30</v>
      </c>
      <c r="H148" s="27" t="s">
        <v>47</v>
      </c>
      <c r="I148" s="28" t="s">
        <v>562</v>
      </c>
      <c r="J148" s="28"/>
      <c r="K148" s="27"/>
      <c r="L148" s="27"/>
      <c r="M148" s="27"/>
      <c r="N148" s="27"/>
      <c r="O148" s="27"/>
      <c r="P148" s="27"/>
      <c r="Q148" s="27"/>
      <c r="R148" s="27"/>
      <c r="S148" s="27" t="s">
        <v>188</v>
      </c>
      <c r="T148" s="27" t="s">
        <v>188</v>
      </c>
      <c r="U148" s="27">
        <v>2023.11</v>
      </c>
      <c r="V148" s="27"/>
      <c r="W148" s="9"/>
      <c r="X148" s="9"/>
      <c r="Y148" s="9"/>
      <c r="Z148" s="9"/>
      <c r="AA148" s="9"/>
      <c r="AB148" s="9"/>
      <c r="AC148" s="9"/>
      <c r="AD148" s="9"/>
      <c r="AE148" s="9"/>
      <c r="AF148" s="9"/>
      <c r="AG148" s="9"/>
      <c r="AH148" s="9"/>
      <c r="AI148" s="9"/>
      <c r="AJ148" s="9"/>
      <c r="AK148" s="9"/>
      <c r="AL148" s="9"/>
      <c r="AM148" s="9"/>
      <c r="AN148" s="9"/>
      <c r="AO148" s="9"/>
      <c r="AP148" s="9"/>
      <c r="AQ148" s="9"/>
      <c r="AR148" s="9"/>
      <c r="AS148" s="9"/>
      <c r="AT148" s="9"/>
      <c r="AU148" s="9"/>
      <c r="AV148" s="9"/>
      <c r="AW148" s="9"/>
      <c r="AX148" s="9"/>
      <c r="AY148" s="9"/>
      <c r="AZ148" s="9"/>
      <c r="BA148" s="9"/>
      <c r="BB148" s="9"/>
      <c r="BC148" s="9"/>
      <c r="BD148" s="9"/>
      <c r="BE148" s="9"/>
      <c r="BF148" s="9"/>
      <c r="BG148" s="9"/>
      <c r="BH148" s="9"/>
      <c r="BI148" s="9"/>
      <c r="BJ148" s="9"/>
      <c r="BK148" s="9"/>
      <c r="BL148" s="9"/>
      <c r="BM148" s="9"/>
      <c r="BN148" s="9"/>
      <c r="BO148" s="9"/>
      <c r="BP148" s="9"/>
      <c r="BQ148" s="9"/>
      <c r="BR148" s="9"/>
      <c r="BS148" s="9"/>
      <c r="BT148" s="9"/>
      <c r="BU148" s="9"/>
      <c r="BV148" s="9"/>
      <c r="BW148" s="9"/>
      <c r="BX148" s="9"/>
      <c r="BY148" s="9"/>
      <c r="BZ148" s="9"/>
      <c r="CA148" s="9"/>
      <c r="CB148" s="9"/>
      <c r="CC148" s="9"/>
      <c r="CD148" s="9"/>
      <c r="CE148" s="9"/>
      <c r="CF148" s="9"/>
      <c r="CG148" s="9"/>
      <c r="CH148" s="9"/>
      <c r="CI148" s="9"/>
      <c r="CJ148" s="9"/>
      <c r="CK148" s="9"/>
      <c r="CL148" s="9"/>
      <c r="CM148" s="9"/>
      <c r="CN148" s="9"/>
      <c r="CO148" s="9"/>
      <c r="CP148" s="9"/>
      <c r="CQ148" s="9"/>
      <c r="CR148" s="9"/>
      <c r="CS148" s="9"/>
      <c r="CT148" s="9"/>
      <c r="CU148" s="9"/>
      <c r="CV148" s="9"/>
      <c r="CW148" s="9"/>
      <c r="CX148" s="9"/>
      <c r="CY148" s="9"/>
      <c r="CZ148" s="9"/>
      <c r="DA148" s="9"/>
      <c r="DB148" s="9"/>
      <c r="DC148" s="9"/>
      <c r="DD148" s="9"/>
      <c r="DE148" s="9"/>
      <c r="DF148" s="9"/>
      <c r="DG148" s="9"/>
      <c r="DH148" s="9"/>
      <c r="DI148" s="9"/>
      <c r="DJ148" s="9"/>
      <c r="DK148" s="9"/>
      <c r="DL148" s="9"/>
      <c r="DM148" s="9"/>
      <c r="DN148" s="9"/>
      <c r="DO148" s="9"/>
      <c r="DP148" s="9"/>
      <c r="DQ148" s="9"/>
      <c r="DR148" s="9"/>
      <c r="DS148" s="9"/>
      <c r="DT148" s="9"/>
      <c r="DU148" s="9"/>
      <c r="DV148" s="9"/>
      <c r="DW148" s="9"/>
      <c r="DX148" s="9"/>
      <c r="DY148" s="9"/>
      <c r="DZ148" s="9"/>
      <c r="EA148" s="9"/>
      <c r="EB148" s="9"/>
      <c r="EC148" s="9"/>
      <c r="ED148" s="9"/>
      <c r="EE148" s="9"/>
      <c r="EF148" s="9"/>
      <c r="EG148" s="9"/>
      <c r="EH148" s="9"/>
      <c r="EI148" s="9"/>
      <c r="EJ148" s="9"/>
      <c r="EK148" s="9"/>
      <c r="EL148" s="9"/>
      <c r="EM148" s="9"/>
      <c r="EN148" s="9"/>
      <c r="EO148" s="9"/>
      <c r="EP148" s="9"/>
      <c r="EQ148" s="9"/>
      <c r="ER148" s="9"/>
      <c r="ES148" s="9"/>
      <c r="ET148" s="9"/>
      <c r="EU148" s="9"/>
      <c r="EV148" s="9"/>
      <c r="EW148" s="9"/>
      <c r="EX148" s="9"/>
      <c r="EY148" s="9"/>
      <c r="EZ148" s="9"/>
      <c r="FA148" s="9"/>
      <c r="FB148" s="9"/>
      <c r="FC148" s="9"/>
      <c r="FD148" s="9"/>
      <c r="FE148" s="9"/>
      <c r="FF148" s="9"/>
      <c r="FG148" s="9"/>
      <c r="FH148" s="9"/>
      <c r="FI148" s="9"/>
      <c r="FJ148" s="9"/>
      <c r="FK148" s="9"/>
      <c r="FL148" s="9"/>
      <c r="FM148" s="9"/>
      <c r="FN148" s="9"/>
      <c r="FO148" s="9"/>
      <c r="FP148" s="9"/>
      <c r="FQ148" s="9"/>
      <c r="FR148" s="9"/>
      <c r="FS148" s="9"/>
      <c r="FT148" s="9"/>
      <c r="FU148" s="9"/>
      <c r="FV148" s="9"/>
      <c r="FW148" s="9"/>
      <c r="FX148" s="9"/>
      <c r="FY148" s="9"/>
      <c r="FZ148" s="9"/>
      <c r="GA148" s="9"/>
      <c r="GB148" s="9"/>
      <c r="GC148" s="9"/>
      <c r="GD148" s="9"/>
      <c r="GE148" s="9"/>
      <c r="GF148" s="9"/>
      <c r="GG148" s="9"/>
      <c r="GH148" s="9"/>
      <c r="GI148" s="9"/>
      <c r="GJ148" s="9"/>
      <c r="GK148" s="9"/>
      <c r="GL148" s="9"/>
      <c r="GM148" s="9"/>
      <c r="GN148" s="9"/>
      <c r="GO148" s="9"/>
      <c r="GP148" s="9"/>
      <c r="GQ148" s="9"/>
      <c r="GR148" s="9"/>
      <c r="GS148" s="9"/>
      <c r="GT148" s="9"/>
      <c r="GU148" s="9"/>
      <c r="GV148" s="9"/>
      <c r="GW148" s="9"/>
      <c r="GX148" s="9"/>
      <c r="GY148" s="9"/>
      <c r="GZ148" s="9"/>
      <c r="HA148" s="9"/>
      <c r="HB148" s="9"/>
      <c r="HC148" s="9"/>
      <c r="HD148" s="9"/>
      <c r="HE148" s="9"/>
      <c r="HF148" s="9"/>
      <c r="HG148" s="9"/>
      <c r="HH148" s="9"/>
      <c r="HI148" s="9"/>
      <c r="HJ148" s="9"/>
      <c r="HK148" s="9"/>
      <c r="HL148" s="9"/>
      <c r="HM148" s="9"/>
      <c r="HN148" s="9"/>
      <c r="HO148" s="9"/>
      <c r="HP148" s="9"/>
      <c r="HQ148" s="9"/>
      <c r="HR148" s="9"/>
      <c r="HS148" s="9"/>
      <c r="HT148" s="9"/>
      <c r="HU148" s="9"/>
      <c r="HV148" s="9"/>
      <c r="HW148" s="9"/>
      <c r="HX148" s="9"/>
      <c r="HY148" s="9"/>
      <c r="HZ148" s="9"/>
      <c r="IA148" s="9"/>
    </row>
    <row r="149" s="3" customFormat="1" ht="88" customHeight="1" spans="1:235">
      <c r="A149" s="27">
        <v>136</v>
      </c>
      <c r="B149" s="27" t="s">
        <v>563</v>
      </c>
      <c r="C149" s="27" t="s">
        <v>194</v>
      </c>
      <c r="D149" s="27" t="s">
        <v>30</v>
      </c>
      <c r="E149" s="27" t="s">
        <v>157</v>
      </c>
      <c r="F149" s="28" t="s">
        <v>564</v>
      </c>
      <c r="G149" s="27">
        <v>41.75</v>
      </c>
      <c r="H149" s="27" t="s">
        <v>96</v>
      </c>
      <c r="I149" s="28" t="s">
        <v>565</v>
      </c>
      <c r="J149" s="28"/>
      <c r="K149" s="27">
        <v>60</v>
      </c>
      <c r="L149" s="27">
        <v>197</v>
      </c>
      <c r="M149" s="27">
        <v>0.826</v>
      </c>
      <c r="N149" s="27">
        <v>0.7454</v>
      </c>
      <c r="O149" s="27">
        <v>0.076</v>
      </c>
      <c r="P149" s="27">
        <v>3.3</v>
      </c>
      <c r="Q149" s="27">
        <v>2.9099</v>
      </c>
      <c r="R149" s="27">
        <v>0.39</v>
      </c>
      <c r="S149" s="27" t="s">
        <v>566</v>
      </c>
      <c r="T149" s="27" t="s">
        <v>567</v>
      </c>
      <c r="U149" s="27">
        <v>2023.11</v>
      </c>
      <c r="V149" s="27"/>
      <c r="W149" s="9"/>
      <c r="X149" s="9"/>
      <c r="Y149" s="9"/>
      <c r="Z149" s="9"/>
      <c r="AA149" s="9"/>
      <c r="AB149" s="9"/>
      <c r="AC149" s="9"/>
      <c r="AD149" s="9"/>
      <c r="AE149" s="9"/>
      <c r="AF149" s="9"/>
      <c r="AG149" s="9"/>
      <c r="AH149" s="9"/>
      <c r="AI149" s="9"/>
      <c r="AJ149" s="9"/>
      <c r="AK149" s="9"/>
      <c r="AL149" s="9"/>
      <c r="AM149" s="9"/>
      <c r="AN149" s="9"/>
      <c r="AO149" s="9"/>
      <c r="AP149" s="9"/>
      <c r="AQ149" s="9"/>
      <c r="AR149" s="9"/>
      <c r="AS149" s="9"/>
      <c r="AT149" s="9"/>
      <c r="AU149" s="9"/>
      <c r="AV149" s="9"/>
      <c r="AW149" s="9"/>
      <c r="AX149" s="9"/>
      <c r="AY149" s="9"/>
      <c r="AZ149" s="9"/>
      <c r="BA149" s="9"/>
      <c r="BB149" s="9"/>
      <c r="BC149" s="9"/>
      <c r="BD149" s="9"/>
      <c r="BE149" s="9"/>
      <c r="BF149" s="9"/>
      <c r="BG149" s="9"/>
      <c r="BH149" s="9"/>
      <c r="BI149" s="9"/>
      <c r="BJ149" s="9"/>
      <c r="BK149" s="9"/>
      <c r="BL149" s="9"/>
      <c r="BM149" s="9"/>
      <c r="BN149" s="9"/>
      <c r="BO149" s="9"/>
      <c r="BP149" s="9"/>
      <c r="BQ149" s="9"/>
      <c r="BR149" s="9"/>
      <c r="BS149" s="9"/>
      <c r="BT149" s="9"/>
      <c r="BU149" s="9"/>
      <c r="BV149" s="9"/>
      <c r="BW149" s="9"/>
      <c r="BX149" s="9"/>
      <c r="BY149" s="9"/>
      <c r="BZ149" s="9"/>
      <c r="CA149" s="9"/>
      <c r="CB149" s="9"/>
      <c r="CC149" s="9"/>
      <c r="CD149" s="9"/>
      <c r="CE149" s="9"/>
      <c r="CF149" s="9"/>
      <c r="CG149" s="9"/>
      <c r="CH149" s="9"/>
      <c r="CI149" s="9"/>
      <c r="CJ149" s="9"/>
      <c r="CK149" s="9"/>
      <c r="CL149" s="9"/>
      <c r="CM149" s="9"/>
      <c r="CN149" s="9"/>
      <c r="CO149" s="9"/>
      <c r="CP149" s="9"/>
      <c r="CQ149" s="9"/>
      <c r="CR149" s="9"/>
      <c r="CS149" s="9"/>
      <c r="CT149" s="9"/>
      <c r="CU149" s="9"/>
      <c r="CV149" s="9"/>
      <c r="CW149" s="9"/>
      <c r="CX149" s="9"/>
      <c r="CY149" s="9"/>
      <c r="CZ149" s="9"/>
      <c r="DA149" s="9"/>
      <c r="DB149" s="9"/>
      <c r="DC149" s="9"/>
      <c r="DD149" s="9"/>
      <c r="DE149" s="9"/>
      <c r="DF149" s="9"/>
      <c r="DG149" s="9"/>
      <c r="DH149" s="9"/>
      <c r="DI149" s="9"/>
      <c r="DJ149" s="9"/>
      <c r="DK149" s="9"/>
      <c r="DL149" s="9"/>
      <c r="DM149" s="9"/>
      <c r="DN149" s="9"/>
      <c r="DO149" s="9"/>
      <c r="DP149" s="9"/>
      <c r="DQ149" s="9"/>
      <c r="DR149" s="9"/>
      <c r="DS149" s="9"/>
      <c r="DT149" s="9"/>
      <c r="DU149" s="9"/>
      <c r="DV149" s="9"/>
      <c r="DW149" s="9"/>
      <c r="DX149" s="9"/>
      <c r="DY149" s="9"/>
      <c r="DZ149" s="9"/>
      <c r="EA149" s="9"/>
      <c r="EB149" s="9"/>
      <c r="EC149" s="9"/>
      <c r="ED149" s="9"/>
      <c r="EE149" s="9"/>
      <c r="EF149" s="9"/>
      <c r="EG149" s="9"/>
      <c r="EH149" s="9"/>
      <c r="EI149" s="9"/>
      <c r="EJ149" s="9"/>
      <c r="EK149" s="9"/>
      <c r="EL149" s="9"/>
      <c r="EM149" s="9"/>
      <c r="EN149" s="9"/>
      <c r="EO149" s="9"/>
      <c r="EP149" s="9"/>
      <c r="EQ149" s="9"/>
      <c r="ER149" s="9"/>
      <c r="ES149" s="9"/>
      <c r="ET149" s="9"/>
      <c r="EU149" s="9"/>
      <c r="EV149" s="9"/>
      <c r="EW149" s="9"/>
      <c r="EX149" s="9"/>
      <c r="EY149" s="9"/>
      <c r="EZ149" s="9"/>
      <c r="FA149" s="9"/>
      <c r="FB149" s="9"/>
      <c r="FC149" s="9"/>
      <c r="FD149" s="9"/>
      <c r="FE149" s="9"/>
      <c r="FF149" s="9"/>
      <c r="FG149" s="9"/>
      <c r="FH149" s="9"/>
      <c r="FI149" s="9"/>
      <c r="FJ149" s="9"/>
      <c r="FK149" s="9"/>
      <c r="FL149" s="9"/>
      <c r="FM149" s="9"/>
      <c r="FN149" s="9"/>
      <c r="FO149" s="9"/>
      <c r="FP149" s="9"/>
      <c r="FQ149" s="9"/>
      <c r="FR149" s="9"/>
      <c r="FS149" s="9"/>
      <c r="FT149" s="9"/>
      <c r="FU149" s="9"/>
      <c r="FV149" s="9"/>
      <c r="FW149" s="9"/>
      <c r="FX149" s="9"/>
      <c r="FY149" s="9"/>
      <c r="FZ149" s="9"/>
      <c r="GA149" s="9"/>
      <c r="GB149" s="9"/>
      <c r="GC149" s="9"/>
      <c r="GD149" s="9"/>
      <c r="GE149" s="9"/>
      <c r="GF149" s="9"/>
      <c r="GG149" s="9"/>
      <c r="GH149" s="9"/>
      <c r="GI149" s="9"/>
      <c r="GJ149" s="9"/>
      <c r="GK149" s="9"/>
      <c r="GL149" s="9"/>
      <c r="GM149" s="9"/>
      <c r="GN149" s="9"/>
      <c r="GO149" s="9"/>
      <c r="GP149" s="9"/>
      <c r="GQ149" s="9"/>
      <c r="GR149" s="9"/>
      <c r="GS149" s="9"/>
      <c r="GT149" s="9"/>
      <c r="GU149" s="9"/>
      <c r="GV149" s="9"/>
      <c r="GW149" s="9"/>
      <c r="GX149" s="9"/>
      <c r="GY149" s="9"/>
      <c r="GZ149" s="9"/>
      <c r="HA149" s="9"/>
      <c r="HB149" s="9"/>
      <c r="HC149" s="9"/>
      <c r="HD149" s="9"/>
      <c r="HE149" s="9"/>
      <c r="HF149" s="9"/>
      <c r="HG149" s="9"/>
      <c r="HH149" s="9"/>
      <c r="HI149" s="9"/>
      <c r="HJ149" s="9"/>
      <c r="HK149" s="9"/>
      <c r="HL149" s="9"/>
      <c r="HM149" s="9"/>
      <c r="HN149" s="9"/>
      <c r="HO149" s="9"/>
      <c r="HP149" s="9"/>
      <c r="HQ149" s="9"/>
      <c r="HR149" s="9"/>
      <c r="HS149" s="9"/>
      <c r="HT149" s="9"/>
      <c r="HU149" s="9"/>
      <c r="HV149" s="9"/>
      <c r="HW149" s="9"/>
      <c r="HX149" s="9"/>
      <c r="HY149" s="9"/>
      <c r="HZ149" s="9"/>
      <c r="IA149" s="9"/>
    </row>
    <row r="150" s="3" customFormat="1" ht="78" customHeight="1" spans="1:235">
      <c r="A150" s="27">
        <v>137</v>
      </c>
      <c r="B150" s="27" t="s">
        <v>568</v>
      </c>
      <c r="C150" s="27" t="s">
        <v>29</v>
      </c>
      <c r="D150" s="27" t="s">
        <v>30</v>
      </c>
      <c r="E150" s="27" t="s">
        <v>569</v>
      </c>
      <c r="F150" s="28" t="s">
        <v>570</v>
      </c>
      <c r="G150" s="27">
        <v>45</v>
      </c>
      <c r="H150" s="27" t="s">
        <v>96</v>
      </c>
      <c r="I150" s="28" t="s">
        <v>571</v>
      </c>
      <c r="J150" s="28"/>
      <c r="K150" s="27"/>
      <c r="L150" s="27">
        <v>2</v>
      </c>
      <c r="M150" s="27">
        <v>0.1241</v>
      </c>
      <c r="N150" s="27">
        <v>0.0139</v>
      </c>
      <c r="O150" s="27">
        <v>0.1102</v>
      </c>
      <c r="P150" s="27">
        <v>0.4567</v>
      </c>
      <c r="Q150" s="27" t="s">
        <v>572</v>
      </c>
      <c r="R150" s="27">
        <v>0.4024</v>
      </c>
      <c r="S150" s="27" t="s">
        <v>573</v>
      </c>
      <c r="T150" s="27" t="s">
        <v>573</v>
      </c>
      <c r="U150" s="27">
        <v>2023.11</v>
      </c>
      <c r="V150" s="27"/>
      <c r="W150" s="9"/>
      <c r="X150" s="9"/>
      <c r="Y150" s="9"/>
      <c r="Z150" s="9"/>
      <c r="AA150" s="9"/>
      <c r="AB150" s="9"/>
      <c r="AC150" s="9"/>
      <c r="AD150" s="9"/>
      <c r="AE150" s="9"/>
      <c r="AF150" s="9"/>
      <c r="AG150" s="9"/>
      <c r="AH150" s="9"/>
      <c r="AI150" s="9"/>
      <c r="AJ150" s="9"/>
      <c r="AK150" s="9"/>
      <c r="AL150" s="9"/>
      <c r="AM150" s="9"/>
      <c r="AN150" s="9"/>
      <c r="AO150" s="9"/>
      <c r="AP150" s="9"/>
      <c r="AQ150" s="9"/>
      <c r="AR150" s="9"/>
      <c r="AS150" s="9"/>
      <c r="AT150" s="9"/>
      <c r="AU150" s="9"/>
      <c r="AV150" s="9"/>
      <c r="AW150" s="9"/>
      <c r="AX150" s="9"/>
      <c r="AY150" s="9"/>
      <c r="AZ150" s="9"/>
      <c r="BA150" s="9"/>
      <c r="BB150" s="9"/>
      <c r="BC150" s="9"/>
      <c r="BD150" s="9"/>
      <c r="BE150" s="9"/>
      <c r="BF150" s="9"/>
      <c r="BG150" s="9"/>
      <c r="BH150" s="9"/>
      <c r="BI150" s="9"/>
      <c r="BJ150" s="9"/>
      <c r="BK150" s="9"/>
      <c r="BL150" s="9"/>
      <c r="BM150" s="9"/>
      <c r="BN150" s="9"/>
      <c r="BO150" s="9"/>
      <c r="BP150" s="9"/>
      <c r="BQ150" s="9"/>
      <c r="BR150" s="9"/>
      <c r="BS150" s="9"/>
      <c r="BT150" s="9"/>
      <c r="BU150" s="9"/>
      <c r="BV150" s="9"/>
      <c r="BW150" s="9"/>
      <c r="BX150" s="9"/>
      <c r="BY150" s="9"/>
      <c r="BZ150" s="9"/>
      <c r="CA150" s="9"/>
      <c r="CB150" s="9"/>
      <c r="CC150" s="9"/>
      <c r="CD150" s="9"/>
      <c r="CE150" s="9"/>
      <c r="CF150" s="9"/>
      <c r="CG150" s="9"/>
      <c r="CH150" s="9"/>
      <c r="CI150" s="9"/>
      <c r="CJ150" s="9"/>
      <c r="CK150" s="9"/>
      <c r="CL150" s="9"/>
      <c r="CM150" s="9"/>
      <c r="CN150" s="9"/>
      <c r="CO150" s="9"/>
      <c r="CP150" s="9"/>
      <c r="CQ150" s="9"/>
      <c r="CR150" s="9"/>
      <c r="CS150" s="9"/>
      <c r="CT150" s="9"/>
      <c r="CU150" s="9"/>
      <c r="CV150" s="9"/>
      <c r="CW150" s="9"/>
      <c r="CX150" s="9"/>
      <c r="CY150" s="9"/>
      <c r="CZ150" s="9"/>
      <c r="DA150" s="9"/>
      <c r="DB150" s="9"/>
      <c r="DC150" s="9"/>
      <c r="DD150" s="9"/>
      <c r="DE150" s="9"/>
      <c r="DF150" s="9"/>
      <c r="DG150" s="9"/>
      <c r="DH150" s="9"/>
      <c r="DI150" s="9"/>
      <c r="DJ150" s="9"/>
      <c r="DK150" s="9"/>
      <c r="DL150" s="9"/>
      <c r="DM150" s="9"/>
      <c r="DN150" s="9"/>
      <c r="DO150" s="9"/>
      <c r="DP150" s="9"/>
      <c r="DQ150" s="9"/>
      <c r="DR150" s="9"/>
      <c r="DS150" s="9"/>
      <c r="DT150" s="9"/>
      <c r="DU150" s="9"/>
      <c r="DV150" s="9"/>
      <c r="DW150" s="9"/>
      <c r="DX150" s="9"/>
      <c r="DY150" s="9"/>
      <c r="DZ150" s="9"/>
      <c r="EA150" s="9"/>
      <c r="EB150" s="9"/>
      <c r="EC150" s="9"/>
      <c r="ED150" s="9"/>
      <c r="EE150" s="9"/>
      <c r="EF150" s="9"/>
      <c r="EG150" s="9"/>
      <c r="EH150" s="9"/>
      <c r="EI150" s="9"/>
      <c r="EJ150" s="9"/>
      <c r="EK150" s="9"/>
      <c r="EL150" s="9"/>
      <c r="EM150" s="9"/>
      <c r="EN150" s="9"/>
      <c r="EO150" s="9"/>
      <c r="EP150" s="9"/>
      <c r="EQ150" s="9"/>
      <c r="ER150" s="9"/>
      <c r="ES150" s="9"/>
      <c r="ET150" s="9"/>
      <c r="EU150" s="9"/>
      <c r="EV150" s="9"/>
      <c r="EW150" s="9"/>
      <c r="EX150" s="9"/>
      <c r="EY150" s="9"/>
      <c r="EZ150" s="9"/>
      <c r="FA150" s="9"/>
      <c r="FB150" s="9"/>
      <c r="FC150" s="9"/>
      <c r="FD150" s="9"/>
      <c r="FE150" s="9"/>
      <c r="FF150" s="9"/>
      <c r="FG150" s="9"/>
      <c r="FH150" s="9"/>
      <c r="FI150" s="9"/>
      <c r="FJ150" s="9"/>
      <c r="FK150" s="9"/>
      <c r="FL150" s="9"/>
      <c r="FM150" s="9"/>
      <c r="FN150" s="9"/>
      <c r="FO150" s="9"/>
      <c r="FP150" s="9"/>
      <c r="FQ150" s="9"/>
      <c r="FR150" s="9"/>
      <c r="FS150" s="9"/>
      <c r="FT150" s="9"/>
      <c r="FU150" s="9"/>
      <c r="FV150" s="9"/>
      <c r="FW150" s="9"/>
      <c r="FX150" s="9"/>
      <c r="FY150" s="9"/>
      <c r="FZ150" s="9"/>
      <c r="GA150" s="9"/>
      <c r="GB150" s="9"/>
      <c r="GC150" s="9"/>
      <c r="GD150" s="9"/>
      <c r="GE150" s="9"/>
      <c r="GF150" s="9"/>
      <c r="GG150" s="9"/>
      <c r="GH150" s="9"/>
      <c r="GI150" s="9"/>
      <c r="GJ150" s="9"/>
      <c r="GK150" s="9"/>
      <c r="GL150" s="9"/>
      <c r="GM150" s="9"/>
      <c r="GN150" s="9"/>
      <c r="GO150" s="9"/>
      <c r="GP150" s="9"/>
      <c r="GQ150" s="9"/>
      <c r="GR150" s="9"/>
      <c r="GS150" s="9"/>
      <c r="GT150" s="9"/>
      <c r="GU150" s="9"/>
      <c r="GV150" s="9"/>
      <c r="GW150" s="9"/>
      <c r="GX150" s="9"/>
      <c r="GY150" s="9"/>
      <c r="GZ150" s="9"/>
      <c r="HA150" s="9"/>
      <c r="HB150" s="9"/>
      <c r="HC150" s="9"/>
      <c r="HD150" s="9"/>
      <c r="HE150" s="9"/>
      <c r="HF150" s="9"/>
      <c r="HG150" s="9"/>
      <c r="HH150" s="9"/>
      <c r="HI150" s="9"/>
      <c r="HJ150" s="9"/>
      <c r="HK150" s="9"/>
      <c r="HL150" s="9"/>
      <c r="HM150" s="9"/>
      <c r="HN150" s="9"/>
      <c r="HO150" s="9"/>
      <c r="HP150" s="9"/>
      <c r="HQ150" s="9"/>
      <c r="HR150" s="9"/>
      <c r="HS150" s="9"/>
      <c r="HT150" s="9"/>
      <c r="HU150" s="9"/>
      <c r="HV150" s="9"/>
      <c r="HW150" s="9"/>
      <c r="HX150" s="9"/>
      <c r="HY150" s="9"/>
      <c r="HZ150" s="9"/>
      <c r="IA150" s="9"/>
    </row>
    <row r="151" s="3" customFormat="1" ht="66" customHeight="1" spans="1:235">
      <c r="A151" s="27">
        <v>138</v>
      </c>
      <c r="B151" s="27" t="s">
        <v>574</v>
      </c>
      <c r="C151" s="27" t="s">
        <v>29</v>
      </c>
      <c r="D151" s="27" t="s">
        <v>30</v>
      </c>
      <c r="E151" s="27" t="s">
        <v>77</v>
      </c>
      <c r="F151" s="28" t="s">
        <v>575</v>
      </c>
      <c r="G151" s="27">
        <v>50</v>
      </c>
      <c r="H151" s="27" t="s">
        <v>96</v>
      </c>
      <c r="I151" s="28" t="s">
        <v>576</v>
      </c>
      <c r="J151" s="28"/>
      <c r="K151" s="27">
        <v>60</v>
      </c>
      <c r="L151" s="27">
        <v>195</v>
      </c>
      <c r="M151" s="27">
        <v>0.1654</v>
      </c>
      <c r="N151" s="27">
        <v>0.1654</v>
      </c>
      <c r="O151" s="27"/>
      <c r="P151" s="27">
        <v>0.645</v>
      </c>
      <c r="Q151" s="27">
        <v>0.645</v>
      </c>
      <c r="R151" s="27"/>
      <c r="S151" s="27" t="s">
        <v>188</v>
      </c>
      <c r="T151" s="27" t="s">
        <v>577</v>
      </c>
      <c r="U151" s="27">
        <v>2023.11</v>
      </c>
      <c r="V151" s="27"/>
      <c r="W151" s="9"/>
      <c r="X151" s="9"/>
      <c r="Y151" s="9"/>
      <c r="Z151" s="9"/>
      <c r="AA151" s="9"/>
      <c r="AB151" s="9"/>
      <c r="AC151" s="9"/>
      <c r="AD151" s="9"/>
      <c r="AE151" s="9"/>
      <c r="AF151" s="9"/>
      <c r="AG151" s="9"/>
      <c r="AH151" s="9"/>
      <c r="AI151" s="9"/>
      <c r="AJ151" s="9"/>
      <c r="AK151" s="9"/>
      <c r="AL151" s="9"/>
      <c r="AM151" s="9"/>
      <c r="AN151" s="9"/>
      <c r="AO151" s="9"/>
      <c r="AP151" s="9"/>
      <c r="AQ151" s="9"/>
      <c r="AR151" s="9"/>
      <c r="AS151" s="9"/>
      <c r="AT151" s="9"/>
      <c r="AU151" s="9"/>
      <c r="AV151" s="9"/>
      <c r="AW151" s="9"/>
      <c r="AX151" s="9"/>
      <c r="AY151" s="9"/>
      <c r="AZ151" s="9"/>
      <c r="BA151" s="9"/>
      <c r="BB151" s="9"/>
      <c r="BC151" s="9"/>
      <c r="BD151" s="9"/>
      <c r="BE151" s="9"/>
      <c r="BF151" s="9"/>
      <c r="BG151" s="9"/>
      <c r="BH151" s="9"/>
      <c r="BI151" s="9"/>
      <c r="BJ151" s="9"/>
      <c r="BK151" s="9"/>
      <c r="BL151" s="9"/>
      <c r="BM151" s="9"/>
      <c r="BN151" s="9"/>
      <c r="BO151" s="9"/>
      <c r="BP151" s="9"/>
      <c r="BQ151" s="9"/>
      <c r="BR151" s="9"/>
      <c r="BS151" s="9"/>
      <c r="BT151" s="9"/>
      <c r="BU151" s="9"/>
      <c r="BV151" s="9"/>
      <c r="BW151" s="9"/>
      <c r="BX151" s="9"/>
      <c r="BY151" s="9"/>
      <c r="BZ151" s="9"/>
      <c r="CA151" s="9"/>
      <c r="CB151" s="9"/>
      <c r="CC151" s="9"/>
      <c r="CD151" s="9"/>
      <c r="CE151" s="9"/>
      <c r="CF151" s="9"/>
      <c r="CG151" s="9"/>
      <c r="CH151" s="9"/>
      <c r="CI151" s="9"/>
      <c r="CJ151" s="9"/>
      <c r="CK151" s="9"/>
      <c r="CL151" s="9"/>
      <c r="CM151" s="9"/>
      <c r="CN151" s="9"/>
      <c r="CO151" s="9"/>
      <c r="CP151" s="9"/>
      <c r="CQ151" s="9"/>
      <c r="CR151" s="9"/>
      <c r="CS151" s="9"/>
      <c r="CT151" s="9"/>
      <c r="CU151" s="9"/>
      <c r="CV151" s="9"/>
      <c r="CW151" s="9"/>
      <c r="CX151" s="9"/>
      <c r="CY151" s="9"/>
      <c r="CZ151" s="9"/>
      <c r="DA151" s="9"/>
      <c r="DB151" s="9"/>
      <c r="DC151" s="9"/>
      <c r="DD151" s="9"/>
      <c r="DE151" s="9"/>
      <c r="DF151" s="9"/>
      <c r="DG151" s="9"/>
      <c r="DH151" s="9"/>
      <c r="DI151" s="9"/>
      <c r="DJ151" s="9"/>
      <c r="DK151" s="9"/>
      <c r="DL151" s="9"/>
      <c r="DM151" s="9"/>
      <c r="DN151" s="9"/>
      <c r="DO151" s="9"/>
      <c r="DP151" s="9"/>
      <c r="DQ151" s="9"/>
      <c r="DR151" s="9"/>
      <c r="DS151" s="9"/>
      <c r="DT151" s="9"/>
      <c r="DU151" s="9"/>
      <c r="DV151" s="9"/>
      <c r="DW151" s="9"/>
      <c r="DX151" s="9"/>
      <c r="DY151" s="9"/>
      <c r="DZ151" s="9"/>
      <c r="EA151" s="9"/>
      <c r="EB151" s="9"/>
      <c r="EC151" s="9"/>
      <c r="ED151" s="9"/>
      <c r="EE151" s="9"/>
      <c r="EF151" s="9"/>
      <c r="EG151" s="9"/>
      <c r="EH151" s="9"/>
      <c r="EI151" s="9"/>
      <c r="EJ151" s="9"/>
      <c r="EK151" s="9"/>
      <c r="EL151" s="9"/>
      <c r="EM151" s="9"/>
      <c r="EN151" s="9"/>
      <c r="EO151" s="9"/>
      <c r="EP151" s="9"/>
      <c r="EQ151" s="9"/>
      <c r="ER151" s="9"/>
      <c r="ES151" s="9"/>
      <c r="ET151" s="9"/>
      <c r="EU151" s="9"/>
      <c r="EV151" s="9"/>
      <c r="EW151" s="9"/>
      <c r="EX151" s="9"/>
      <c r="EY151" s="9"/>
      <c r="EZ151" s="9"/>
      <c r="FA151" s="9"/>
      <c r="FB151" s="9"/>
      <c r="FC151" s="9"/>
      <c r="FD151" s="9"/>
      <c r="FE151" s="9"/>
      <c r="FF151" s="9"/>
      <c r="FG151" s="9"/>
      <c r="FH151" s="9"/>
      <c r="FI151" s="9"/>
      <c r="FJ151" s="9"/>
      <c r="FK151" s="9"/>
      <c r="FL151" s="9"/>
      <c r="FM151" s="9"/>
      <c r="FN151" s="9"/>
      <c r="FO151" s="9"/>
      <c r="FP151" s="9"/>
      <c r="FQ151" s="9"/>
      <c r="FR151" s="9"/>
      <c r="FS151" s="9"/>
      <c r="FT151" s="9"/>
      <c r="FU151" s="9"/>
      <c r="FV151" s="9"/>
      <c r="FW151" s="9"/>
      <c r="FX151" s="9"/>
      <c r="FY151" s="9"/>
      <c r="FZ151" s="9"/>
      <c r="GA151" s="9"/>
      <c r="GB151" s="9"/>
      <c r="GC151" s="9"/>
      <c r="GD151" s="9"/>
      <c r="GE151" s="9"/>
      <c r="GF151" s="9"/>
      <c r="GG151" s="9"/>
      <c r="GH151" s="9"/>
      <c r="GI151" s="9"/>
      <c r="GJ151" s="9"/>
      <c r="GK151" s="9"/>
      <c r="GL151" s="9"/>
      <c r="GM151" s="9"/>
      <c r="GN151" s="9"/>
      <c r="GO151" s="9"/>
      <c r="GP151" s="9"/>
      <c r="GQ151" s="9"/>
      <c r="GR151" s="9"/>
      <c r="GS151" s="9"/>
      <c r="GT151" s="9"/>
      <c r="GU151" s="9"/>
      <c r="GV151" s="9"/>
      <c r="GW151" s="9"/>
      <c r="GX151" s="9"/>
      <c r="GY151" s="9"/>
      <c r="GZ151" s="9"/>
      <c r="HA151" s="9"/>
      <c r="HB151" s="9"/>
      <c r="HC151" s="9"/>
      <c r="HD151" s="9"/>
      <c r="HE151" s="9"/>
      <c r="HF151" s="9"/>
      <c r="HG151" s="9"/>
      <c r="HH151" s="9"/>
      <c r="HI151" s="9"/>
      <c r="HJ151" s="9"/>
      <c r="HK151" s="9"/>
      <c r="HL151" s="9"/>
      <c r="HM151" s="9"/>
      <c r="HN151" s="9"/>
      <c r="HO151" s="9"/>
      <c r="HP151" s="9"/>
      <c r="HQ151" s="9"/>
      <c r="HR151" s="9"/>
      <c r="HS151" s="9"/>
      <c r="HT151" s="9"/>
      <c r="HU151" s="9"/>
      <c r="HV151" s="9"/>
      <c r="HW151" s="9"/>
      <c r="HX151" s="9"/>
      <c r="HY151" s="9"/>
      <c r="HZ151" s="9"/>
      <c r="IA151" s="9"/>
    </row>
    <row r="152" s="3" customFormat="1" ht="105" customHeight="1" spans="1:235">
      <c r="A152" s="27">
        <v>139</v>
      </c>
      <c r="B152" s="27" t="s">
        <v>578</v>
      </c>
      <c r="C152" s="27" t="s">
        <v>29</v>
      </c>
      <c r="D152" s="27" t="s">
        <v>30</v>
      </c>
      <c r="E152" s="27" t="s">
        <v>579</v>
      </c>
      <c r="F152" s="28" t="s">
        <v>580</v>
      </c>
      <c r="G152" s="27">
        <v>92.4</v>
      </c>
      <c r="H152" s="27" t="s">
        <v>96</v>
      </c>
      <c r="I152" s="28" t="s">
        <v>581</v>
      </c>
      <c r="J152" s="28"/>
      <c r="K152" s="27">
        <v>0</v>
      </c>
      <c r="L152" s="27">
        <v>8</v>
      </c>
      <c r="M152" s="27">
        <v>0.28</v>
      </c>
      <c r="N152" s="27">
        <v>0.09</v>
      </c>
      <c r="O152" s="27">
        <f t="shared" ref="O152:O154" si="5">M152-N152</f>
        <v>0.19</v>
      </c>
      <c r="P152" s="27">
        <v>1.03</v>
      </c>
      <c r="Q152" s="27">
        <v>0.33</v>
      </c>
      <c r="R152" s="27">
        <f t="shared" ref="R152:R154" si="6">P152-Q152</f>
        <v>0.7</v>
      </c>
      <c r="S152" s="27" t="s">
        <v>582</v>
      </c>
      <c r="T152" s="27" t="s">
        <v>582</v>
      </c>
      <c r="U152" s="27">
        <v>2023.11</v>
      </c>
      <c r="V152" s="27"/>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c r="AY152" s="9"/>
      <c r="AZ152" s="9"/>
      <c r="BA152" s="9"/>
      <c r="BB152" s="9"/>
      <c r="BC152" s="9"/>
      <c r="BD152" s="9"/>
      <c r="BE152" s="9"/>
      <c r="BF152" s="9"/>
      <c r="BG152" s="9"/>
      <c r="BH152" s="9"/>
      <c r="BI152" s="9"/>
      <c r="BJ152" s="9"/>
      <c r="BK152" s="9"/>
      <c r="BL152" s="9"/>
      <c r="BM152" s="9"/>
      <c r="BN152" s="9"/>
      <c r="BO152" s="9"/>
      <c r="BP152" s="9"/>
      <c r="BQ152" s="9"/>
      <c r="BR152" s="9"/>
      <c r="BS152" s="9"/>
      <c r="BT152" s="9"/>
      <c r="BU152" s="9"/>
      <c r="BV152" s="9"/>
      <c r="BW152" s="9"/>
      <c r="BX152" s="9"/>
      <c r="BY152" s="9"/>
      <c r="BZ152" s="9"/>
      <c r="CA152" s="9"/>
      <c r="CB152" s="9"/>
      <c r="CC152" s="9"/>
      <c r="CD152" s="9"/>
      <c r="CE152" s="9"/>
      <c r="CF152" s="9"/>
      <c r="CG152" s="9"/>
      <c r="CH152" s="9"/>
      <c r="CI152" s="9"/>
      <c r="CJ152" s="9"/>
      <c r="CK152" s="9"/>
      <c r="CL152" s="9"/>
      <c r="CM152" s="9"/>
      <c r="CN152" s="9"/>
      <c r="CO152" s="9"/>
      <c r="CP152" s="9"/>
      <c r="CQ152" s="9"/>
      <c r="CR152" s="9"/>
      <c r="CS152" s="9"/>
      <c r="CT152" s="9"/>
      <c r="CU152" s="9"/>
      <c r="CV152" s="9"/>
      <c r="CW152" s="9"/>
      <c r="CX152" s="9"/>
      <c r="CY152" s="9"/>
      <c r="CZ152" s="9"/>
      <c r="DA152" s="9"/>
      <c r="DB152" s="9"/>
      <c r="DC152" s="9"/>
      <c r="DD152" s="9"/>
      <c r="DE152" s="9"/>
      <c r="DF152" s="9"/>
      <c r="DG152" s="9"/>
      <c r="DH152" s="9"/>
      <c r="DI152" s="9"/>
      <c r="DJ152" s="9"/>
      <c r="DK152" s="9"/>
      <c r="DL152" s="9"/>
      <c r="DM152" s="9"/>
      <c r="DN152" s="9"/>
      <c r="DO152" s="9"/>
      <c r="DP152" s="9"/>
      <c r="DQ152" s="9"/>
      <c r="DR152" s="9"/>
      <c r="DS152" s="9"/>
      <c r="DT152" s="9"/>
      <c r="DU152" s="9"/>
      <c r="DV152" s="9"/>
      <c r="DW152" s="9"/>
      <c r="DX152" s="9"/>
      <c r="DY152" s="9"/>
      <c r="DZ152" s="9"/>
      <c r="EA152" s="9"/>
      <c r="EB152" s="9"/>
      <c r="EC152" s="9"/>
      <c r="ED152" s="9"/>
      <c r="EE152" s="9"/>
      <c r="EF152" s="9"/>
      <c r="EG152" s="9"/>
      <c r="EH152" s="9"/>
      <c r="EI152" s="9"/>
      <c r="EJ152" s="9"/>
      <c r="EK152" s="9"/>
      <c r="EL152" s="9"/>
      <c r="EM152" s="9"/>
      <c r="EN152" s="9"/>
      <c r="EO152" s="9"/>
      <c r="EP152" s="9"/>
      <c r="EQ152" s="9"/>
      <c r="ER152" s="9"/>
      <c r="ES152" s="9"/>
      <c r="ET152" s="9"/>
      <c r="EU152" s="9"/>
      <c r="EV152" s="9"/>
      <c r="EW152" s="9"/>
      <c r="EX152" s="9"/>
      <c r="EY152" s="9"/>
      <c r="EZ152" s="9"/>
      <c r="FA152" s="9"/>
      <c r="FB152" s="9"/>
      <c r="FC152" s="9"/>
      <c r="FD152" s="9"/>
      <c r="FE152" s="9"/>
      <c r="FF152" s="9"/>
      <c r="FG152" s="9"/>
      <c r="FH152" s="9"/>
      <c r="FI152" s="9"/>
      <c r="FJ152" s="9"/>
      <c r="FK152" s="9"/>
      <c r="FL152" s="9"/>
      <c r="FM152" s="9"/>
      <c r="FN152" s="9"/>
      <c r="FO152" s="9"/>
      <c r="FP152" s="9"/>
      <c r="FQ152" s="9"/>
      <c r="FR152" s="9"/>
      <c r="FS152" s="9"/>
      <c r="FT152" s="9"/>
      <c r="FU152" s="9"/>
      <c r="FV152" s="9"/>
      <c r="FW152" s="9"/>
      <c r="FX152" s="9"/>
      <c r="FY152" s="9"/>
      <c r="FZ152" s="9"/>
      <c r="GA152" s="9"/>
      <c r="GB152" s="9"/>
      <c r="GC152" s="9"/>
      <c r="GD152" s="9"/>
      <c r="GE152" s="9"/>
      <c r="GF152" s="9"/>
      <c r="GG152" s="9"/>
      <c r="GH152" s="9"/>
      <c r="GI152" s="9"/>
      <c r="GJ152" s="9"/>
      <c r="GK152" s="9"/>
      <c r="GL152" s="9"/>
      <c r="GM152" s="9"/>
      <c r="GN152" s="9"/>
      <c r="GO152" s="9"/>
      <c r="GP152" s="9"/>
      <c r="GQ152" s="9"/>
      <c r="GR152" s="9"/>
      <c r="GS152" s="9"/>
      <c r="GT152" s="9"/>
      <c r="GU152" s="9"/>
      <c r="GV152" s="9"/>
      <c r="GW152" s="9"/>
      <c r="GX152" s="9"/>
      <c r="GY152" s="9"/>
      <c r="GZ152" s="9"/>
      <c r="HA152" s="9"/>
      <c r="HB152" s="9"/>
      <c r="HC152" s="9"/>
      <c r="HD152" s="9"/>
      <c r="HE152" s="9"/>
      <c r="HF152" s="9"/>
      <c r="HG152" s="9"/>
      <c r="HH152" s="9"/>
      <c r="HI152" s="9"/>
      <c r="HJ152" s="9"/>
      <c r="HK152" s="9"/>
      <c r="HL152" s="9"/>
      <c r="HM152" s="9"/>
      <c r="HN152" s="9"/>
      <c r="HO152" s="9"/>
      <c r="HP152" s="9"/>
      <c r="HQ152" s="9"/>
      <c r="HR152" s="9"/>
      <c r="HS152" s="9"/>
      <c r="HT152" s="9"/>
      <c r="HU152" s="9"/>
      <c r="HV152" s="9"/>
      <c r="HW152" s="9"/>
      <c r="HX152" s="9"/>
      <c r="HY152" s="9"/>
      <c r="HZ152" s="9"/>
      <c r="IA152" s="9"/>
    </row>
    <row r="153" s="3" customFormat="1" ht="124" customHeight="1" spans="1:235">
      <c r="A153" s="27">
        <v>140</v>
      </c>
      <c r="B153" s="27" t="s">
        <v>583</v>
      </c>
      <c r="C153" s="27" t="s">
        <v>29</v>
      </c>
      <c r="D153" s="27" t="s">
        <v>30</v>
      </c>
      <c r="E153" s="27" t="s">
        <v>584</v>
      </c>
      <c r="F153" s="28" t="s">
        <v>585</v>
      </c>
      <c r="G153" s="27">
        <v>277.51</v>
      </c>
      <c r="H153" s="27" t="s">
        <v>96</v>
      </c>
      <c r="I153" s="28" t="s">
        <v>586</v>
      </c>
      <c r="J153" s="28"/>
      <c r="K153" s="27">
        <v>2</v>
      </c>
      <c r="L153" s="27">
        <v>9</v>
      </c>
      <c r="M153" s="27">
        <v>1</v>
      </c>
      <c r="N153" s="27">
        <v>0.2</v>
      </c>
      <c r="O153" s="27">
        <f t="shared" si="5"/>
        <v>0.8</v>
      </c>
      <c r="P153" s="27">
        <v>2.1</v>
      </c>
      <c r="Q153" s="27">
        <v>0.95</v>
      </c>
      <c r="R153" s="27">
        <f t="shared" si="6"/>
        <v>1.15</v>
      </c>
      <c r="S153" s="27" t="s">
        <v>582</v>
      </c>
      <c r="T153" s="27" t="s">
        <v>587</v>
      </c>
      <c r="U153" s="27">
        <v>2023.11</v>
      </c>
      <c r="V153" s="27"/>
      <c r="W153" s="9"/>
      <c r="X153" s="9"/>
      <c r="Y153" s="9"/>
      <c r="Z153" s="9"/>
      <c r="AA153" s="9"/>
      <c r="AB153" s="9"/>
      <c r="AC153" s="9"/>
      <c r="AD153" s="9"/>
      <c r="AE153" s="9"/>
      <c r="AF153" s="9"/>
      <c r="AG153" s="9"/>
      <c r="AH153" s="9"/>
      <c r="AI153" s="9"/>
      <c r="AJ153" s="9"/>
      <c r="AK153" s="9"/>
      <c r="AL153" s="9"/>
      <c r="AM153" s="9"/>
      <c r="AN153" s="9"/>
      <c r="AO153" s="9"/>
      <c r="AP153" s="9"/>
      <c r="AQ153" s="9"/>
      <c r="AR153" s="9"/>
      <c r="AS153" s="9"/>
      <c r="AT153" s="9"/>
      <c r="AU153" s="9"/>
      <c r="AV153" s="9"/>
      <c r="AW153" s="9"/>
      <c r="AX153" s="9"/>
      <c r="AY153" s="9"/>
      <c r="AZ153" s="9"/>
      <c r="BA153" s="9"/>
      <c r="BB153" s="9"/>
      <c r="BC153" s="9"/>
      <c r="BD153" s="9"/>
      <c r="BE153" s="9"/>
      <c r="BF153" s="9"/>
      <c r="BG153" s="9"/>
      <c r="BH153" s="9"/>
      <c r="BI153" s="9"/>
      <c r="BJ153" s="9"/>
      <c r="BK153" s="9"/>
      <c r="BL153" s="9"/>
      <c r="BM153" s="9"/>
      <c r="BN153" s="9"/>
      <c r="BO153" s="9"/>
      <c r="BP153" s="9"/>
      <c r="BQ153" s="9"/>
      <c r="BR153" s="9"/>
      <c r="BS153" s="9"/>
      <c r="BT153" s="9"/>
      <c r="BU153" s="9"/>
      <c r="BV153" s="9"/>
      <c r="BW153" s="9"/>
      <c r="BX153" s="9"/>
      <c r="BY153" s="9"/>
      <c r="BZ153" s="9"/>
      <c r="CA153" s="9"/>
      <c r="CB153" s="9"/>
      <c r="CC153" s="9"/>
      <c r="CD153" s="9"/>
      <c r="CE153" s="9"/>
      <c r="CF153" s="9"/>
      <c r="CG153" s="9"/>
      <c r="CH153" s="9"/>
      <c r="CI153" s="9"/>
      <c r="CJ153" s="9"/>
      <c r="CK153" s="9"/>
      <c r="CL153" s="9"/>
      <c r="CM153" s="9"/>
      <c r="CN153" s="9"/>
      <c r="CO153" s="9"/>
      <c r="CP153" s="9"/>
      <c r="CQ153" s="9"/>
      <c r="CR153" s="9"/>
      <c r="CS153" s="9"/>
      <c r="CT153" s="9"/>
      <c r="CU153" s="9"/>
      <c r="CV153" s="9"/>
      <c r="CW153" s="9"/>
      <c r="CX153" s="9"/>
      <c r="CY153" s="9"/>
      <c r="CZ153" s="9"/>
      <c r="DA153" s="9"/>
      <c r="DB153" s="9"/>
      <c r="DC153" s="9"/>
      <c r="DD153" s="9"/>
      <c r="DE153" s="9"/>
      <c r="DF153" s="9"/>
      <c r="DG153" s="9"/>
      <c r="DH153" s="9"/>
      <c r="DI153" s="9"/>
      <c r="DJ153" s="9"/>
      <c r="DK153" s="9"/>
      <c r="DL153" s="9"/>
      <c r="DM153" s="9"/>
      <c r="DN153" s="9"/>
      <c r="DO153" s="9"/>
      <c r="DP153" s="9"/>
      <c r="DQ153" s="9"/>
      <c r="DR153" s="9"/>
      <c r="DS153" s="9"/>
      <c r="DT153" s="9"/>
      <c r="DU153" s="9"/>
      <c r="DV153" s="9"/>
      <c r="DW153" s="9"/>
      <c r="DX153" s="9"/>
      <c r="DY153" s="9"/>
      <c r="DZ153" s="9"/>
      <c r="EA153" s="9"/>
      <c r="EB153" s="9"/>
      <c r="EC153" s="9"/>
      <c r="ED153" s="9"/>
      <c r="EE153" s="9"/>
      <c r="EF153" s="9"/>
      <c r="EG153" s="9"/>
      <c r="EH153" s="9"/>
      <c r="EI153" s="9"/>
      <c r="EJ153" s="9"/>
      <c r="EK153" s="9"/>
      <c r="EL153" s="9"/>
      <c r="EM153" s="9"/>
      <c r="EN153" s="9"/>
      <c r="EO153" s="9"/>
      <c r="EP153" s="9"/>
      <c r="EQ153" s="9"/>
      <c r="ER153" s="9"/>
      <c r="ES153" s="9"/>
      <c r="ET153" s="9"/>
      <c r="EU153" s="9"/>
      <c r="EV153" s="9"/>
      <c r="EW153" s="9"/>
      <c r="EX153" s="9"/>
      <c r="EY153" s="9"/>
      <c r="EZ153" s="9"/>
      <c r="FA153" s="9"/>
      <c r="FB153" s="9"/>
      <c r="FC153" s="9"/>
      <c r="FD153" s="9"/>
      <c r="FE153" s="9"/>
      <c r="FF153" s="9"/>
      <c r="FG153" s="9"/>
      <c r="FH153" s="9"/>
      <c r="FI153" s="9"/>
      <c r="FJ153" s="9"/>
      <c r="FK153" s="9"/>
      <c r="FL153" s="9"/>
      <c r="FM153" s="9"/>
      <c r="FN153" s="9"/>
      <c r="FO153" s="9"/>
      <c r="FP153" s="9"/>
      <c r="FQ153" s="9"/>
      <c r="FR153" s="9"/>
      <c r="FS153" s="9"/>
      <c r="FT153" s="9"/>
      <c r="FU153" s="9"/>
      <c r="FV153" s="9"/>
      <c r="FW153" s="9"/>
      <c r="FX153" s="9"/>
      <c r="FY153" s="9"/>
      <c r="FZ153" s="9"/>
      <c r="GA153" s="9"/>
      <c r="GB153" s="9"/>
      <c r="GC153" s="9"/>
      <c r="GD153" s="9"/>
      <c r="GE153" s="9"/>
      <c r="GF153" s="9"/>
      <c r="GG153" s="9"/>
      <c r="GH153" s="9"/>
      <c r="GI153" s="9"/>
      <c r="GJ153" s="9"/>
      <c r="GK153" s="9"/>
      <c r="GL153" s="9"/>
      <c r="GM153" s="9"/>
      <c r="GN153" s="9"/>
      <c r="GO153" s="9"/>
      <c r="GP153" s="9"/>
      <c r="GQ153" s="9"/>
      <c r="GR153" s="9"/>
      <c r="GS153" s="9"/>
      <c r="GT153" s="9"/>
      <c r="GU153" s="9"/>
      <c r="GV153" s="9"/>
      <c r="GW153" s="9"/>
      <c r="GX153" s="9"/>
      <c r="GY153" s="9"/>
      <c r="GZ153" s="9"/>
      <c r="HA153" s="9"/>
      <c r="HB153" s="9"/>
      <c r="HC153" s="9"/>
      <c r="HD153" s="9"/>
      <c r="HE153" s="9"/>
      <c r="HF153" s="9"/>
      <c r="HG153" s="9"/>
      <c r="HH153" s="9"/>
      <c r="HI153" s="9"/>
      <c r="HJ153" s="9"/>
      <c r="HK153" s="9"/>
      <c r="HL153" s="9"/>
      <c r="HM153" s="9"/>
      <c r="HN153" s="9"/>
      <c r="HO153" s="9"/>
      <c r="HP153" s="9"/>
      <c r="HQ153" s="9"/>
      <c r="HR153" s="9"/>
      <c r="HS153" s="9"/>
      <c r="HT153" s="9"/>
      <c r="HU153" s="9"/>
      <c r="HV153" s="9"/>
      <c r="HW153" s="9"/>
      <c r="HX153" s="9"/>
      <c r="HY153" s="9"/>
      <c r="HZ153" s="9"/>
      <c r="IA153" s="9"/>
    </row>
    <row r="154" s="3" customFormat="1" ht="132" customHeight="1" spans="1:235">
      <c r="A154" s="27">
        <v>141</v>
      </c>
      <c r="B154" s="27" t="s">
        <v>588</v>
      </c>
      <c r="C154" s="27" t="s">
        <v>29</v>
      </c>
      <c r="D154" s="27" t="s">
        <v>30</v>
      </c>
      <c r="E154" s="27" t="s">
        <v>589</v>
      </c>
      <c r="F154" s="28" t="s">
        <v>590</v>
      </c>
      <c r="G154" s="27">
        <v>322.4</v>
      </c>
      <c r="H154" s="27" t="s">
        <v>96</v>
      </c>
      <c r="I154" s="28" t="s">
        <v>591</v>
      </c>
      <c r="J154" s="28"/>
      <c r="K154" s="27">
        <v>4</v>
      </c>
      <c r="L154" s="27">
        <v>20</v>
      </c>
      <c r="M154" s="27">
        <v>1.6</v>
      </c>
      <c r="N154" s="27">
        <v>0.41</v>
      </c>
      <c r="O154" s="27">
        <f t="shared" si="5"/>
        <v>1.19</v>
      </c>
      <c r="P154" s="27">
        <v>4.5</v>
      </c>
      <c r="Q154" s="27">
        <v>0.95</v>
      </c>
      <c r="R154" s="27">
        <f t="shared" si="6"/>
        <v>3.55</v>
      </c>
      <c r="S154" s="27" t="s">
        <v>582</v>
      </c>
      <c r="T154" s="27" t="s">
        <v>582</v>
      </c>
      <c r="U154" s="27">
        <v>2023.11</v>
      </c>
      <c r="V154" s="27"/>
      <c r="W154" s="9"/>
      <c r="X154" s="9"/>
      <c r="Y154" s="9"/>
      <c r="Z154" s="9"/>
      <c r="AA154" s="9"/>
      <c r="AB154" s="9"/>
      <c r="AC154" s="9"/>
      <c r="AD154" s="9"/>
      <c r="AE154" s="9"/>
      <c r="AF154" s="9"/>
      <c r="AG154" s="9"/>
      <c r="AH154" s="9"/>
      <c r="AI154" s="9"/>
      <c r="AJ154" s="9"/>
      <c r="AK154" s="9"/>
      <c r="AL154" s="9"/>
      <c r="AM154" s="9"/>
      <c r="AN154" s="9"/>
      <c r="AO154" s="9"/>
      <c r="AP154" s="9"/>
      <c r="AQ154" s="9"/>
      <c r="AR154" s="9"/>
      <c r="AS154" s="9"/>
      <c r="AT154" s="9"/>
      <c r="AU154" s="9"/>
      <c r="AV154" s="9"/>
      <c r="AW154" s="9"/>
      <c r="AX154" s="9"/>
      <c r="AY154" s="9"/>
      <c r="AZ154" s="9"/>
      <c r="BA154" s="9"/>
      <c r="BB154" s="9"/>
      <c r="BC154" s="9"/>
      <c r="BD154" s="9"/>
      <c r="BE154" s="9"/>
      <c r="BF154" s="9"/>
      <c r="BG154" s="9"/>
      <c r="BH154" s="9"/>
      <c r="BI154" s="9"/>
      <c r="BJ154" s="9"/>
      <c r="BK154" s="9"/>
      <c r="BL154" s="9"/>
      <c r="BM154" s="9"/>
      <c r="BN154" s="9"/>
      <c r="BO154" s="9"/>
      <c r="BP154" s="9"/>
      <c r="BQ154" s="9"/>
      <c r="BR154" s="9"/>
      <c r="BS154" s="9"/>
      <c r="BT154" s="9"/>
      <c r="BU154" s="9"/>
      <c r="BV154" s="9"/>
      <c r="BW154" s="9"/>
      <c r="BX154" s="9"/>
      <c r="BY154" s="9"/>
      <c r="BZ154" s="9"/>
      <c r="CA154" s="9"/>
      <c r="CB154" s="9"/>
      <c r="CC154" s="9"/>
      <c r="CD154" s="9"/>
      <c r="CE154" s="9"/>
      <c r="CF154" s="9"/>
      <c r="CG154" s="9"/>
      <c r="CH154" s="9"/>
      <c r="CI154" s="9"/>
      <c r="CJ154" s="9"/>
      <c r="CK154" s="9"/>
      <c r="CL154" s="9"/>
      <c r="CM154" s="9"/>
      <c r="CN154" s="9"/>
      <c r="CO154" s="9"/>
      <c r="CP154" s="9"/>
      <c r="CQ154" s="9"/>
      <c r="CR154" s="9"/>
      <c r="CS154" s="9"/>
      <c r="CT154" s="9"/>
      <c r="CU154" s="9"/>
      <c r="CV154" s="9"/>
      <c r="CW154" s="9"/>
      <c r="CX154" s="9"/>
      <c r="CY154" s="9"/>
      <c r="CZ154" s="9"/>
      <c r="DA154" s="9"/>
      <c r="DB154" s="9"/>
      <c r="DC154" s="9"/>
      <c r="DD154" s="9"/>
      <c r="DE154" s="9"/>
      <c r="DF154" s="9"/>
      <c r="DG154" s="9"/>
      <c r="DH154" s="9"/>
      <c r="DI154" s="9"/>
      <c r="DJ154" s="9"/>
      <c r="DK154" s="9"/>
      <c r="DL154" s="9"/>
      <c r="DM154" s="9"/>
      <c r="DN154" s="9"/>
      <c r="DO154" s="9"/>
      <c r="DP154" s="9"/>
      <c r="DQ154" s="9"/>
      <c r="DR154" s="9"/>
      <c r="DS154" s="9"/>
      <c r="DT154" s="9"/>
      <c r="DU154" s="9"/>
      <c r="DV154" s="9"/>
      <c r="DW154" s="9"/>
      <c r="DX154" s="9"/>
      <c r="DY154" s="9"/>
      <c r="DZ154" s="9"/>
      <c r="EA154" s="9"/>
      <c r="EB154" s="9"/>
      <c r="EC154" s="9"/>
      <c r="ED154" s="9"/>
      <c r="EE154" s="9"/>
      <c r="EF154" s="9"/>
      <c r="EG154" s="9"/>
      <c r="EH154" s="9"/>
      <c r="EI154" s="9"/>
      <c r="EJ154" s="9"/>
      <c r="EK154" s="9"/>
      <c r="EL154" s="9"/>
      <c r="EM154" s="9"/>
      <c r="EN154" s="9"/>
      <c r="EO154" s="9"/>
      <c r="EP154" s="9"/>
      <c r="EQ154" s="9"/>
      <c r="ER154" s="9"/>
      <c r="ES154" s="9"/>
      <c r="ET154" s="9"/>
      <c r="EU154" s="9"/>
      <c r="EV154" s="9"/>
      <c r="EW154" s="9"/>
      <c r="EX154" s="9"/>
      <c r="EY154" s="9"/>
      <c r="EZ154" s="9"/>
      <c r="FA154" s="9"/>
      <c r="FB154" s="9"/>
      <c r="FC154" s="9"/>
      <c r="FD154" s="9"/>
      <c r="FE154" s="9"/>
      <c r="FF154" s="9"/>
      <c r="FG154" s="9"/>
      <c r="FH154" s="9"/>
      <c r="FI154" s="9"/>
      <c r="FJ154" s="9"/>
      <c r="FK154" s="9"/>
      <c r="FL154" s="9"/>
      <c r="FM154" s="9"/>
      <c r="FN154" s="9"/>
      <c r="FO154" s="9"/>
      <c r="FP154" s="9"/>
      <c r="FQ154" s="9"/>
      <c r="FR154" s="9"/>
      <c r="FS154" s="9"/>
      <c r="FT154" s="9"/>
      <c r="FU154" s="9"/>
      <c r="FV154" s="9"/>
      <c r="FW154" s="9"/>
      <c r="FX154" s="9"/>
      <c r="FY154" s="9"/>
      <c r="FZ154" s="9"/>
      <c r="GA154" s="9"/>
      <c r="GB154" s="9"/>
      <c r="GC154" s="9"/>
      <c r="GD154" s="9"/>
      <c r="GE154" s="9"/>
      <c r="GF154" s="9"/>
      <c r="GG154" s="9"/>
      <c r="GH154" s="9"/>
      <c r="GI154" s="9"/>
      <c r="GJ154" s="9"/>
      <c r="GK154" s="9"/>
      <c r="GL154" s="9"/>
      <c r="GM154" s="9"/>
      <c r="GN154" s="9"/>
      <c r="GO154" s="9"/>
      <c r="GP154" s="9"/>
      <c r="GQ154" s="9"/>
      <c r="GR154" s="9"/>
      <c r="GS154" s="9"/>
      <c r="GT154" s="9"/>
      <c r="GU154" s="9"/>
      <c r="GV154" s="9"/>
      <c r="GW154" s="9"/>
      <c r="GX154" s="9"/>
      <c r="GY154" s="9"/>
      <c r="GZ154" s="9"/>
      <c r="HA154" s="9"/>
      <c r="HB154" s="9"/>
      <c r="HC154" s="9"/>
      <c r="HD154" s="9"/>
      <c r="HE154" s="9"/>
      <c r="HF154" s="9"/>
      <c r="HG154" s="9"/>
      <c r="HH154" s="9"/>
      <c r="HI154" s="9"/>
      <c r="HJ154" s="9"/>
      <c r="HK154" s="9"/>
      <c r="HL154" s="9"/>
      <c r="HM154" s="9"/>
      <c r="HN154" s="9"/>
      <c r="HO154" s="9"/>
      <c r="HP154" s="9"/>
      <c r="HQ154" s="9"/>
      <c r="HR154" s="9"/>
      <c r="HS154" s="9"/>
      <c r="HT154" s="9"/>
      <c r="HU154" s="9"/>
      <c r="HV154" s="9"/>
      <c r="HW154" s="9"/>
      <c r="HX154" s="9"/>
      <c r="HY154" s="9"/>
      <c r="HZ154" s="9"/>
      <c r="IA154" s="9"/>
    </row>
    <row r="155" s="3" customFormat="1" ht="86" customHeight="1" spans="1:235">
      <c r="A155" s="27">
        <v>142</v>
      </c>
      <c r="B155" s="27" t="s">
        <v>592</v>
      </c>
      <c r="C155" s="27" t="s">
        <v>194</v>
      </c>
      <c r="D155" s="27" t="s">
        <v>30</v>
      </c>
      <c r="E155" s="27" t="s">
        <v>593</v>
      </c>
      <c r="F155" s="28" t="s">
        <v>594</v>
      </c>
      <c r="G155" s="30">
        <v>90</v>
      </c>
      <c r="H155" s="27" t="s">
        <v>595</v>
      </c>
      <c r="I155" s="38" t="s">
        <v>596</v>
      </c>
      <c r="J155" s="38"/>
      <c r="K155" s="27">
        <v>2</v>
      </c>
      <c r="L155" s="27">
        <v>14</v>
      </c>
      <c r="M155" s="27">
        <v>0.5316</v>
      </c>
      <c r="N155" s="29">
        <v>0.0948</v>
      </c>
      <c r="O155" s="29">
        <v>0.4416</v>
      </c>
      <c r="P155" s="29">
        <v>1.8291</v>
      </c>
      <c r="Q155" s="29">
        <v>0.3638</v>
      </c>
      <c r="R155" s="29">
        <v>1.47</v>
      </c>
      <c r="S155" s="27" t="s">
        <v>597</v>
      </c>
      <c r="T155" s="27" t="s">
        <v>597</v>
      </c>
      <c r="U155" s="27">
        <v>2023.11</v>
      </c>
      <c r="V155" s="50"/>
      <c r="W155" s="9"/>
      <c r="X155" s="9"/>
      <c r="Y155" s="9"/>
      <c r="Z155" s="9"/>
      <c r="AA155" s="9"/>
      <c r="AB155" s="9"/>
      <c r="AC155" s="9"/>
      <c r="AD155" s="9"/>
      <c r="AE155" s="9"/>
      <c r="AF155" s="9"/>
      <c r="AG155" s="9"/>
      <c r="AH155" s="9"/>
      <c r="AI155" s="9"/>
      <c r="AJ155" s="9"/>
      <c r="AK155" s="9"/>
      <c r="AL155" s="9"/>
      <c r="AM155" s="9"/>
      <c r="AN155" s="9"/>
      <c r="AO155" s="9"/>
      <c r="AP155" s="9"/>
      <c r="AQ155" s="9"/>
      <c r="AR155" s="9"/>
      <c r="AS155" s="9"/>
      <c r="AT155" s="9"/>
      <c r="AU155" s="9"/>
      <c r="AV155" s="9"/>
      <c r="AW155" s="9"/>
      <c r="AX155" s="9"/>
      <c r="AY155" s="9"/>
      <c r="AZ155" s="9"/>
      <c r="BA155" s="9"/>
      <c r="BB155" s="9"/>
      <c r="BC155" s="9"/>
      <c r="BD155" s="9"/>
      <c r="BE155" s="9"/>
      <c r="BF155" s="9"/>
      <c r="BG155" s="9"/>
      <c r="BH155" s="9"/>
      <c r="BI155" s="9"/>
      <c r="BJ155" s="9"/>
      <c r="BK155" s="9"/>
      <c r="BL155" s="9"/>
      <c r="BM155" s="9"/>
      <c r="BN155" s="9"/>
      <c r="BO155" s="9"/>
      <c r="BP155" s="9"/>
      <c r="BQ155" s="9"/>
      <c r="BR155" s="9"/>
      <c r="BS155" s="9"/>
      <c r="BT155" s="9"/>
      <c r="BU155" s="9"/>
      <c r="BV155" s="9"/>
      <c r="BW155" s="9"/>
      <c r="BX155" s="9"/>
      <c r="BY155" s="9"/>
      <c r="BZ155" s="9"/>
      <c r="CA155" s="9"/>
      <c r="CB155" s="9"/>
      <c r="CC155" s="9"/>
      <c r="CD155" s="9"/>
      <c r="CE155" s="9"/>
      <c r="CF155" s="9"/>
      <c r="CG155" s="9"/>
      <c r="CH155" s="9"/>
      <c r="CI155" s="9"/>
      <c r="CJ155" s="9"/>
      <c r="CK155" s="9"/>
      <c r="CL155" s="9"/>
      <c r="CM155" s="9"/>
      <c r="CN155" s="9"/>
      <c r="CO155" s="9"/>
      <c r="CP155" s="9"/>
      <c r="CQ155" s="9"/>
      <c r="CR155" s="9"/>
      <c r="CS155" s="9"/>
      <c r="CT155" s="9"/>
      <c r="CU155" s="9"/>
      <c r="CV155" s="9"/>
      <c r="CW155" s="9"/>
      <c r="CX155" s="9"/>
      <c r="CY155" s="9"/>
      <c r="CZ155" s="9"/>
      <c r="DA155" s="9"/>
      <c r="DB155" s="9"/>
      <c r="DC155" s="9"/>
      <c r="DD155" s="9"/>
      <c r="DE155" s="9"/>
      <c r="DF155" s="9"/>
      <c r="DG155" s="9"/>
      <c r="DH155" s="9"/>
      <c r="DI155" s="9"/>
      <c r="DJ155" s="9"/>
      <c r="DK155" s="9"/>
      <c r="DL155" s="9"/>
      <c r="DM155" s="9"/>
      <c r="DN155" s="9"/>
      <c r="DO155" s="9"/>
      <c r="DP155" s="9"/>
      <c r="DQ155" s="9"/>
      <c r="DR155" s="9"/>
      <c r="DS155" s="9"/>
      <c r="DT155" s="9"/>
      <c r="DU155" s="9"/>
      <c r="DV155" s="9"/>
      <c r="DW155" s="9"/>
      <c r="DX155" s="9"/>
      <c r="DY155" s="9"/>
      <c r="DZ155" s="9"/>
      <c r="EA155" s="9"/>
      <c r="EB155" s="9"/>
      <c r="EC155" s="9"/>
      <c r="ED155" s="9"/>
      <c r="EE155" s="9"/>
      <c r="EF155" s="9"/>
      <c r="EG155" s="9"/>
      <c r="EH155" s="9"/>
      <c r="EI155" s="9"/>
      <c r="EJ155" s="9"/>
      <c r="EK155" s="9"/>
      <c r="EL155" s="9"/>
      <c r="EM155" s="9"/>
      <c r="EN155" s="9"/>
      <c r="EO155" s="9"/>
      <c r="EP155" s="9"/>
      <c r="EQ155" s="9"/>
      <c r="ER155" s="9"/>
      <c r="ES155" s="9"/>
      <c r="ET155" s="9"/>
      <c r="EU155" s="9"/>
      <c r="EV155" s="9"/>
      <c r="EW155" s="9"/>
      <c r="EX155" s="9"/>
      <c r="EY155" s="9"/>
      <c r="EZ155" s="9"/>
      <c r="FA155" s="9"/>
      <c r="FB155" s="9"/>
      <c r="FC155" s="9"/>
      <c r="FD155" s="9"/>
      <c r="FE155" s="9"/>
      <c r="FF155" s="9"/>
      <c r="FG155" s="9"/>
      <c r="FH155" s="9"/>
      <c r="FI155" s="9"/>
      <c r="FJ155" s="9"/>
      <c r="FK155" s="9"/>
      <c r="FL155" s="9"/>
      <c r="FM155" s="9"/>
      <c r="FN155" s="9"/>
      <c r="FO155" s="9"/>
      <c r="FP155" s="9"/>
      <c r="FQ155" s="9"/>
      <c r="FR155" s="9"/>
      <c r="FS155" s="9"/>
      <c r="FT155" s="9"/>
      <c r="FU155" s="9"/>
      <c r="FV155" s="9"/>
      <c r="FW155" s="9"/>
      <c r="FX155" s="9"/>
      <c r="FY155" s="9"/>
      <c r="FZ155" s="9"/>
      <c r="GA155" s="9"/>
      <c r="GB155" s="9"/>
      <c r="GC155" s="9"/>
      <c r="GD155" s="9"/>
      <c r="GE155" s="9"/>
      <c r="GF155" s="9"/>
      <c r="GG155" s="9"/>
      <c r="GH155" s="9"/>
      <c r="GI155" s="9"/>
      <c r="GJ155" s="9"/>
      <c r="GK155" s="9"/>
      <c r="GL155" s="9"/>
      <c r="GM155" s="9"/>
      <c r="GN155" s="9"/>
      <c r="GO155" s="9"/>
      <c r="GP155" s="9"/>
      <c r="GQ155" s="9"/>
      <c r="GR155" s="9"/>
      <c r="GS155" s="9"/>
      <c r="GT155" s="9"/>
      <c r="GU155" s="9"/>
      <c r="GV155" s="9"/>
      <c r="GW155" s="9"/>
      <c r="GX155" s="9"/>
      <c r="GY155" s="9"/>
      <c r="GZ155" s="9"/>
      <c r="HA155" s="9"/>
      <c r="HB155" s="9"/>
      <c r="HC155" s="9"/>
      <c r="HD155" s="9"/>
      <c r="HE155" s="9"/>
      <c r="HF155" s="9"/>
      <c r="HG155" s="9"/>
      <c r="HH155" s="9"/>
      <c r="HI155" s="9"/>
      <c r="HJ155" s="9"/>
      <c r="HK155" s="9"/>
      <c r="HL155" s="9"/>
      <c r="HM155" s="9"/>
      <c r="HN155" s="9"/>
      <c r="HO155" s="9"/>
      <c r="HP155" s="9"/>
      <c r="HQ155" s="9"/>
      <c r="HR155" s="9"/>
      <c r="HS155" s="9"/>
      <c r="HT155" s="9"/>
      <c r="HU155" s="9"/>
      <c r="HV155" s="9"/>
      <c r="HW155" s="9"/>
      <c r="HX155" s="9"/>
      <c r="HY155" s="9"/>
      <c r="HZ155" s="9"/>
      <c r="IA155" s="9"/>
    </row>
    <row r="156" s="3" customFormat="1" ht="116" customHeight="1" spans="1:235">
      <c r="A156" s="27">
        <v>143</v>
      </c>
      <c r="B156" s="27" t="s">
        <v>598</v>
      </c>
      <c r="C156" s="27" t="s">
        <v>29</v>
      </c>
      <c r="D156" s="27" t="s">
        <v>30</v>
      </c>
      <c r="E156" s="27" t="s">
        <v>599</v>
      </c>
      <c r="F156" s="28" t="s">
        <v>600</v>
      </c>
      <c r="G156" s="30">
        <v>170</v>
      </c>
      <c r="H156" s="30" t="s">
        <v>96</v>
      </c>
      <c r="I156" s="38" t="s">
        <v>596</v>
      </c>
      <c r="J156" s="38"/>
      <c r="K156" s="27">
        <v>4</v>
      </c>
      <c r="L156" s="27">
        <v>29</v>
      </c>
      <c r="M156" s="27">
        <v>1.3645</v>
      </c>
      <c r="N156" s="29">
        <v>0.2404</v>
      </c>
      <c r="O156" s="29">
        <v>1.1241</v>
      </c>
      <c r="P156" s="29">
        <v>4.6814</v>
      </c>
      <c r="Q156" s="29">
        <v>0.9354</v>
      </c>
      <c r="R156" s="29">
        <v>3.74</v>
      </c>
      <c r="S156" s="27" t="s">
        <v>597</v>
      </c>
      <c r="T156" s="27" t="s">
        <v>597</v>
      </c>
      <c r="U156" s="27">
        <v>2023.11</v>
      </c>
      <c r="V156" s="50"/>
      <c r="W156" s="9"/>
      <c r="X156" s="9"/>
      <c r="Y156" s="9"/>
      <c r="Z156" s="9"/>
      <c r="AA156" s="9"/>
      <c r="AB156" s="9"/>
      <c r="AC156" s="9"/>
      <c r="AD156" s="9"/>
      <c r="AE156" s="9"/>
      <c r="AF156" s="9"/>
      <c r="AG156" s="9"/>
      <c r="AH156" s="9"/>
      <c r="AI156" s="9"/>
      <c r="AJ156" s="9"/>
      <c r="AK156" s="9"/>
      <c r="AL156" s="9"/>
      <c r="AM156" s="9"/>
      <c r="AN156" s="9"/>
      <c r="AO156" s="9"/>
      <c r="AP156" s="9"/>
      <c r="AQ156" s="9"/>
      <c r="AR156" s="9"/>
      <c r="AS156" s="9"/>
      <c r="AT156" s="9"/>
      <c r="AU156" s="9"/>
      <c r="AV156" s="9"/>
      <c r="AW156" s="9"/>
      <c r="AX156" s="9"/>
      <c r="AY156" s="9"/>
      <c r="AZ156" s="9"/>
      <c r="BA156" s="9"/>
      <c r="BB156" s="9"/>
      <c r="BC156" s="9"/>
      <c r="BD156" s="9"/>
      <c r="BE156" s="9"/>
      <c r="BF156" s="9"/>
      <c r="BG156" s="9"/>
      <c r="BH156" s="9"/>
      <c r="BI156" s="9"/>
      <c r="BJ156" s="9"/>
      <c r="BK156" s="9"/>
      <c r="BL156" s="9"/>
      <c r="BM156" s="9"/>
      <c r="BN156" s="9"/>
      <c r="BO156" s="9"/>
      <c r="BP156" s="9"/>
      <c r="BQ156" s="9"/>
      <c r="BR156" s="9"/>
      <c r="BS156" s="9"/>
      <c r="BT156" s="9"/>
      <c r="BU156" s="9"/>
      <c r="BV156" s="9"/>
      <c r="BW156" s="9"/>
      <c r="BX156" s="9"/>
      <c r="BY156" s="9"/>
      <c r="BZ156" s="9"/>
      <c r="CA156" s="9"/>
      <c r="CB156" s="9"/>
      <c r="CC156" s="9"/>
      <c r="CD156" s="9"/>
      <c r="CE156" s="9"/>
      <c r="CF156" s="9"/>
      <c r="CG156" s="9"/>
      <c r="CH156" s="9"/>
      <c r="CI156" s="9"/>
      <c r="CJ156" s="9"/>
      <c r="CK156" s="9"/>
      <c r="CL156" s="9"/>
      <c r="CM156" s="9"/>
      <c r="CN156" s="9"/>
      <c r="CO156" s="9"/>
      <c r="CP156" s="9"/>
      <c r="CQ156" s="9"/>
      <c r="CR156" s="9"/>
      <c r="CS156" s="9"/>
      <c r="CT156" s="9"/>
      <c r="CU156" s="9"/>
      <c r="CV156" s="9"/>
      <c r="CW156" s="9"/>
      <c r="CX156" s="9"/>
      <c r="CY156" s="9"/>
      <c r="CZ156" s="9"/>
      <c r="DA156" s="9"/>
      <c r="DB156" s="9"/>
      <c r="DC156" s="9"/>
      <c r="DD156" s="9"/>
      <c r="DE156" s="9"/>
      <c r="DF156" s="9"/>
      <c r="DG156" s="9"/>
      <c r="DH156" s="9"/>
      <c r="DI156" s="9"/>
      <c r="DJ156" s="9"/>
      <c r="DK156" s="9"/>
      <c r="DL156" s="9"/>
      <c r="DM156" s="9"/>
      <c r="DN156" s="9"/>
      <c r="DO156" s="9"/>
      <c r="DP156" s="9"/>
      <c r="DQ156" s="9"/>
      <c r="DR156" s="9"/>
      <c r="DS156" s="9"/>
      <c r="DT156" s="9"/>
      <c r="DU156" s="9"/>
      <c r="DV156" s="9"/>
      <c r="DW156" s="9"/>
      <c r="DX156" s="9"/>
      <c r="DY156" s="9"/>
      <c r="DZ156" s="9"/>
      <c r="EA156" s="9"/>
      <c r="EB156" s="9"/>
      <c r="EC156" s="9"/>
      <c r="ED156" s="9"/>
      <c r="EE156" s="9"/>
      <c r="EF156" s="9"/>
      <c r="EG156" s="9"/>
      <c r="EH156" s="9"/>
      <c r="EI156" s="9"/>
      <c r="EJ156" s="9"/>
      <c r="EK156" s="9"/>
      <c r="EL156" s="9"/>
      <c r="EM156" s="9"/>
      <c r="EN156" s="9"/>
      <c r="EO156" s="9"/>
      <c r="EP156" s="9"/>
      <c r="EQ156" s="9"/>
      <c r="ER156" s="9"/>
      <c r="ES156" s="9"/>
      <c r="ET156" s="9"/>
      <c r="EU156" s="9"/>
      <c r="EV156" s="9"/>
      <c r="EW156" s="9"/>
      <c r="EX156" s="9"/>
      <c r="EY156" s="9"/>
      <c r="EZ156" s="9"/>
      <c r="FA156" s="9"/>
      <c r="FB156" s="9"/>
      <c r="FC156" s="9"/>
      <c r="FD156" s="9"/>
      <c r="FE156" s="9"/>
      <c r="FF156" s="9"/>
      <c r="FG156" s="9"/>
      <c r="FH156" s="9"/>
      <c r="FI156" s="9"/>
      <c r="FJ156" s="9"/>
      <c r="FK156" s="9"/>
      <c r="FL156" s="9"/>
      <c r="FM156" s="9"/>
      <c r="FN156" s="9"/>
      <c r="FO156" s="9"/>
      <c r="FP156" s="9"/>
      <c r="FQ156" s="9"/>
      <c r="FR156" s="9"/>
      <c r="FS156" s="9"/>
      <c r="FT156" s="9"/>
      <c r="FU156" s="9"/>
      <c r="FV156" s="9"/>
      <c r="FW156" s="9"/>
      <c r="FX156" s="9"/>
      <c r="FY156" s="9"/>
      <c r="FZ156" s="9"/>
      <c r="GA156" s="9"/>
      <c r="GB156" s="9"/>
      <c r="GC156" s="9"/>
      <c r="GD156" s="9"/>
      <c r="GE156" s="9"/>
      <c r="GF156" s="9"/>
      <c r="GG156" s="9"/>
      <c r="GH156" s="9"/>
      <c r="GI156" s="9"/>
      <c r="GJ156" s="9"/>
      <c r="GK156" s="9"/>
      <c r="GL156" s="9"/>
      <c r="GM156" s="9"/>
      <c r="GN156" s="9"/>
      <c r="GO156" s="9"/>
      <c r="GP156" s="9"/>
      <c r="GQ156" s="9"/>
      <c r="GR156" s="9"/>
      <c r="GS156" s="9"/>
      <c r="GT156" s="9"/>
      <c r="GU156" s="9"/>
      <c r="GV156" s="9"/>
      <c r="GW156" s="9"/>
      <c r="GX156" s="9"/>
      <c r="GY156" s="9"/>
      <c r="GZ156" s="9"/>
      <c r="HA156" s="9"/>
      <c r="HB156" s="9"/>
      <c r="HC156" s="9"/>
      <c r="HD156" s="9"/>
      <c r="HE156" s="9"/>
      <c r="HF156" s="9"/>
      <c r="HG156" s="9"/>
      <c r="HH156" s="9"/>
      <c r="HI156" s="9"/>
      <c r="HJ156" s="9"/>
      <c r="HK156" s="9"/>
      <c r="HL156" s="9"/>
      <c r="HM156" s="9"/>
      <c r="HN156" s="9"/>
      <c r="HO156" s="9"/>
      <c r="HP156" s="9"/>
      <c r="HQ156" s="9"/>
      <c r="HR156" s="9"/>
      <c r="HS156" s="9"/>
      <c r="HT156" s="9"/>
      <c r="HU156" s="9"/>
      <c r="HV156" s="9"/>
      <c r="HW156" s="9"/>
      <c r="HX156" s="9"/>
      <c r="HY156" s="9"/>
      <c r="HZ156" s="9"/>
      <c r="IA156" s="9"/>
    </row>
    <row r="157" s="3" customFormat="1" ht="88" customHeight="1" spans="1:235">
      <c r="A157" s="27">
        <v>144</v>
      </c>
      <c r="B157" s="27" t="s">
        <v>601</v>
      </c>
      <c r="C157" s="27" t="s">
        <v>602</v>
      </c>
      <c r="D157" s="27" t="s">
        <v>30</v>
      </c>
      <c r="E157" s="27" t="s">
        <v>603</v>
      </c>
      <c r="F157" s="28" t="s">
        <v>604</v>
      </c>
      <c r="G157" s="27">
        <v>300</v>
      </c>
      <c r="H157" s="30" t="s">
        <v>96</v>
      </c>
      <c r="I157" s="28" t="s">
        <v>605</v>
      </c>
      <c r="J157" s="28"/>
      <c r="K157" s="27">
        <v>5</v>
      </c>
      <c r="L157" s="27">
        <v>17</v>
      </c>
      <c r="M157" s="27">
        <v>1.36</v>
      </c>
      <c r="N157" s="27">
        <v>0.4</v>
      </c>
      <c r="O157" s="27">
        <f>M157-N157</f>
        <v>0.96</v>
      </c>
      <c r="P157" s="27">
        <v>4.1</v>
      </c>
      <c r="Q157" s="27">
        <v>0.88</v>
      </c>
      <c r="R157" s="27">
        <f>P157-Q157</f>
        <v>3.22</v>
      </c>
      <c r="S157" s="27" t="s">
        <v>582</v>
      </c>
      <c r="T157" s="27" t="s">
        <v>582</v>
      </c>
      <c r="U157" s="27">
        <v>2023.11</v>
      </c>
      <c r="V157" s="27"/>
      <c r="W157" s="9"/>
      <c r="X157" s="9"/>
      <c r="Y157" s="9"/>
      <c r="Z157" s="9"/>
      <c r="AA157" s="9"/>
      <c r="AB157" s="9"/>
      <c r="AC157" s="9"/>
      <c r="AD157" s="9"/>
      <c r="AE157" s="9"/>
      <c r="AF157" s="9"/>
      <c r="AG157" s="9"/>
      <c r="AH157" s="9"/>
      <c r="AI157" s="9"/>
      <c r="AJ157" s="9"/>
      <c r="AK157" s="9"/>
      <c r="AL157" s="9"/>
      <c r="AM157" s="9"/>
      <c r="AN157" s="9"/>
      <c r="AO157" s="9"/>
      <c r="AP157" s="9"/>
      <c r="AQ157" s="9"/>
      <c r="AR157" s="9"/>
      <c r="AS157" s="9"/>
      <c r="AT157" s="9"/>
      <c r="AU157" s="9"/>
      <c r="AV157" s="9"/>
      <c r="AW157" s="9"/>
      <c r="AX157" s="9"/>
      <c r="AY157" s="9"/>
      <c r="AZ157" s="9"/>
      <c r="BA157" s="9"/>
      <c r="BB157" s="9"/>
      <c r="BC157" s="9"/>
      <c r="BD157" s="9"/>
      <c r="BE157" s="9"/>
      <c r="BF157" s="9"/>
      <c r="BG157" s="9"/>
      <c r="BH157" s="9"/>
      <c r="BI157" s="9"/>
      <c r="BJ157" s="9"/>
      <c r="BK157" s="9"/>
      <c r="BL157" s="9"/>
      <c r="BM157" s="9"/>
      <c r="BN157" s="9"/>
      <c r="BO157" s="9"/>
      <c r="BP157" s="9"/>
      <c r="BQ157" s="9"/>
      <c r="BR157" s="9"/>
      <c r="BS157" s="9"/>
      <c r="BT157" s="9"/>
      <c r="BU157" s="9"/>
      <c r="BV157" s="9"/>
      <c r="BW157" s="9"/>
      <c r="BX157" s="9"/>
      <c r="BY157" s="9"/>
      <c r="BZ157" s="9"/>
      <c r="CA157" s="9"/>
      <c r="CB157" s="9"/>
      <c r="CC157" s="9"/>
      <c r="CD157" s="9"/>
      <c r="CE157" s="9"/>
      <c r="CF157" s="9"/>
      <c r="CG157" s="9"/>
      <c r="CH157" s="9"/>
      <c r="CI157" s="9"/>
      <c r="CJ157" s="9"/>
      <c r="CK157" s="9"/>
      <c r="CL157" s="9"/>
      <c r="CM157" s="9"/>
      <c r="CN157" s="9"/>
      <c r="CO157" s="9"/>
      <c r="CP157" s="9"/>
      <c r="CQ157" s="9"/>
      <c r="CR157" s="9"/>
      <c r="CS157" s="9"/>
      <c r="CT157" s="9"/>
      <c r="CU157" s="9"/>
      <c r="CV157" s="9"/>
      <c r="CW157" s="9"/>
      <c r="CX157" s="9"/>
      <c r="CY157" s="9"/>
      <c r="CZ157" s="9"/>
      <c r="DA157" s="9"/>
      <c r="DB157" s="9"/>
      <c r="DC157" s="9"/>
      <c r="DD157" s="9"/>
      <c r="DE157" s="9"/>
      <c r="DF157" s="9"/>
      <c r="DG157" s="9"/>
      <c r="DH157" s="9"/>
      <c r="DI157" s="9"/>
      <c r="DJ157" s="9"/>
      <c r="DK157" s="9"/>
      <c r="DL157" s="9"/>
      <c r="DM157" s="9"/>
      <c r="DN157" s="9"/>
      <c r="DO157" s="9"/>
      <c r="DP157" s="9"/>
      <c r="DQ157" s="9"/>
      <c r="DR157" s="9"/>
      <c r="DS157" s="9"/>
      <c r="DT157" s="9"/>
      <c r="DU157" s="9"/>
      <c r="DV157" s="9"/>
      <c r="DW157" s="9"/>
      <c r="DX157" s="9"/>
      <c r="DY157" s="9"/>
      <c r="DZ157" s="9"/>
      <c r="EA157" s="9"/>
      <c r="EB157" s="9"/>
      <c r="EC157" s="9"/>
      <c r="ED157" s="9"/>
      <c r="EE157" s="9"/>
      <c r="EF157" s="9"/>
      <c r="EG157" s="9"/>
      <c r="EH157" s="9"/>
      <c r="EI157" s="9"/>
      <c r="EJ157" s="9"/>
      <c r="EK157" s="9"/>
      <c r="EL157" s="9"/>
      <c r="EM157" s="9"/>
      <c r="EN157" s="9"/>
      <c r="EO157" s="9"/>
      <c r="EP157" s="9"/>
      <c r="EQ157" s="9"/>
      <c r="ER157" s="9"/>
      <c r="ES157" s="9"/>
      <c r="ET157" s="9"/>
      <c r="EU157" s="9"/>
      <c r="EV157" s="9"/>
      <c r="EW157" s="9"/>
      <c r="EX157" s="9"/>
      <c r="EY157" s="9"/>
      <c r="EZ157" s="9"/>
      <c r="FA157" s="9"/>
      <c r="FB157" s="9"/>
      <c r="FC157" s="9"/>
      <c r="FD157" s="9"/>
      <c r="FE157" s="9"/>
      <c r="FF157" s="9"/>
      <c r="FG157" s="9"/>
      <c r="FH157" s="9"/>
      <c r="FI157" s="9"/>
      <c r="FJ157" s="9"/>
      <c r="FK157" s="9"/>
      <c r="FL157" s="9"/>
      <c r="FM157" s="9"/>
      <c r="FN157" s="9"/>
      <c r="FO157" s="9"/>
      <c r="FP157" s="9"/>
      <c r="FQ157" s="9"/>
      <c r="FR157" s="9"/>
      <c r="FS157" s="9"/>
      <c r="FT157" s="9"/>
      <c r="FU157" s="9"/>
      <c r="FV157" s="9"/>
      <c r="FW157" s="9"/>
      <c r="FX157" s="9"/>
      <c r="FY157" s="9"/>
      <c r="FZ157" s="9"/>
      <c r="GA157" s="9"/>
      <c r="GB157" s="9"/>
      <c r="GC157" s="9"/>
      <c r="GD157" s="9"/>
      <c r="GE157" s="9"/>
      <c r="GF157" s="9"/>
      <c r="GG157" s="9"/>
      <c r="GH157" s="9"/>
      <c r="GI157" s="9"/>
      <c r="GJ157" s="9"/>
      <c r="GK157" s="9"/>
      <c r="GL157" s="9"/>
      <c r="GM157" s="9"/>
      <c r="GN157" s="9"/>
      <c r="GO157" s="9"/>
      <c r="GP157" s="9"/>
      <c r="GQ157" s="9"/>
      <c r="GR157" s="9"/>
      <c r="GS157" s="9"/>
      <c r="GT157" s="9"/>
      <c r="GU157" s="9"/>
      <c r="GV157" s="9"/>
      <c r="GW157" s="9"/>
      <c r="GX157" s="9"/>
      <c r="GY157" s="9"/>
      <c r="GZ157" s="9"/>
      <c r="HA157" s="9"/>
      <c r="HB157" s="9"/>
      <c r="HC157" s="9"/>
      <c r="HD157" s="9"/>
      <c r="HE157" s="9"/>
      <c r="HF157" s="9"/>
      <c r="HG157" s="9"/>
      <c r="HH157" s="9"/>
      <c r="HI157" s="9"/>
      <c r="HJ157" s="9"/>
      <c r="HK157" s="9"/>
      <c r="HL157" s="9"/>
      <c r="HM157" s="9"/>
      <c r="HN157" s="9"/>
      <c r="HO157" s="9"/>
      <c r="HP157" s="9"/>
      <c r="HQ157" s="9"/>
      <c r="HR157" s="9"/>
      <c r="HS157" s="9"/>
      <c r="HT157" s="9"/>
      <c r="HU157" s="9"/>
      <c r="HV157" s="9"/>
      <c r="HW157" s="9"/>
      <c r="HX157" s="9"/>
      <c r="HY157" s="9"/>
      <c r="HZ157" s="9"/>
      <c r="IA157" s="9"/>
    </row>
    <row r="158" s="3" customFormat="1" ht="122" customHeight="1" spans="1:235">
      <c r="A158" s="27">
        <v>145</v>
      </c>
      <c r="B158" s="27" t="s">
        <v>606</v>
      </c>
      <c r="C158" s="27" t="s">
        <v>29</v>
      </c>
      <c r="D158" s="27" t="s">
        <v>607</v>
      </c>
      <c r="E158" s="27" t="s">
        <v>277</v>
      </c>
      <c r="F158" s="72" t="s">
        <v>608</v>
      </c>
      <c r="G158" s="27">
        <v>487</v>
      </c>
      <c r="H158" s="30" t="s">
        <v>609</v>
      </c>
      <c r="I158" s="28" t="s">
        <v>610</v>
      </c>
      <c r="J158" s="28"/>
      <c r="K158" s="27"/>
      <c r="L158" s="27">
        <v>5</v>
      </c>
      <c r="M158" s="27">
        <v>0.3</v>
      </c>
      <c r="N158" s="27"/>
      <c r="O158" s="27">
        <v>0.15</v>
      </c>
      <c r="P158" s="27"/>
      <c r="Q158" s="27"/>
      <c r="R158" s="27">
        <v>0.6</v>
      </c>
      <c r="S158" s="27" t="s">
        <v>172</v>
      </c>
      <c r="T158" s="27" t="s">
        <v>611</v>
      </c>
      <c r="U158" s="27">
        <v>2023.11</v>
      </c>
      <c r="V158" s="27"/>
      <c r="W158" s="9"/>
      <c r="X158" s="9"/>
      <c r="Y158" s="9"/>
      <c r="Z158" s="9"/>
      <c r="AA158" s="9"/>
      <c r="AB158" s="9"/>
      <c r="AC158" s="9"/>
      <c r="AD158" s="9"/>
      <c r="AE158" s="9"/>
      <c r="AF158" s="9"/>
      <c r="AG158" s="9"/>
      <c r="AH158" s="9"/>
      <c r="AI158" s="9"/>
      <c r="AJ158" s="9"/>
      <c r="AK158" s="9"/>
      <c r="AL158" s="9"/>
      <c r="AM158" s="9"/>
      <c r="AN158" s="9"/>
      <c r="AO158" s="9"/>
      <c r="AP158" s="9"/>
      <c r="AQ158" s="9"/>
      <c r="AR158" s="9"/>
      <c r="AS158" s="9"/>
      <c r="AT158" s="9"/>
      <c r="AU158" s="9"/>
      <c r="AV158" s="9"/>
      <c r="AW158" s="9"/>
      <c r="AX158" s="9"/>
      <c r="AY158" s="9"/>
      <c r="AZ158" s="9"/>
      <c r="BA158" s="9"/>
      <c r="BB158" s="9"/>
      <c r="BC158" s="9"/>
      <c r="BD158" s="9"/>
      <c r="BE158" s="9"/>
      <c r="BF158" s="9"/>
      <c r="BG158" s="9"/>
      <c r="BH158" s="9"/>
      <c r="BI158" s="9"/>
      <c r="BJ158" s="9"/>
      <c r="BK158" s="9"/>
      <c r="BL158" s="9"/>
      <c r="BM158" s="9"/>
      <c r="BN158" s="9"/>
      <c r="BO158" s="9"/>
      <c r="BP158" s="9"/>
      <c r="BQ158" s="9"/>
      <c r="BR158" s="9"/>
      <c r="BS158" s="9"/>
      <c r="BT158" s="9"/>
      <c r="BU158" s="9"/>
      <c r="BV158" s="9"/>
      <c r="BW158" s="9"/>
      <c r="BX158" s="9"/>
      <c r="BY158" s="9"/>
      <c r="BZ158" s="9"/>
      <c r="CA158" s="9"/>
      <c r="CB158" s="9"/>
      <c r="CC158" s="9"/>
      <c r="CD158" s="9"/>
      <c r="CE158" s="9"/>
      <c r="CF158" s="9"/>
      <c r="CG158" s="9"/>
      <c r="CH158" s="9"/>
      <c r="CI158" s="9"/>
      <c r="CJ158" s="9"/>
      <c r="CK158" s="9"/>
      <c r="CL158" s="9"/>
      <c r="CM158" s="9"/>
      <c r="CN158" s="9"/>
      <c r="CO158" s="9"/>
      <c r="CP158" s="9"/>
      <c r="CQ158" s="9"/>
      <c r="CR158" s="9"/>
      <c r="CS158" s="9"/>
      <c r="CT158" s="9"/>
      <c r="CU158" s="9"/>
      <c r="CV158" s="9"/>
      <c r="CW158" s="9"/>
      <c r="CX158" s="9"/>
      <c r="CY158" s="9"/>
      <c r="CZ158" s="9"/>
      <c r="DA158" s="9"/>
      <c r="DB158" s="9"/>
      <c r="DC158" s="9"/>
      <c r="DD158" s="9"/>
      <c r="DE158" s="9"/>
      <c r="DF158" s="9"/>
      <c r="DG158" s="9"/>
      <c r="DH158" s="9"/>
      <c r="DI158" s="9"/>
      <c r="DJ158" s="9"/>
      <c r="DK158" s="9"/>
      <c r="DL158" s="9"/>
      <c r="DM158" s="9"/>
      <c r="DN158" s="9"/>
      <c r="DO158" s="9"/>
      <c r="DP158" s="9"/>
      <c r="DQ158" s="9"/>
      <c r="DR158" s="9"/>
      <c r="DS158" s="9"/>
      <c r="DT158" s="9"/>
      <c r="DU158" s="9"/>
      <c r="DV158" s="9"/>
      <c r="DW158" s="9"/>
      <c r="DX158" s="9"/>
      <c r="DY158" s="9"/>
      <c r="DZ158" s="9"/>
      <c r="EA158" s="9"/>
      <c r="EB158" s="9"/>
      <c r="EC158" s="9"/>
      <c r="ED158" s="9"/>
      <c r="EE158" s="9"/>
      <c r="EF158" s="9"/>
      <c r="EG158" s="9"/>
      <c r="EH158" s="9"/>
      <c r="EI158" s="9"/>
      <c r="EJ158" s="9"/>
      <c r="EK158" s="9"/>
      <c r="EL158" s="9"/>
      <c r="EM158" s="9"/>
      <c r="EN158" s="9"/>
      <c r="EO158" s="9"/>
      <c r="EP158" s="9"/>
      <c r="EQ158" s="9"/>
      <c r="ER158" s="9"/>
      <c r="ES158" s="9"/>
      <c r="ET158" s="9"/>
      <c r="EU158" s="9"/>
      <c r="EV158" s="9"/>
      <c r="EW158" s="9"/>
      <c r="EX158" s="9"/>
      <c r="EY158" s="9"/>
      <c r="EZ158" s="9"/>
      <c r="FA158" s="9"/>
      <c r="FB158" s="9"/>
      <c r="FC158" s="9"/>
      <c r="FD158" s="9"/>
      <c r="FE158" s="9"/>
      <c r="FF158" s="9"/>
      <c r="FG158" s="9"/>
      <c r="FH158" s="9"/>
      <c r="FI158" s="9"/>
      <c r="FJ158" s="9"/>
      <c r="FK158" s="9"/>
      <c r="FL158" s="9"/>
      <c r="FM158" s="9"/>
      <c r="FN158" s="9"/>
      <c r="FO158" s="9"/>
      <c r="FP158" s="9"/>
      <c r="FQ158" s="9"/>
      <c r="FR158" s="9"/>
      <c r="FS158" s="9"/>
      <c r="FT158" s="9"/>
      <c r="FU158" s="9"/>
      <c r="FV158" s="9"/>
      <c r="FW158" s="9"/>
      <c r="FX158" s="9"/>
      <c r="FY158" s="9"/>
      <c r="FZ158" s="9"/>
      <c r="GA158" s="9"/>
      <c r="GB158" s="9"/>
      <c r="GC158" s="9"/>
      <c r="GD158" s="9"/>
      <c r="GE158" s="9"/>
      <c r="GF158" s="9"/>
      <c r="GG158" s="9"/>
      <c r="GH158" s="9"/>
      <c r="GI158" s="9"/>
      <c r="GJ158" s="9"/>
      <c r="GK158" s="9"/>
      <c r="GL158" s="9"/>
      <c r="GM158" s="9"/>
      <c r="GN158" s="9"/>
      <c r="GO158" s="9"/>
      <c r="GP158" s="9"/>
      <c r="GQ158" s="9"/>
      <c r="GR158" s="9"/>
      <c r="GS158" s="9"/>
      <c r="GT158" s="9"/>
      <c r="GU158" s="9"/>
      <c r="GV158" s="9"/>
      <c r="GW158" s="9"/>
      <c r="GX158" s="9"/>
      <c r="GY158" s="9"/>
      <c r="GZ158" s="9"/>
      <c r="HA158" s="9"/>
      <c r="HB158" s="9"/>
      <c r="HC158" s="9"/>
      <c r="HD158" s="9"/>
      <c r="HE158" s="9"/>
      <c r="HF158" s="9"/>
      <c r="HG158" s="9"/>
      <c r="HH158" s="9"/>
      <c r="HI158" s="9"/>
      <c r="HJ158" s="9"/>
      <c r="HK158" s="9"/>
      <c r="HL158" s="9"/>
      <c r="HM158" s="9"/>
      <c r="HN158" s="9"/>
      <c r="HO158" s="9"/>
      <c r="HP158" s="9"/>
      <c r="HQ158" s="9"/>
      <c r="HR158" s="9"/>
      <c r="HS158" s="9"/>
      <c r="HT158" s="9"/>
      <c r="HU158" s="9"/>
      <c r="HV158" s="9"/>
      <c r="HW158" s="9"/>
      <c r="HX158" s="9"/>
      <c r="HY158" s="9"/>
      <c r="HZ158" s="9"/>
      <c r="IA158" s="9"/>
    </row>
    <row r="159" s="3" customFormat="1" ht="128" customHeight="1" spans="1:235">
      <c r="A159" s="27">
        <v>146</v>
      </c>
      <c r="B159" s="27" t="s">
        <v>612</v>
      </c>
      <c r="C159" s="27" t="s">
        <v>29</v>
      </c>
      <c r="D159" s="27">
        <v>2024</v>
      </c>
      <c r="E159" s="27" t="s">
        <v>613</v>
      </c>
      <c r="F159" s="28" t="s">
        <v>614</v>
      </c>
      <c r="G159" s="27">
        <v>240</v>
      </c>
      <c r="H159" s="30" t="s">
        <v>121</v>
      </c>
      <c r="I159" s="28" t="s">
        <v>615</v>
      </c>
      <c r="J159" s="28"/>
      <c r="K159" s="27">
        <v>60</v>
      </c>
      <c r="L159" s="27">
        <v>196</v>
      </c>
      <c r="M159" s="27">
        <v>10</v>
      </c>
      <c r="N159" s="27"/>
      <c r="O159" s="27"/>
      <c r="P159" s="27">
        <v>33</v>
      </c>
      <c r="Q159" s="27"/>
      <c r="R159" s="27"/>
      <c r="S159" s="27" t="s">
        <v>616</v>
      </c>
      <c r="T159" s="27" t="s">
        <v>616</v>
      </c>
      <c r="U159" s="27">
        <v>2023.11</v>
      </c>
      <c r="V159" s="27"/>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9"/>
      <c r="AZ159" s="9"/>
      <c r="BA159" s="9"/>
      <c r="BB159" s="9"/>
      <c r="BC159" s="9"/>
      <c r="BD159" s="9"/>
      <c r="BE159" s="9"/>
      <c r="BF159" s="9"/>
      <c r="BG159" s="9"/>
      <c r="BH159" s="9"/>
      <c r="BI159" s="9"/>
      <c r="BJ159" s="9"/>
      <c r="BK159" s="9"/>
      <c r="BL159" s="9"/>
      <c r="BM159" s="9"/>
      <c r="BN159" s="9"/>
      <c r="BO159" s="9"/>
      <c r="BP159" s="9"/>
      <c r="BQ159" s="9"/>
      <c r="BR159" s="9"/>
      <c r="BS159" s="9"/>
      <c r="BT159" s="9"/>
      <c r="BU159" s="9"/>
      <c r="BV159" s="9"/>
      <c r="BW159" s="9"/>
      <c r="BX159" s="9"/>
      <c r="BY159" s="9"/>
      <c r="BZ159" s="9"/>
      <c r="CA159" s="9"/>
      <c r="CB159" s="9"/>
      <c r="CC159" s="9"/>
      <c r="CD159" s="9"/>
      <c r="CE159" s="9"/>
      <c r="CF159" s="9"/>
      <c r="CG159" s="9"/>
      <c r="CH159" s="9"/>
      <c r="CI159" s="9"/>
      <c r="CJ159" s="9"/>
      <c r="CK159" s="9"/>
      <c r="CL159" s="9"/>
      <c r="CM159" s="9"/>
      <c r="CN159" s="9"/>
      <c r="CO159" s="9"/>
      <c r="CP159" s="9"/>
      <c r="CQ159" s="9"/>
      <c r="CR159" s="9"/>
      <c r="CS159" s="9"/>
      <c r="CT159" s="9"/>
      <c r="CU159" s="9"/>
      <c r="CV159" s="9"/>
      <c r="CW159" s="9"/>
      <c r="CX159" s="9"/>
      <c r="CY159" s="9"/>
      <c r="CZ159" s="9"/>
      <c r="DA159" s="9"/>
      <c r="DB159" s="9"/>
      <c r="DC159" s="9"/>
      <c r="DD159" s="9"/>
      <c r="DE159" s="9"/>
      <c r="DF159" s="9"/>
      <c r="DG159" s="9"/>
      <c r="DH159" s="9"/>
      <c r="DI159" s="9"/>
      <c r="DJ159" s="9"/>
      <c r="DK159" s="9"/>
      <c r="DL159" s="9"/>
      <c r="DM159" s="9"/>
      <c r="DN159" s="9"/>
      <c r="DO159" s="9"/>
      <c r="DP159" s="9"/>
      <c r="DQ159" s="9"/>
      <c r="DR159" s="9"/>
      <c r="DS159" s="9"/>
      <c r="DT159" s="9"/>
      <c r="DU159" s="9"/>
      <c r="DV159" s="9"/>
      <c r="DW159" s="9"/>
      <c r="DX159" s="9"/>
      <c r="DY159" s="9"/>
      <c r="DZ159" s="9"/>
      <c r="EA159" s="9"/>
      <c r="EB159" s="9"/>
      <c r="EC159" s="9"/>
      <c r="ED159" s="9"/>
      <c r="EE159" s="9"/>
      <c r="EF159" s="9"/>
      <c r="EG159" s="9"/>
      <c r="EH159" s="9"/>
      <c r="EI159" s="9"/>
      <c r="EJ159" s="9"/>
      <c r="EK159" s="9"/>
      <c r="EL159" s="9"/>
      <c r="EM159" s="9"/>
      <c r="EN159" s="9"/>
      <c r="EO159" s="9"/>
      <c r="EP159" s="9"/>
      <c r="EQ159" s="9"/>
      <c r="ER159" s="9"/>
      <c r="ES159" s="9"/>
      <c r="ET159" s="9"/>
      <c r="EU159" s="9"/>
      <c r="EV159" s="9"/>
      <c r="EW159" s="9"/>
      <c r="EX159" s="9"/>
      <c r="EY159" s="9"/>
      <c r="EZ159" s="9"/>
      <c r="FA159" s="9"/>
      <c r="FB159" s="9"/>
      <c r="FC159" s="9"/>
      <c r="FD159" s="9"/>
      <c r="FE159" s="9"/>
      <c r="FF159" s="9"/>
      <c r="FG159" s="9"/>
      <c r="FH159" s="9"/>
      <c r="FI159" s="9"/>
      <c r="FJ159" s="9"/>
      <c r="FK159" s="9"/>
      <c r="FL159" s="9"/>
      <c r="FM159" s="9"/>
      <c r="FN159" s="9"/>
      <c r="FO159" s="9"/>
      <c r="FP159" s="9"/>
      <c r="FQ159" s="9"/>
      <c r="FR159" s="9"/>
      <c r="FS159" s="9"/>
      <c r="FT159" s="9"/>
      <c r="FU159" s="9"/>
      <c r="FV159" s="9"/>
      <c r="FW159" s="9"/>
      <c r="FX159" s="9"/>
      <c r="FY159" s="9"/>
      <c r="FZ159" s="9"/>
      <c r="GA159" s="9"/>
      <c r="GB159" s="9"/>
      <c r="GC159" s="9"/>
      <c r="GD159" s="9"/>
      <c r="GE159" s="9"/>
      <c r="GF159" s="9"/>
      <c r="GG159" s="9"/>
      <c r="GH159" s="9"/>
      <c r="GI159" s="9"/>
      <c r="GJ159" s="9"/>
      <c r="GK159" s="9"/>
      <c r="GL159" s="9"/>
      <c r="GM159" s="9"/>
      <c r="GN159" s="9"/>
      <c r="GO159" s="9"/>
      <c r="GP159" s="9"/>
      <c r="GQ159" s="9"/>
      <c r="GR159" s="9"/>
      <c r="GS159" s="9"/>
      <c r="GT159" s="9"/>
      <c r="GU159" s="9"/>
      <c r="GV159" s="9"/>
      <c r="GW159" s="9"/>
      <c r="GX159" s="9"/>
      <c r="GY159" s="9"/>
      <c r="GZ159" s="9"/>
      <c r="HA159" s="9"/>
      <c r="HB159" s="9"/>
      <c r="HC159" s="9"/>
      <c r="HD159" s="9"/>
      <c r="HE159" s="9"/>
      <c r="HF159" s="9"/>
      <c r="HG159" s="9"/>
      <c r="HH159" s="9"/>
      <c r="HI159" s="9"/>
      <c r="HJ159" s="9"/>
      <c r="HK159" s="9"/>
      <c r="HL159" s="9"/>
      <c r="HM159" s="9"/>
      <c r="HN159" s="9"/>
      <c r="HO159" s="9"/>
      <c r="HP159" s="9"/>
      <c r="HQ159" s="9"/>
      <c r="HR159" s="9"/>
      <c r="HS159" s="9"/>
      <c r="HT159" s="9"/>
      <c r="HU159" s="9"/>
      <c r="HV159" s="9"/>
      <c r="HW159" s="9"/>
      <c r="HX159" s="9"/>
      <c r="HY159" s="9"/>
      <c r="HZ159" s="9"/>
      <c r="IA159" s="9"/>
    </row>
    <row r="160" s="3" customFormat="1" ht="311" customHeight="1" spans="1:235">
      <c r="A160" s="27">
        <v>147</v>
      </c>
      <c r="B160" s="27" t="s">
        <v>617</v>
      </c>
      <c r="C160" s="27" t="s">
        <v>29</v>
      </c>
      <c r="D160" s="27">
        <v>2024</v>
      </c>
      <c r="E160" s="27" t="s">
        <v>613</v>
      </c>
      <c r="F160" s="28" t="s">
        <v>618</v>
      </c>
      <c r="G160" s="27">
        <v>160</v>
      </c>
      <c r="H160" s="30" t="s">
        <v>121</v>
      </c>
      <c r="I160" s="28" t="s">
        <v>619</v>
      </c>
      <c r="J160" s="28"/>
      <c r="K160" s="27">
        <v>60</v>
      </c>
      <c r="L160" s="27">
        <v>197</v>
      </c>
      <c r="M160" s="27">
        <v>16.22</v>
      </c>
      <c r="N160" s="27"/>
      <c r="O160" s="27"/>
      <c r="P160" s="27">
        <v>55.54</v>
      </c>
      <c r="Q160" s="27"/>
      <c r="R160" s="27"/>
      <c r="S160" s="27" t="s">
        <v>616</v>
      </c>
      <c r="T160" s="27" t="s">
        <v>620</v>
      </c>
      <c r="U160" s="27">
        <v>2023.11</v>
      </c>
      <c r="V160" s="27"/>
      <c r="W160" s="9"/>
      <c r="X160" s="9"/>
      <c r="Y160" s="9"/>
      <c r="Z160" s="9"/>
      <c r="AA160" s="9"/>
      <c r="AB160" s="9"/>
      <c r="AC160" s="9"/>
      <c r="AD160" s="9"/>
      <c r="AE160" s="9"/>
      <c r="AF160" s="9"/>
      <c r="AG160" s="9"/>
      <c r="AH160" s="9"/>
      <c r="AI160" s="9"/>
      <c r="AJ160" s="9"/>
      <c r="AK160" s="9"/>
      <c r="AL160" s="9"/>
      <c r="AM160" s="9"/>
      <c r="AN160" s="9"/>
      <c r="AO160" s="9"/>
      <c r="AP160" s="9"/>
      <c r="AQ160" s="9"/>
      <c r="AR160" s="9"/>
      <c r="AS160" s="9"/>
      <c r="AT160" s="9"/>
      <c r="AU160" s="9"/>
      <c r="AV160" s="9"/>
      <c r="AW160" s="9"/>
      <c r="AX160" s="9"/>
      <c r="AY160" s="9"/>
      <c r="AZ160" s="9"/>
      <c r="BA160" s="9"/>
      <c r="BB160" s="9"/>
      <c r="BC160" s="9"/>
      <c r="BD160" s="9"/>
      <c r="BE160" s="9"/>
      <c r="BF160" s="9"/>
      <c r="BG160" s="9"/>
      <c r="BH160" s="9"/>
      <c r="BI160" s="9"/>
      <c r="BJ160" s="9"/>
      <c r="BK160" s="9"/>
      <c r="BL160" s="9"/>
      <c r="BM160" s="9"/>
      <c r="BN160" s="9"/>
      <c r="BO160" s="9"/>
      <c r="BP160" s="9"/>
      <c r="BQ160" s="9"/>
      <c r="BR160" s="9"/>
      <c r="BS160" s="9"/>
      <c r="BT160" s="9"/>
      <c r="BU160" s="9"/>
      <c r="BV160" s="9"/>
      <c r="BW160" s="9"/>
      <c r="BX160" s="9"/>
      <c r="BY160" s="9"/>
      <c r="BZ160" s="9"/>
      <c r="CA160" s="9"/>
      <c r="CB160" s="9"/>
      <c r="CC160" s="9"/>
      <c r="CD160" s="9"/>
      <c r="CE160" s="9"/>
      <c r="CF160" s="9"/>
      <c r="CG160" s="9"/>
      <c r="CH160" s="9"/>
      <c r="CI160" s="9"/>
      <c r="CJ160" s="9"/>
      <c r="CK160" s="9"/>
      <c r="CL160" s="9"/>
      <c r="CM160" s="9"/>
      <c r="CN160" s="9"/>
      <c r="CO160" s="9"/>
      <c r="CP160" s="9"/>
      <c r="CQ160" s="9"/>
      <c r="CR160" s="9"/>
      <c r="CS160" s="9"/>
      <c r="CT160" s="9"/>
      <c r="CU160" s="9"/>
      <c r="CV160" s="9"/>
      <c r="CW160" s="9"/>
      <c r="CX160" s="9"/>
      <c r="CY160" s="9"/>
      <c r="CZ160" s="9"/>
      <c r="DA160" s="9"/>
      <c r="DB160" s="9"/>
      <c r="DC160" s="9"/>
      <c r="DD160" s="9"/>
      <c r="DE160" s="9"/>
      <c r="DF160" s="9"/>
      <c r="DG160" s="9"/>
      <c r="DH160" s="9"/>
      <c r="DI160" s="9"/>
      <c r="DJ160" s="9"/>
      <c r="DK160" s="9"/>
      <c r="DL160" s="9"/>
      <c r="DM160" s="9"/>
      <c r="DN160" s="9"/>
      <c r="DO160" s="9"/>
      <c r="DP160" s="9"/>
      <c r="DQ160" s="9"/>
      <c r="DR160" s="9"/>
      <c r="DS160" s="9"/>
      <c r="DT160" s="9"/>
      <c r="DU160" s="9"/>
      <c r="DV160" s="9"/>
      <c r="DW160" s="9"/>
      <c r="DX160" s="9"/>
      <c r="DY160" s="9"/>
      <c r="DZ160" s="9"/>
      <c r="EA160" s="9"/>
      <c r="EB160" s="9"/>
      <c r="EC160" s="9"/>
      <c r="ED160" s="9"/>
      <c r="EE160" s="9"/>
      <c r="EF160" s="9"/>
      <c r="EG160" s="9"/>
      <c r="EH160" s="9"/>
      <c r="EI160" s="9"/>
      <c r="EJ160" s="9"/>
      <c r="EK160" s="9"/>
      <c r="EL160" s="9"/>
      <c r="EM160" s="9"/>
      <c r="EN160" s="9"/>
      <c r="EO160" s="9"/>
      <c r="EP160" s="9"/>
      <c r="EQ160" s="9"/>
      <c r="ER160" s="9"/>
      <c r="ES160" s="9"/>
      <c r="ET160" s="9"/>
      <c r="EU160" s="9"/>
      <c r="EV160" s="9"/>
      <c r="EW160" s="9"/>
      <c r="EX160" s="9"/>
      <c r="EY160" s="9"/>
      <c r="EZ160" s="9"/>
      <c r="FA160" s="9"/>
      <c r="FB160" s="9"/>
      <c r="FC160" s="9"/>
      <c r="FD160" s="9"/>
      <c r="FE160" s="9"/>
      <c r="FF160" s="9"/>
      <c r="FG160" s="9"/>
      <c r="FH160" s="9"/>
      <c r="FI160" s="9"/>
      <c r="FJ160" s="9"/>
      <c r="FK160" s="9"/>
      <c r="FL160" s="9"/>
      <c r="FM160" s="9"/>
      <c r="FN160" s="9"/>
      <c r="FO160" s="9"/>
      <c r="FP160" s="9"/>
      <c r="FQ160" s="9"/>
      <c r="FR160" s="9"/>
      <c r="FS160" s="9"/>
      <c r="FT160" s="9"/>
      <c r="FU160" s="9"/>
      <c r="FV160" s="9"/>
      <c r="FW160" s="9"/>
      <c r="FX160" s="9"/>
      <c r="FY160" s="9"/>
      <c r="FZ160" s="9"/>
      <c r="GA160" s="9"/>
      <c r="GB160" s="9"/>
      <c r="GC160" s="9"/>
      <c r="GD160" s="9"/>
      <c r="GE160" s="9"/>
      <c r="GF160" s="9"/>
      <c r="GG160" s="9"/>
      <c r="GH160" s="9"/>
      <c r="GI160" s="9"/>
      <c r="GJ160" s="9"/>
      <c r="GK160" s="9"/>
      <c r="GL160" s="9"/>
      <c r="GM160" s="9"/>
      <c r="GN160" s="9"/>
      <c r="GO160" s="9"/>
      <c r="GP160" s="9"/>
      <c r="GQ160" s="9"/>
      <c r="GR160" s="9"/>
      <c r="GS160" s="9"/>
      <c r="GT160" s="9"/>
      <c r="GU160" s="9"/>
      <c r="GV160" s="9"/>
      <c r="GW160" s="9"/>
      <c r="GX160" s="9"/>
      <c r="GY160" s="9"/>
      <c r="GZ160" s="9"/>
      <c r="HA160" s="9"/>
      <c r="HB160" s="9"/>
      <c r="HC160" s="9"/>
      <c r="HD160" s="9"/>
      <c r="HE160" s="9"/>
      <c r="HF160" s="9"/>
      <c r="HG160" s="9"/>
      <c r="HH160" s="9"/>
      <c r="HI160" s="9"/>
      <c r="HJ160" s="9"/>
      <c r="HK160" s="9"/>
      <c r="HL160" s="9"/>
      <c r="HM160" s="9"/>
      <c r="HN160" s="9"/>
      <c r="HO160" s="9"/>
      <c r="HP160" s="9"/>
      <c r="HQ160" s="9"/>
      <c r="HR160" s="9"/>
      <c r="HS160" s="9"/>
      <c r="HT160" s="9"/>
      <c r="HU160" s="9"/>
      <c r="HV160" s="9"/>
      <c r="HW160" s="9"/>
      <c r="HX160" s="9"/>
      <c r="HY160" s="9"/>
      <c r="HZ160" s="9"/>
      <c r="IA160" s="9"/>
    </row>
    <row r="161" s="3" customFormat="1" ht="70" customHeight="1" spans="1:235">
      <c r="A161" s="27">
        <v>148</v>
      </c>
      <c r="B161" s="27" t="s">
        <v>621</v>
      </c>
      <c r="C161" s="27" t="s">
        <v>29</v>
      </c>
      <c r="D161" s="27" t="s">
        <v>30</v>
      </c>
      <c r="E161" s="27" t="s">
        <v>622</v>
      </c>
      <c r="F161" s="73" t="s">
        <v>623</v>
      </c>
      <c r="G161" s="27">
        <v>330</v>
      </c>
      <c r="H161" s="30" t="s">
        <v>347</v>
      </c>
      <c r="I161" s="28" t="s">
        <v>624</v>
      </c>
      <c r="J161" s="28"/>
      <c r="K161" s="27"/>
      <c r="L161" s="27"/>
      <c r="M161" s="27"/>
      <c r="N161" s="27"/>
      <c r="O161" s="27"/>
      <c r="P161" s="27"/>
      <c r="Q161" s="27"/>
      <c r="R161" s="27"/>
      <c r="S161" s="27" t="s">
        <v>188</v>
      </c>
      <c r="T161" s="27" t="s">
        <v>188</v>
      </c>
      <c r="U161" s="27">
        <v>2023.11</v>
      </c>
      <c r="V161" s="32"/>
      <c r="W161" s="9"/>
      <c r="X161" s="9"/>
      <c r="Y161" s="9"/>
      <c r="Z161" s="9"/>
      <c r="AA161" s="9"/>
      <c r="AB161" s="9"/>
      <c r="AC161" s="9"/>
      <c r="AD161" s="9"/>
      <c r="AE161" s="9"/>
      <c r="AF161" s="9"/>
      <c r="AG161" s="9"/>
      <c r="AH161" s="9"/>
      <c r="AI161" s="9"/>
      <c r="AJ161" s="9"/>
      <c r="AK161" s="9"/>
      <c r="AL161" s="9"/>
      <c r="AM161" s="9"/>
      <c r="AN161" s="9"/>
      <c r="AO161" s="9"/>
      <c r="AP161" s="9"/>
      <c r="AQ161" s="9"/>
      <c r="AR161" s="9"/>
      <c r="AS161" s="9"/>
      <c r="AT161" s="9"/>
      <c r="AU161" s="9"/>
      <c r="AV161" s="9"/>
      <c r="AW161" s="9"/>
      <c r="AX161" s="9"/>
      <c r="AY161" s="9"/>
      <c r="AZ161" s="9"/>
      <c r="BA161" s="9"/>
      <c r="BB161" s="9"/>
      <c r="BC161" s="9"/>
      <c r="BD161" s="9"/>
      <c r="BE161" s="9"/>
      <c r="BF161" s="9"/>
      <c r="BG161" s="9"/>
      <c r="BH161" s="9"/>
      <c r="BI161" s="9"/>
      <c r="BJ161" s="9"/>
      <c r="BK161" s="9"/>
      <c r="BL161" s="9"/>
      <c r="BM161" s="9"/>
      <c r="BN161" s="9"/>
      <c r="BO161" s="9"/>
      <c r="BP161" s="9"/>
      <c r="BQ161" s="9"/>
      <c r="BR161" s="9"/>
      <c r="BS161" s="9"/>
      <c r="BT161" s="9"/>
      <c r="BU161" s="9"/>
      <c r="BV161" s="9"/>
      <c r="BW161" s="9"/>
      <c r="BX161" s="9"/>
      <c r="BY161" s="9"/>
      <c r="BZ161" s="9"/>
      <c r="CA161" s="9"/>
      <c r="CB161" s="9"/>
      <c r="CC161" s="9"/>
      <c r="CD161" s="9"/>
      <c r="CE161" s="9"/>
      <c r="CF161" s="9"/>
      <c r="CG161" s="9"/>
      <c r="CH161" s="9"/>
      <c r="CI161" s="9"/>
      <c r="CJ161" s="9"/>
      <c r="CK161" s="9"/>
      <c r="CL161" s="9"/>
      <c r="CM161" s="9"/>
      <c r="CN161" s="9"/>
      <c r="CO161" s="9"/>
      <c r="CP161" s="9"/>
      <c r="CQ161" s="9"/>
      <c r="CR161" s="9"/>
      <c r="CS161" s="9"/>
      <c r="CT161" s="9"/>
      <c r="CU161" s="9"/>
      <c r="CV161" s="9"/>
      <c r="CW161" s="9"/>
      <c r="CX161" s="9"/>
      <c r="CY161" s="9"/>
      <c r="CZ161" s="9"/>
      <c r="DA161" s="9"/>
      <c r="DB161" s="9"/>
      <c r="DC161" s="9"/>
      <c r="DD161" s="9"/>
      <c r="DE161" s="9"/>
      <c r="DF161" s="9"/>
      <c r="DG161" s="9"/>
      <c r="DH161" s="9"/>
      <c r="DI161" s="9"/>
      <c r="DJ161" s="9"/>
      <c r="DK161" s="9"/>
      <c r="DL161" s="9"/>
      <c r="DM161" s="9"/>
      <c r="DN161" s="9"/>
      <c r="DO161" s="9"/>
      <c r="DP161" s="9"/>
      <c r="DQ161" s="9"/>
      <c r="DR161" s="9"/>
      <c r="DS161" s="9"/>
      <c r="DT161" s="9"/>
      <c r="DU161" s="9"/>
      <c r="DV161" s="9"/>
      <c r="DW161" s="9"/>
      <c r="DX161" s="9"/>
      <c r="DY161" s="9"/>
      <c r="DZ161" s="9"/>
      <c r="EA161" s="9"/>
      <c r="EB161" s="9"/>
      <c r="EC161" s="9"/>
      <c r="ED161" s="9"/>
      <c r="EE161" s="9"/>
      <c r="EF161" s="9"/>
      <c r="EG161" s="9"/>
      <c r="EH161" s="9"/>
      <c r="EI161" s="9"/>
      <c r="EJ161" s="9"/>
      <c r="EK161" s="9"/>
      <c r="EL161" s="9"/>
      <c r="EM161" s="9"/>
      <c r="EN161" s="9"/>
      <c r="EO161" s="9"/>
      <c r="EP161" s="9"/>
      <c r="EQ161" s="9"/>
      <c r="ER161" s="9"/>
      <c r="ES161" s="9"/>
      <c r="ET161" s="9"/>
      <c r="EU161" s="9"/>
      <c r="EV161" s="9"/>
      <c r="EW161" s="9"/>
      <c r="EX161" s="9"/>
      <c r="EY161" s="9"/>
      <c r="EZ161" s="9"/>
      <c r="FA161" s="9"/>
      <c r="FB161" s="9"/>
      <c r="FC161" s="9"/>
      <c r="FD161" s="9"/>
      <c r="FE161" s="9"/>
      <c r="FF161" s="9"/>
      <c r="FG161" s="9"/>
      <c r="FH161" s="9"/>
      <c r="FI161" s="9"/>
      <c r="FJ161" s="9"/>
      <c r="FK161" s="9"/>
      <c r="FL161" s="9"/>
      <c r="FM161" s="9"/>
      <c r="FN161" s="9"/>
      <c r="FO161" s="9"/>
      <c r="FP161" s="9"/>
      <c r="FQ161" s="9"/>
      <c r="FR161" s="9"/>
      <c r="FS161" s="9"/>
      <c r="FT161" s="9"/>
      <c r="FU161" s="9"/>
      <c r="FV161" s="9"/>
      <c r="FW161" s="9"/>
      <c r="FX161" s="9"/>
      <c r="FY161" s="9"/>
      <c r="FZ161" s="9"/>
      <c r="GA161" s="9"/>
      <c r="GB161" s="9"/>
      <c r="GC161" s="9"/>
      <c r="GD161" s="9"/>
      <c r="GE161" s="9"/>
      <c r="GF161" s="9"/>
      <c r="GG161" s="9"/>
      <c r="GH161" s="9"/>
      <c r="GI161" s="9"/>
      <c r="GJ161" s="9"/>
      <c r="GK161" s="9"/>
      <c r="GL161" s="9"/>
      <c r="GM161" s="9"/>
      <c r="GN161" s="9"/>
      <c r="GO161" s="9"/>
      <c r="GP161" s="9"/>
      <c r="GQ161" s="9"/>
      <c r="GR161" s="9"/>
      <c r="GS161" s="9"/>
      <c r="GT161" s="9"/>
      <c r="GU161" s="9"/>
      <c r="GV161" s="9"/>
      <c r="GW161" s="9"/>
      <c r="GX161" s="9"/>
      <c r="GY161" s="9"/>
      <c r="GZ161" s="9"/>
      <c r="HA161" s="9"/>
      <c r="HB161" s="9"/>
      <c r="HC161" s="9"/>
      <c r="HD161" s="9"/>
      <c r="HE161" s="9"/>
      <c r="HF161" s="9"/>
      <c r="HG161" s="9"/>
      <c r="HH161" s="9"/>
      <c r="HI161" s="9"/>
      <c r="HJ161" s="9"/>
      <c r="HK161" s="9"/>
      <c r="HL161" s="9"/>
      <c r="HM161" s="9"/>
      <c r="HN161" s="9"/>
      <c r="HO161" s="9"/>
      <c r="HP161" s="9"/>
      <c r="HQ161" s="9"/>
      <c r="HR161" s="9"/>
      <c r="HS161" s="9"/>
      <c r="HT161" s="9"/>
      <c r="HU161" s="9"/>
      <c r="HV161" s="9"/>
      <c r="HW161" s="9"/>
      <c r="HX161" s="9"/>
      <c r="HY161" s="9"/>
      <c r="HZ161" s="9"/>
      <c r="IA161" s="9"/>
    </row>
    <row r="162" s="3" customFormat="1" ht="20.25" spans="1:235">
      <c r="A162" s="9"/>
      <c r="B162" s="9"/>
      <c r="C162" s="9"/>
      <c r="D162" s="9"/>
      <c r="E162" s="9"/>
      <c r="F162" s="12"/>
      <c r="G162" s="13"/>
      <c r="H162" s="74"/>
      <c r="I162" s="15"/>
      <c r="J162" s="15"/>
      <c r="K162" s="9"/>
      <c r="L162" s="9"/>
      <c r="M162" s="9"/>
      <c r="N162" s="78"/>
      <c r="O162" s="78"/>
      <c r="P162" s="78"/>
      <c r="Q162" s="78"/>
      <c r="R162" s="78"/>
      <c r="S162" s="9"/>
      <c r="T162" s="9"/>
      <c r="U162" s="9"/>
      <c r="V162" s="10"/>
      <c r="W162" s="9"/>
      <c r="X162" s="9"/>
      <c r="Y162" s="9"/>
      <c r="Z162" s="9"/>
      <c r="AA162" s="9"/>
      <c r="AB162" s="9"/>
      <c r="AC162" s="9"/>
      <c r="AD162" s="9"/>
      <c r="AE162" s="9"/>
      <c r="AF162" s="9"/>
      <c r="AG162" s="9"/>
      <c r="AH162" s="9"/>
      <c r="AI162" s="9"/>
      <c r="AJ162" s="9"/>
      <c r="AK162" s="9"/>
      <c r="AL162" s="9"/>
      <c r="AM162" s="9"/>
      <c r="AN162" s="9"/>
      <c r="AO162" s="9"/>
      <c r="AP162" s="9"/>
      <c r="AQ162" s="9"/>
      <c r="AR162" s="9"/>
      <c r="AS162" s="9"/>
      <c r="AT162" s="9"/>
      <c r="AU162" s="9"/>
      <c r="AV162" s="9"/>
      <c r="AW162" s="9"/>
      <c r="AX162" s="9"/>
      <c r="AY162" s="9"/>
      <c r="AZ162" s="9"/>
      <c r="BA162" s="9"/>
      <c r="BB162" s="9"/>
      <c r="BC162" s="9"/>
      <c r="BD162" s="9"/>
      <c r="BE162" s="9"/>
      <c r="BF162" s="9"/>
      <c r="BG162" s="9"/>
      <c r="BH162" s="9"/>
      <c r="BI162" s="9"/>
      <c r="BJ162" s="9"/>
      <c r="BK162" s="9"/>
      <c r="BL162" s="9"/>
      <c r="BM162" s="9"/>
      <c r="BN162" s="9"/>
      <c r="BO162" s="9"/>
      <c r="BP162" s="9"/>
      <c r="BQ162" s="9"/>
      <c r="BR162" s="9"/>
      <c r="BS162" s="9"/>
      <c r="BT162" s="9"/>
      <c r="BU162" s="9"/>
      <c r="BV162" s="9"/>
      <c r="BW162" s="9"/>
      <c r="BX162" s="9"/>
      <c r="BY162" s="9"/>
      <c r="BZ162" s="9"/>
      <c r="CA162" s="9"/>
      <c r="CB162" s="9"/>
      <c r="CC162" s="9"/>
      <c r="CD162" s="9"/>
      <c r="CE162" s="9"/>
      <c r="CF162" s="9"/>
      <c r="CG162" s="9"/>
      <c r="CH162" s="9"/>
      <c r="CI162" s="9"/>
      <c r="CJ162" s="9"/>
      <c r="CK162" s="9"/>
      <c r="CL162" s="9"/>
      <c r="CM162" s="9"/>
      <c r="CN162" s="9"/>
      <c r="CO162" s="9"/>
      <c r="CP162" s="9"/>
      <c r="CQ162" s="9"/>
      <c r="CR162" s="9"/>
      <c r="CS162" s="9"/>
      <c r="CT162" s="9"/>
      <c r="CU162" s="9"/>
      <c r="CV162" s="9"/>
      <c r="CW162" s="9"/>
      <c r="CX162" s="9"/>
      <c r="CY162" s="9"/>
      <c r="CZ162" s="9"/>
      <c r="DA162" s="9"/>
      <c r="DB162" s="9"/>
      <c r="DC162" s="9"/>
      <c r="DD162" s="9"/>
      <c r="DE162" s="9"/>
      <c r="DF162" s="9"/>
      <c r="DG162" s="9"/>
      <c r="DH162" s="9"/>
      <c r="DI162" s="9"/>
      <c r="DJ162" s="9"/>
      <c r="DK162" s="9"/>
      <c r="DL162" s="9"/>
      <c r="DM162" s="9"/>
      <c r="DN162" s="9"/>
      <c r="DO162" s="9"/>
      <c r="DP162" s="9"/>
      <c r="DQ162" s="9"/>
      <c r="DR162" s="9"/>
      <c r="DS162" s="9"/>
      <c r="DT162" s="9"/>
      <c r="DU162" s="9"/>
      <c r="DV162" s="9"/>
      <c r="DW162" s="9"/>
      <c r="DX162" s="9"/>
      <c r="DY162" s="9"/>
      <c r="DZ162" s="9"/>
      <c r="EA162" s="9"/>
      <c r="EB162" s="9"/>
      <c r="EC162" s="9"/>
      <c r="ED162" s="9"/>
      <c r="EE162" s="9"/>
      <c r="EF162" s="9"/>
      <c r="EG162" s="9"/>
      <c r="EH162" s="9"/>
      <c r="EI162" s="9"/>
      <c r="EJ162" s="9"/>
      <c r="EK162" s="9"/>
      <c r="EL162" s="9"/>
      <c r="EM162" s="9"/>
      <c r="EN162" s="9"/>
      <c r="EO162" s="9"/>
      <c r="EP162" s="9"/>
      <c r="EQ162" s="9"/>
      <c r="ER162" s="9"/>
      <c r="ES162" s="9"/>
      <c r="ET162" s="9"/>
      <c r="EU162" s="9"/>
      <c r="EV162" s="9"/>
      <c r="EW162" s="9"/>
      <c r="EX162" s="9"/>
      <c r="EY162" s="9"/>
      <c r="EZ162" s="9"/>
      <c r="FA162" s="9"/>
      <c r="FB162" s="9"/>
      <c r="FC162" s="9"/>
      <c r="FD162" s="9"/>
      <c r="FE162" s="9"/>
      <c r="FF162" s="9"/>
      <c r="FG162" s="9"/>
      <c r="FH162" s="9"/>
      <c r="FI162" s="9"/>
      <c r="FJ162" s="9"/>
      <c r="FK162" s="9"/>
      <c r="FL162" s="9"/>
      <c r="FM162" s="9"/>
      <c r="FN162" s="9"/>
      <c r="FO162" s="9"/>
      <c r="FP162" s="9"/>
      <c r="FQ162" s="9"/>
      <c r="FR162" s="9"/>
      <c r="FS162" s="9"/>
      <c r="FT162" s="9"/>
      <c r="FU162" s="9"/>
      <c r="FV162" s="9"/>
      <c r="FW162" s="9"/>
      <c r="FX162" s="9"/>
      <c r="FY162" s="9"/>
      <c r="FZ162" s="9"/>
      <c r="GA162" s="9"/>
      <c r="GB162" s="9"/>
      <c r="GC162" s="9"/>
      <c r="GD162" s="9"/>
      <c r="GE162" s="9"/>
      <c r="GF162" s="9"/>
      <c r="GG162" s="9"/>
      <c r="GH162" s="9"/>
      <c r="GI162" s="9"/>
      <c r="GJ162" s="9"/>
      <c r="GK162" s="9"/>
      <c r="GL162" s="9"/>
      <c r="GM162" s="9"/>
      <c r="GN162" s="9"/>
      <c r="GO162" s="9"/>
      <c r="GP162" s="9"/>
      <c r="GQ162" s="9"/>
      <c r="GR162" s="9"/>
      <c r="GS162" s="9"/>
      <c r="GT162" s="9"/>
      <c r="GU162" s="9"/>
      <c r="GV162" s="9"/>
      <c r="GW162" s="9"/>
      <c r="GX162" s="9"/>
      <c r="GY162" s="9"/>
      <c r="GZ162" s="9"/>
      <c r="HA162" s="9"/>
      <c r="HB162" s="9"/>
      <c r="HC162" s="9"/>
      <c r="HD162" s="9"/>
      <c r="HE162" s="9"/>
      <c r="HF162" s="9"/>
      <c r="HG162" s="9"/>
      <c r="HH162" s="9"/>
      <c r="HI162" s="9"/>
      <c r="HJ162" s="9"/>
      <c r="HK162" s="9"/>
      <c r="HL162" s="9"/>
      <c r="HM162" s="9"/>
      <c r="HN162" s="9"/>
      <c r="HO162" s="9"/>
      <c r="HP162" s="9"/>
      <c r="HQ162" s="9"/>
      <c r="HR162" s="9"/>
      <c r="HS162" s="9"/>
      <c r="HT162" s="9"/>
      <c r="HU162" s="9"/>
      <c r="HV162" s="9"/>
      <c r="HW162" s="9"/>
      <c r="HX162" s="9"/>
      <c r="HY162" s="9"/>
      <c r="HZ162" s="9"/>
      <c r="IA162" s="9"/>
    </row>
    <row r="163" s="4" customFormat="1" ht="20.25" spans="1:22">
      <c r="A163" s="9"/>
      <c r="B163" s="9"/>
      <c r="C163" s="9"/>
      <c r="D163" s="9"/>
      <c r="E163" s="9"/>
      <c r="F163" s="12"/>
      <c r="G163" s="13"/>
      <c r="H163" s="74"/>
      <c r="I163" s="15"/>
      <c r="J163" s="15"/>
      <c r="K163" s="9"/>
      <c r="L163" s="9"/>
      <c r="M163" s="9"/>
      <c r="N163" s="78"/>
      <c r="O163" s="78"/>
      <c r="P163" s="78"/>
      <c r="Q163" s="78"/>
      <c r="R163" s="78"/>
      <c r="S163" s="9"/>
      <c r="T163" s="9"/>
      <c r="U163" s="9"/>
      <c r="V163" s="10"/>
    </row>
    <row r="164" s="4" customFormat="1" ht="20.25" spans="1:22">
      <c r="A164" s="9"/>
      <c r="B164" s="9"/>
      <c r="C164" s="9"/>
      <c r="D164" s="9"/>
      <c r="E164" s="9"/>
      <c r="F164" s="12"/>
      <c r="G164" s="13"/>
      <c r="H164" s="74"/>
      <c r="I164" s="15"/>
      <c r="J164" s="15"/>
      <c r="K164" s="9"/>
      <c r="L164" s="9"/>
      <c r="M164" s="9"/>
      <c r="N164" s="78"/>
      <c r="O164" s="78"/>
      <c r="P164" s="78"/>
      <c r="Q164" s="78"/>
      <c r="R164" s="78"/>
      <c r="S164" s="9"/>
      <c r="T164" s="9"/>
      <c r="U164" s="9"/>
      <c r="V164" s="10"/>
    </row>
    <row r="165" s="4" customFormat="1" ht="20.25" spans="1:22">
      <c r="A165" s="9"/>
      <c r="B165" s="9"/>
      <c r="C165" s="9"/>
      <c r="D165" s="9"/>
      <c r="E165" s="9"/>
      <c r="F165" s="12"/>
      <c r="G165" s="13"/>
      <c r="H165" s="74"/>
      <c r="I165" s="15"/>
      <c r="J165" s="15"/>
      <c r="K165" s="9"/>
      <c r="L165" s="9"/>
      <c r="M165" s="9"/>
      <c r="N165" s="78"/>
      <c r="O165" s="78"/>
      <c r="P165" s="78"/>
      <c r="Q165" s="78"/>
      <c r="R165" s="78"/>
      <c r="S165" s="9"/>
      <c r="T165" s="9"/>
      <c r="U165" s="9"/>
      <c r="V165" s="10"/>
    </row>
    <row r="166" s="4" customFormat="1" ht="20.25" spans="1:22">
      <c r="A166" s="9"/>
      <c r="B166" s="9"/>
      <c r="C166" s="9"/>
      <c r="D166" s="9"/>
      <c r="E166" s="9"/>
      <c r="F166" s="12"/>
      <c r="G166" s="13"/>
      <c r="H166" s="74"/>
      <c r="I166" s="15"/>
      <c r="J166" s="15"/>
      <c r="K166" s="9"/>
      <c r="L166" s="9"/>
      <c r="M166" s="9"/>
      <c r="N166" s="78"/>
      <c r="O166" s="78"/>
      <c r="P166" s="78"/>
      <c r="Q166" s="78"/>
      <c r="R166" s="78"/>
      <c r="S166" s="9"/>
      <c r="T166" s="9"/>
      <c r="U166" s="9"/>
      <c r="V166" s="10"/>
    </row>
    <row r="167" s="4" customFormat="1" ht="20.25" spans="1:22">
      <c r="A167" s="9"/>
      <c r="B167" s="9"/>
      <c r="C167" s="9"/>
      <c r="D167" s="9"/>
      <c r="E167" s="9"/>
      <c r="F167" s="12"/>
      <c r="G167" s="13"/>
      <c r="H167" s="74"/>
      <c r="I167" s="15"/>
      <c r="J167" s="15"/>
      <c r="K167" s="9"/>
      <c r="L167" s="9"/>
      <c r="M167" s="9"/>
      <c r="N167" s="78"/>
      <c r="O167" s="78"/>
      <c r="P167" s="78"/>
      <c r="Q167" s="78"/>
      <c r="R167" s="78"/>
      <c r="S167" s="9"/>
      <c r="T167" s="9"/>
      <c r="U167" s="9"/>
      <c r="V167" s="10"/>
    </row>
    <row r="168" s="4" customFormat="1" ht="20.25" spans="1:22">
      <c r="A168" s="9"/>
      <c r="B168" s="9"/>
      <c r="C168" s="9"/>
      <c r="D168" s="9"/>
      <c r="E168" s="9"/>
      <c r="F168" s="12"/>
      <c r="G168" s="13"/>
      <c r="H168" s="74"/>
      <c r="I168" s="15"/>
      <c r="J168" s="15"/>
      <c r="K168" s="9"/>
      <c r="L168" s="9"/>
      <c r="M168" s="9"/>
      <c r="N168" s="78"/>
      <c r="O168" s="78"/>
      <c r="P168" s="78"/>
      <c r="Q168" s="78"/>
      <c r="R168" s="78"/>
      <c r="S168" s="9"/>
      <c r="T168" s="9"/>
      <c r="U168" s="9"/>
      <c r="V168" s="10"/>
    </row>
    <row r="169" s="4" customFormat="1" ht="20.25" spans="1:22">
      <c r="A169" s="9"/>
      <c r="B169" s="9"/>
      <c r="C169" s="9"/>
      <c r="D169" s="9"/>
      <c r="E169" s="9"/>
      <c r="F169" s="12"/>
      <c r="G169" s="13"/>
      <c r="H169" s="74"/>
      <c r="I169" s="15"/>
      <c r="J169" s="15"/>
      <c r="K169" s="9"/>
      <c r="L169" s="9"/>
      <c r="M169" s="9"/>
      <c r="N169" s="78"/>
      <c r="O169" s="78"/>
      <c r="P169" s="78"/>
      <c r="Q169" s="78"/>
      <c r="R169" s="78"/>
      <c r="S169" s="9"/>
      <c r="T169" s="9"/>
      <c r="U169" s="9"/>
      <c r="V169" s="10"/>
    </row>
    <row r="170" s="4" customFormat="1" ht="20.25" spans="1:22">
      <c r="A170" s="9"/>
      <c r="B170" s="9"/>
      <c r="C170" s="9"/>
      <c r="D170" s="9"/>
      <c r="E170" s="9"/>
      <c r="F170" s="12"/>
      <c r="G170" s="13"/>
      <c r="H170" s="74"/>
      <c r="I170" s="15"/>
      <c r="J170" s="15"/>
      <c r="K170" s="9"/>
      <c r="L170" s="9"/>
      <c r="M170" s="9"/>
      <c r="N170" s="78"/>
      <c r="O170" s="78"/>
      <c r="P170" s="78"/>
      <c r="Q170" s="78"/>
      <c r="R170" s="78"/>
      <c r="S170" s="9"/>
      <c r="T170" s="9"/>
      <c r="U170" s="9"/>
      <c r="V170" s="10"/>
    </row>
    <row r="171" s="4" customFormat="1" ht="20.25" spans="1:22">
      <c r="A171" s="9"/>
      <c r="B171" s="9"/>
      <c r="C171" s="9"/>
      <c r="D171" s="9"/>
      <c r="E171" s="9"/>
      <c r="F171" s="12"/>
      <c r="G171" s="13"/>
      <c r="H171" s="74"/>
      <c r="I171" s="15"/>
      <c r="J171" s="15"/>
      <c r="K171" s="9"/>
      <c r="L171" s="9"/>
      <c r="M171" s="9"/>
      <c r="N171" s="78"/>
      <c r="O171" s="78"/>
      <c r="P171" s="78"/>
      <c r="Q171" s="78"/>
      <c r="R171" s="78"/>
      <c r="S171" s="9"/>
      <c r="T171" s="9"/>
      <c r="U171" s="9"/>
      <c r="V171" s="10"/>
    </row>
    <row r="172" s="4" customFormat="1" ht="20.25" spans="1:21">
      <c r="A172" s="9"/>
      <c r="B172" s="9"/>
      <c r="C172" s="9"/>
      <c r="D172" s="9"/>
      <c r="E172" s="9"/>
      <c r="F172" s="12"/>
      <c r="G172" s="13"/>
      <c r="H172" s="74"/>
      <c r="I172" s="15"/>
      <c r="J172" s="15"/>
      <c r="K172" s="9"/>
      <c r="L172" s="9"/>
      <c r="M172" s="9"/>
      <c r="N172" s="78"/>
      <c r="O172" s="78"/>
      <c r="P172" s="78"/>
      <c r="Q172" s="78"/>
      <c r="R172" s="78"/>
      <c r="S172" s="9"/>
      <c r="T172" s="9"/>
      <c r="U172" s="9"/>
    </row>
    <row r="173" s="4" customFormat="1" ht="20.25" spans="1:21">
      <c r="A173" s="9"/>
      <c r="B173" s="9"/>
      <c r="C173" s="9"/>
      <c r="D173" s="9"/>
      <c r="E173" s="9"/>
      <c r="F173" s="12"/>
      <c r="G173" s="13"/>
      <c r="H173" s="74"/>
      <c r="I173" s="15"/>
      <c r="J173" s="15"/>
      <c r="K173" s="9"/>
      <c r="L173" s="9"/>
      <c r="M173" s="9"/>
      <c r="N173" s="78"/>
      <c r="O173" s="78"/>
      <c r="P173" s="78"/>
      <c r="Q173" s="78"/>
      <c r="R173" s="78"/>
      <c r="S173" s="9"/>
      <c r="T173" s="9"/>
      <c r="U173" s="9"/>
    </row>
    <row r="174" s="4" customFormat="1" ht="20.25" spans="1:21">
      <c r="A174" s="9"/>
      <c r="B174" s="9"/>
      <c r="C174" s="9"/>
      <c r="D174" s="9"/>
      <c r="E174" s="9"/>
      <c r="F174" s="12"/>
      <c r="G174" s="13"/>
      <c r="H174" s="74"/>
      <c r="I174" s="15"/>
      <c r="J174" s="15"/>
      <c r="K174" s="9"/>
      <c r="L174" s="9"/>
      <c r="M174" s="9"/>
      <c r="N174" s="78"/>
      <c r="O174" s="78"/>
      <c r="P174" s="78"/>
      <c r="Q174" s="78"/>
      <c r="R174" s="78"/>
      <c r="S174" s="9"/>
      <c r="T174" s="9"/>
      <c r="U174" s="9"/>
    </row>
    <row r="175" s="4" customFormat="1" spans="6:10">
      <c r="F175" s="75"/>
      <c r="G175" s="5"/>
      <c r="I175" s="75"/>
      <c r="J175" s="75"/>
    </row>
    <row r="176" s="4" customFormat="1" spans="6:10">
      <c r="F176" s="75"/>
      <c r="G176" s="5"/>
      <c r="I176" s="75"/>
      <c r="J176" s="75"/>
    </row>
    <row r="177" s="4" customFormat="1" spans="6:10">
      <c r="F177" s="75"/>
      <c r="G177" s="5"/>
      <c r="I177" s="75"/>
      <c r="J177" s="75"/>
    </row>
    <row r="178" s="4" customFormat="1" spans="6:10">
      <c r="F178" s="75"/>
      <c r="G178" s="5"/>
      <c r="I178" s="75"/>
      <c r="J178" s="75"/>
    </row>
    <row r="179" s="4" customFormat="1" spans="6:10">
      <c r="F179" s="75"/>
      <c r="G179" s="5"/>
      <c r="I179" s="75"/>
      <c r="J179" s="75"/>
    </row>
    <row r="180" s="4" customFormat="1" spans="6:10">
      <c r="F180" s="75"/>
      <c r="G180" s="5"/>
      <c r="I180" s="75"/>
      <c r="J180" s="75"/>
    </row>
    <row r="181" s="4" customFormat="1" spans="6:10">
      <c r="F181" s="75"/>
      <c r="G181" s="5"/>
      <c r="I181" s="75"/>
      <c r="J181" s="75"/>
    </row>
    <row r="182" s="4" customFormat="1" spans="6:10">
      <c r="F182" s="75"/>
      <c r="G182" s="5"/>
      <c r="I182" s="75"/>
      <c r="J182" s="75"/>
    </row>
    <row r="183" s="4" customFormat="1" spans="6:10">
      <c r="F183" s="75"/>
      <c r="G183" s="5"/>
      <c r="I183" s="75"/>
      <c r="J183" s="75"/>
    </row>
    <row r="184" s="4" customFormat="1" spans="6:10">
      <c r="F184" s="75"/>
      <c r="G184" s="5"/>
      <c r="I184" s="75"/>
      <c r="J184" s="75"/>
    </row>
    <row r="185" s="4" customFormat="1" spans="6:10">
      <c r="F185" s="75"/>
      <c r="G185" s="5"/>
      <c r="I185" s="75"/>
      <c r="J185" s="75"/>
    </row>
    <row r="186" s="4" customFormat="1" spans="6:10">
      <c r="F186" s="75"/>
      <c r="G186" s="5"/>
      <c r="I186" s="75"/>
      <c r="J186" s="75"/>
    </row>
    <row r="187" s="4" customFormat="1" spans="6:10">
      <c r="F187" s="75"/>
      <c r="G187" s="5"/>
      <c r="I187" s="75"/>
      <c r="J187" s="75"/>
    </row>
    <row r="188" s="4" customFormat="1" spans="6:10">
      <c r="F188" s="75"/>
      <c r="G188" s="5"/>
      <c r="I188" s="75"/>
      <c r="J188" s="75"/>
    </row>
    <row r="189" s="4" customFormat="1" spans="6:10">
      <c r="F189" s="75"/>
      <c r="G189" s="5"/>
      <c r="I189" s="75"/>
      <c r="J189" s="75"/>
    </row>
    <row r="190" s="4" customFormat="1" spans="6:10">
      <c r="F190" s="75"/>
      <c r="G190" s="5"/>
      <c r="I190" s="75"/>
      <c r="J190" s="75"/>
    </row>
    <row r="191" s="4" customFormat="1" spans="6:10">
      <c r="F191" s="75"/>
      <c r="G191" s="5"/>
      <c r="I191" s="75"/>
      <c r="J191" s="75"/>
    </row>
    <row r="192" s="4" customFormat="1" spans="6:10">
      <c r="F192" s="75"/>
      <c r="G192" s="5"/>
      <c r="I192" s="75"/>
      <c r="J192" s="75"/>
    </row>
    <row r="193" s="4" customFormat="1" spans="6:10">
      <c r="F193" s="75"/>
      <c r="G193" s="5"/>
      <c r="I193" s="75"/>
      <c r="J193" s="75"/>
    </row>
    <row r="194" s="4" customFormat="1" spans="6:10">
      <c r="F194" s="75"/>
      <c r="G194" s="5"/>
      <c r="I194" s="75"/>
      <c r="J194" s="75"/>
    </row>
    <row r="195" s="4" customFormat="1" spans="6:10">
      <c r="F195" s="75"/>
      <c r="G195" s="5"/>
      <c r="I195" s="75"/>
      <c r="J195" s="75"/>
    </row>
    <row r="196" s="4" customFormat="1" spans="6:10">
      <c r="F196" s="75"/>
      <c r="G196" s="5"/>
      <c r="I196" s="75"/>
      <c r="J196" s="75"/>
    </row>
    <row r="197" s="4" customFormat="1" spans="6:10">
      <c r="F197" s="75"/>
      <c r="G197" s="5"/>
      <c r="I197" s="75"/>
      <c r="J197" s="75"/>
    </row>
    <row r="198" s="4" customFormat="1" spans="6:10">
      <c r="F198" s="75"/>
      <c r="G198" s="5"/>
      <c r="I198" s="75"/>
      <c r="J198" s="75"/>
    </row>
    <row r="199" s="4" customFormat="1" spans="6:10">
      <c r="F199" s="75"/>
      <c r="G199" s="5"/>
      <c r="I199" s="75"/>
      <c r="J199" s="75"/>
    </row>
    <row r="200" s="4" customFormat="1" spans="6:10">
      <c r="F200" s="75"/>
      <c r="G200" s="5"/>
      <c r="I200" s="75"/>
      <c r="J200" s="75"/>
    </row>
    <row r="201" s="4" customFormat="1" spans="6:10">
      <c r="F201" s="75"/>
      <c r="G201" s="5"/>
      <c r="I201" s="75"/>
      <c r="J201" s="75"/>
    </row>
    <row r="202" s="4" customFormat="1" spans="6:10">
      <c r="F202" s="75"/>
      <c r="G202" s="5"/>
      <c r="I202" s="75"/>
      <c r="J202" s="75"/>
    </row>
    <row r="203" s="4" customFormat="1" spans="6:10">
      <c r="F203" s="75"/>
      <c r="G203" s="5"/>
      <c r="I203" s="75"/>
      <c r="J203" s="75"/>
    </row>
    <row r="204" s="4" customFormat="1" spans="6:10">
      <c r="F204" s="75"/>
      <c r="G204" s="5"/>
      <c r="I204" s="75"/>
      <c r="J204" s="75"/>
    </row>
    <row r="205" s="4" customFormat="1" spans="6:10">
      <c r="F205" s="75"/>
      <c r="G205" s="5"/>
      <c r="I205" s="75"/>
      <c r="J205" s="75"/>
    </row>
    <row r="206" s="4" customFormat="1" spans="6:10">
      <c r="F206" s="75"/>
      <c r="G206" s="5"/>
      <c r="I206" s="75"/>
      <c r="J206" s="75"/>
    </row>
    <row r="207" s="4" customFormat="1" spans="6:10">
      <c r="F207" s="75"/>
      <c r="G207" s="5"/>
      <c r="I207" s="75"/>
      <c r="J207" s="75"/>
    </row>
    <row r="208" s="4" customFormat="1" spans="6:10">
      <c r="F208" s="75"/>
      <c r="G208" s="5"/>
      <c r="I208" s="75"/>
      <c r="J208" s="75"/>
    </row>
    <row r="209" s="4" customFormat="1" spans="6:10">
      <c r="F209" s="75"/>
      <c r="G209" s="5"/>
      <c r="I209" s="75"/>
      <c r="J209" s="75"/>
    </row>
    <row r="210" s="4" customFormat="1" spans="6:10">
      <c r="F210" s="75"/>
      <c r="G210" s="5"/>
      <c r="I210" s="75"/>
      <c r="J210" s="75"/>
    </row>
    <row r="211" s="4" customFormat="1" spans="6:10">
      <c r="F211" s="75"/>
      <c r="G211" s="5"/>
      <c r="I211" s="75"/>
      <c r="J211" s="75"/>
    </row>
    <row r="212" s="4" customFormat="1" spans="6:10">
      <c r="F212" s="75"/>
      <c r="G212" s="5"/>
      <c r="I212" s="75"/>
      <c r="J212" s="75"/>
    </row>
    <row r="213" s="4" customFormat="1" spans="6:10">
      <c r="F213" s="75"/>
      <c r="G213" s="5"/>
      <c r="I213" s="75"/>
      <c r="J213" s="75"/>
    </row>
    <row r="214" s="4" customFormat="1" spans="6:10">
      <c r="F214" s="75"/>
      <c r="G214" s="5"/>
      <c r="I214" s="75"/>
      <c r="J214" s="75"/>
    </row>
    <row r="215" s="4" customFormat="1" spans="6:10">
      <c r="F215" s="75"/>
      <c r="G215" s="5"/>
      <c r="I215" s="75"/>
      <c r="J215" s="75"/>
    </row>
    <row r="216" s="4" customFormat="1" spans="6:10">
      <c r="F216" s="75"/>
      <c r="G216" s="5"/>
      <c r="I216" s="75"/>
      <c r="J216" s="75"/>
    </row>
    <row r="217" s="4" customFormat="1" spans="6:10">
      <c r="F217" s="75"/>
      <c r="G217" s="5"/>
      <c r="I217" s="75"/>
      <c r="J217" s="75"/>
    </row>
    <row r="218" s="4" customFormat="1" spans="6:10">
      <c r="F218" s="75"/>
      <c r="G218" s="5"/>
      <c r="I218" s="75"/>
      <c r="J218" s="75"/>
    </row>
    <row r="219" s="4" customFormat="1" spans="6:10">
      <c r="F219" s="75"/>
      <c r="G219" s="5"/>
      <c r="I219" s="75"/>
      <c r="J219" s="75"/>
    </row>
    <row r="220" s="4" customFormat="1" spans="6:10">
      <c r="F220" s="75"/>
      <c r="G220" s="5"/>
      <c r="I220" s="75"/>
      <c r="J220" s="75"/>
    </row>
    <row r="221" s="4" customFormat="1" spans="6:10">
      <c r="F221" s="75"/>
      <c r="G221" s="5"/>
      <c r="I221" s="75"/>
      <c r="J221" s="75"/>
    </row>
    <row r="222" s="4" customFormat="1" spans="6:10">
      <c r="F222" s="75"/>
      <c r="G222" s="5"/>
      <c r="I222" s="75"/>
      <c r="J222" s="75"/>
    </row>
    <row r="223" s="4" customFormat="1" spans="6:10">
      <c r="F223" s="75"/>
      <c r="G223" s="5"/>
      <c r="I223" s="75"/>
      <c r="J223" s="75"/>
    </row>
    <row r="224" s="4" customFormat="1" spans="6:10">
      <c r="F224" s="75"/>
      <c r="G224" s="5"/>
      <c r="I224" s="75"/>
      <c r="J224" s="75"/>
    </row>
    <row r="225" s="4" customFormat="1" spans="6:10">
      <c r="F225" s="75"/>
      <c r="G225" s="5"/>
      <c r="I225" s="75"/>
      <c r="J225" s="75"/>
    </row>
    <row r="226" s="4" customFormat="1" spans="6:10">
      <c r="F226" s="75"/>
      <c r="G226" s="5"/>
      <c r="I226" s="75"/>
      <c r="J226" s="75"/>
    </row>
    <row r="227" s="4" customFormat="1" spans="6:10">
      <c r="F227" s="75"/>
      <c r="G227" s="5"/>
      <c r="I227" s="75"/>
      <c r="J227" s="75"/>
    </row>
    <row r="228" s="4" customFormat="1" spans="6:10">
      <c r="F228" s="75"/>
      <c r="G228" s="5"/>
      <c r="I228" s="75"/>
      <c r="J228" s="75"/>
    </row>
    <row r="229" s="4" customFormat="1" spans="6:10">
      <c r="F229" s="75"/>
      <c r="G229" s="5"/>
      <c r="I229" s="75"/>
      <c r="J229" s="75"/>
    </row>
    <row r="230" s="4" customFormat="1" spans="6:10">
      <c r="F230" s="75"/>
      <c r="G230" s="5"/>
      <c r="I230" s="75"/>
      <c r="J230" s="75"/>
    </row>
    <row r="231" s="4" customFormat="1" spans="6:10">
      <c r="F231" s="75"/>
      <c r="G231" s="5"/>
      <c r="I231" s="75"/>
      <c r="J231" s="75"/>
    </row>
    <row r="232" s="4" customFormat="1" spans="6:10">
      <c r="F232" s="75"/>
      <c r="G232" s="5"/>
      <c r="I232" s="75"/>
      <c r="J232" s="75"/>
    </row>
    <row r="233" s="4" customFormat="1" spans="6:10">
      <c r="F233" s="75"/>
      <c r="G233" s="5"/>
      <c r="I233" s="75"/>
      <c r="J233" s="75"/>
    </row>
    <row r="234" s="4" customFormat="1" spans="6:10">
      <c r="F234" s="75"/>
      <c r="G234" s="5"/>
      <c r="I234" s="75"/>
      <c r="J234" s="75"/>
    </row>
    <row r="235" s="4" customFormat="1" spans="6:10">
      <c r="F235" s="75"/>
      <c r="G235" s="5"/>
      <c r="I235" s="75"/>
      <c r="J235" s="75"/>
    </row>
    <row r="236" s="4" customFormat="1" spans="6:10">
      <c r="F236" s="75"/>
      <c r="G236" s="5"/>
      <c r="I236" s="75"/>
      <c r="J236" s="75"/>
    </row>
    <row r="237" s="4" customFormat="1" spans="6:10">
      <c r="F237" s="75"/>
      <c r="G237" s="5"/>
      <c r="I237" s="75"/>
      <c r="J237" s="75"/>
    </row>
    <row r="238" s="4" customFormat="1" spans="6:10">
      <c r="F238" s="75"/>
      <c r="G238" s="5"/>
      <c r="I238" s="75"/>
      <c r="J238" s="75"/>
    </row>
    <row r="239" s="4" customFormat="1" spans="6:10">
      <c r="F239" s="75"/>
      <c r="G239" s="5"/>
      <c r="I239" s="75"/>
      <c r="J239" s="75"/>
    </row>
    <row r="240" s="4" customFormat="1" spans="6:10">
      <c r="F240" s="75"/>
      <c r="G240" s="5"/>
      <c r="I240" s="75"/>
      <c r="J240" s="75"/>
    </row>
    <row r="241" s="4" customFormat="1" spans="6:10">
      <c r="F241" s="75"/>
      <c r="G241" s="5"/>
      <c r="I241" s="75"/>
      <c r="J241" s="75"/>
    </row>
    <row r="242" s="4" customFormat="1" spans="6:10">
      <c r="F242" s="75"/>
      <c r="G242" s="5"/>
      <c r="I242" s="75"/>
      <c r="J242" s="75"/>
    </row>
    <row r="243" s="4" customFormat="1" spans="6:10">
      <c r="F243" s="75"/>
      <c r="G243" s="5"/>
      <c r="I243" s="75"/>
      <c r="J243" s="75"/>
    </row>
    <row r="244" s="4" customFormat="1" spans="6:10">
      <c r="F244" s="75"/>
      <c r="G244" s="5"/>
      <c r="I244" s="75"/>
      <c r="J244" s="75"/>
    </row>
    <row r="245" s="4" customFormat="1" spans="6:10">
      <c r="F245" s="75"/>
      <c r="G245" s="5"/>
      <c r="I245" s="75"/>
      <c r="J245" s="75"/>
    </row>
    <row r="246" s="4" customFormat="1" spans="6:10">
      <c r="F246" s="75"/>
      <c r="G246" s="5"/>
      <c r="I246" s="75"/>
      <c r="J246" s="75"/>
    </row>
    <row r="247" s="4" customFormat="1" spans="6:10">
      <c r="F247" s="75"/>
      <c r="G247" s="5"/>
      <c r="I247" s="75"/>
      <c r="J247" s="75"/>
    </row>
    <row r="248" s="4" customFormat="1" spans="6:10">
      <c r="F248" s="75"/>
      <c r="G248" s="5"/>
      <c r="I248" s="75"/>
      <c r="J248" s="75"/>
    </row>
    <row r="249" s="4" customFormat="1" spans="6:10">
      <c r="F249" s="75"/>
      <c r="G249" s="5"/>
      <c r="I249" s="75"/>
      <c r="J249" s="75"/>
    </row>
    <row r="250" s="4" customFormat="1" spans="6:10">
      <c r="F250" s="75"/>
      <c r="G250" s="5"/>
      <c r="I250" s="75"/>
      <c r="J250" s="75"/>
    </row>
    <row r="251" s="4" customFormat="1" spans="6:10">
      <c r="F251" s="75"/>
      <c r="G251" s="5"/>
      <c r="I251" s="75"/>
      <c r="J251" s="75"/>
    </row>
    <row r="252" s="4" customFormat="1" spans="6:10">
      <c r="F252" s="75"/>
      <c r="G252" s="5"/>
      <c r="I252" s="75"/>
      <c r="J252" s="75"/>
    </row>
    <row r="253" s="4" customFormat="1" spans="6:10">
      <c r="F253" s="75"/>
      <c r="G253" s="5"/>
      <c r="I253" s="75"/>
      <c r="J253" s="75"/>
    </row>
    <row r="254" s="4" customFormat="1" spans="6:10">
      <c r="F254" s="75"/>
      <c r="G254" s="5"/>
      <c r="I254" s="75"/>
      <c r="J254" s="75"/>
    </row>
    <row r="255" s="4" customFormat="1" spans="6:10">
      <c r="F255" s="75"/>
      <c r="G255" s="5"/>
      <c r="I255" s="75"/>
      <c r="J255" s="75"/>
    </row>
    <row r="256" s="4" customFormat="1" spans="6:10">
      <c r="F256" s="75"/>
      <c r="G256" s="5"/>
      <c r="I256" s="75"/>
      <c r="J256" s="75"/>
    </row>
    <row r="257" s="4" customFormat="1" spans="6:10">
      <c r="F257" s="75"/>
      <c r="G257" s="5"/>
      <c r="I257" s="75"/>
      <c r="J257" s="75"/>
    </row>
    <row r="258" s="4" customFormat="1" spans="6:10">
      <c r="F258" s="75"/>
      <c r="G258" s="5"/>
      <c r="I258" s="75"/>
      <c r="J258" s="75"/>
    </row>
    <row r="259" s="4" customFormat="1" spans="6:10">
      <c r="F259" s="75"/>
      <c r="G259" s="5"/>
      <c r="I259" s="75"/>
      <c r="J259" s="75"/>
    </row>
    <row r="260" s="4" customFormat="1" spans="6:10">
      <c r="F260" s="75"/>
      <c r="G260" s="5"/>
      <c r="I260" s="75"/>
      <c r="J260" s="75"/>
    </row>
    <row r="261" s="4" customFormat="1" spans="6:10">
      <c r="F261" s="75"/>
      <c r="G261" s="5"/>
      <c r="I261" s="75"/>
      <c r="J261" s="75"/>
    </row>
    <row r="262" s="4" customFormat="1" spans="6:10">
      <c r="F262" s="75"/>
      <c r="G262" s="5"/>
      <c r="I262" s="75"/>
      <c r="J262" s="75"/>
    </row>
    <row r="263" s="4" customFormat="1" spans="6:10">
      <c r="F263" s="75"/>
      <c r="G263" s="5"/>
      <c r="I263" s="75"/>
      <c r="J263" s="75"/>
    </row>
    <row r="264" s="4" customFormat="1" spans="6:10">
      <c r="F264" s="75"/>
      <c r="G264" s="5"/>
      <c r="I264" s="75"/>
      <c r="J264" s="75"/>
    </row>
    <row r="265" s="4" customFormat="1" spans="6:10">
      <c r="F265" s="75"/>
      <c r="G265" s="5"/>
      <c r="I265" s="75"/>
      <c r="J265" s="75"/>
    </row>
    <row r="266" s="4" customFormat="1" spans="6:10">
      <c r="F266" s="75"/>
      <c r="G266" s="5"/>
      <c r="I266" s="75"/>
      <c r="J266" s="75"/>
    </row>
    <row r="267" s="4" customFormat="1" spans="6:10">
      <c r="F267" s="75"/>
      <c r="G267" s="5"/>
      <c r="I267" s="75"/>
      <c r="J267" s="75"/>
    </row>
    <row r="268" s="4" customFormat="1" spans="6:10">
      <c r="F268" s="75"/>
      <c r="G268" s="5"/>
      <c r="I268" s="75"/>
      <c r="J268" s="75"/>
    </row>
    <row r="269" s="4" customFormat="1" spans="6:10">
      <c r="F269" s="75"/>
      <c r="G269" s="5"/>
      <c r="I269" s="75"/>
      <c r="J269" s="75"/>
    </row>
    <row r="270" s="4" customFormat="1" spans="6:10">
      <c r="F270" s="75"/>
      <c r="G270" s="5"/>
      <c r="I270" s="75"/>
      <c r="J270" s="75"/>
    </row>
    <row r="271" s="4" customFormat="1" spans="6:10">
      <c r="F271" s="75"/>
      <c r="G271" s="5"/>
      <c r="I271" s="75"/>
      <c r="J271" s="75"/>
    </row>
    <row r="272" s="4" customFormat="1" spans="6:10">
      <c r="F272" s="75"/>
      <c r="G272" s="5"/>
      <c r="I272" s="75"/>
      <c r="J272" s="75"/>
    </row>
    <row r="273" s="4" customFormat="1" spans="6:10">
      <c r="F273" s="75"/>
      <c r="G273" s="5"/>
      <c r="I273" s="75"/>
      <c r="J273" s="75"/>
    </row>
    <row r="274" s="4" customFormat="1" spans="6:10">
      <c r="F274" s="75"/>
      <c r="G274" s="5"/>
      <c r="I274" s="75"/>
      <c r="J274" s="75"/>
    </row>
    <row r="275" s="4" customFormat="1" spans="6:10">
      <c r="F275" s="75"/>
      <c r="G275" s="5"/>
      <c r="I275" s="75"/>
      <c r="J275" s="75"/>
    </row>
    <row r="276" s="4" customFormat="1" spans="6:10">
      <c r="F276" s="75"/>
      <c r="G276" s="5"/>
      <c r="I276" s="75"/>
      <c r="J276" s="75"/>
    </row>
    <row r="277" s="4" customFormat="1" spans="6:10">
      <c r="F277" s="75"/>
      <c r="G277" s="5"/>
      <c r="I277" s="75"/>
      <c r="J277" s="75"/>
    </row>
    <row r="278" s="4" customFormat="1" spans="6:10">
      <c r="F278" s="75"/>
      <c r="G278" s="5"/>
      <c r="I278" s="75"/>
      <c r="J278" s="75"/>
    </row>
    <row r="279" s="4" customFormat="1" spans="6:10">
      <c r="F279" s="75"/>
      <c r="G279" s="5"/>
      <c r="I279" s="75"/>
      <c r="J279" s="75"/>
    </row>
    <row r="280" s="4" customFormat="1" spans="6:10">
      <c r="F280" s="75"/>
      <c r="G280" s="5"/>
      <c r="I280" s="75"/>
      <c r="J280" s="75"/>
    </row>
    <row r="281" s="4" customFormat="1" spans="6:10">
      <c r="F281" s="75"/>
      <c r="G281" s="5"/>
      <c r="I281" s="75"/>
      <c r="J281" s="75"/>
    </row>
    <row r="282" s="4" customFormat="1" spans="6:10">
      <c r="F282" s="75"/>
      <c r="G282" s="5"/>
      <c r="I282" s="75"/>
      <c r="J282" s="75"/>
    </row>
    <row r="283" s="4" customFormat="1" spans="6:10">
      <c r="F283" s="75"/>
      <c r="G283" s="5"/>
      <c r="I283" s="75"/>
      <c r="J283" s="75"/>
    </row>
    <row r="284" s="4" customFormat="1" spans="6:10">
      <c r="F284" s="75"/>
      <c r="G284" s="5"/>
      <c r="I284" s="75"/>
      <c r="J284" s="75"/>
    </row>
    <row r="285" s="4" customFormat="1" spans="6:10">
      <c r="F285" s="75"/>
      <c r="G285" s="5"/>
      <c r="I285" s="75"/>
      <c r="J285" s="75"/>
    </row>
    <row r="286" s="4" customFormat="1" spans="6:10">
      <c r="F286" s="75"/>
      <c r="G286" s="5"/>
      <c r="I286" s="75"/>
      <c r="J286" s="75"/>
    </row>
    <row r="287" s="4" customFormat="1" spans="6:10">
      <c r="F287" s="75"/>
      <c r="G287" s="5"/>
      <c r="I287" s="75"/>
      <c r="J287" s="75"/>
    </row>
    <row r="288" s="4" customFormat="1" spans="6:10">
      <c r="F288" s="75"/>
      <c r="G288" s="5"/>
      <c r="I288" s="75"/>
      <c r="J288" s="75"/>
    </row>
    <row r="289" s="4" customFormat="1" spans="6:10">
      <c r="F289" s="75"/>
      <c r="G289" s="5"/>
      <c r="I289" s="75"/>
      <c r="J289" s="75"/>
    </row>
    <row r="290" s="4" customFormat="1" spans="6:10">
      <c r="F290" s="75"/>
      <c r="G290" s="5"/>
      <c r="I290" s="75"/>
      <c r="J290" s="75"/>
    </row>
    <row r="291" s="4" customFormat="1" spans="6:10">
      <c r="F291" s="75"/>
      <c r="G291" s="5"/>
      <c r="I291" s="75"/>
      <c r="J291" s="75"/>
    </row>
    <row r="292" s="4" customFormat="1" spans="6:10">
      <c r="F292" s="75"/>
      <c r="G292" s="5"/>
      <c r="I292" s="75"/>
      <c r="J292" s="75"/>
    </row>
    <row r="293" s="4" customFormat="1" spans="6:10">
      <c r="F293" s="75"/>
      <c r="G293" s="5"/>
      <c r="I293" s="75"/>
      <c r="J293" s="75"/>
    </row>
    <row r="294" s="4" customFormat="1" spans="6:10">
      <c r="F294" s="75"/>
      <c r="G294" s="5"/>
      <c r="I294" s="75"/>
      <c r="J294" s="75"/>
    </row>
    <row r="295" s="4" customFormat="1" spans="6:10">
      <c r="F295" s="75"/>
      <c r="G295" s="5"/>
      <c r="I295" s="75"/>
      <c r="J295" s="75"/>
    </row>
    <row r="296" s="4" customFormat="1" spans="6:10">
      <c r="F296" s="75"/>
      <c r="G296" s="5"/>
      <c r="I296" s="75"/>
      <c r="J296" s="75"/>
    </row>
    <row r="297" s="4" customFormat="1" spans="6:10">
      <c r="F297" s="75"/>
      <c r="G297" s="5"/>
      <c r="I297" s="75"/>
      <c r="J297" s="75"/>
    </row>
    <row r="298" s="4" customFormat="1" spans="6:10">
      <c r="F298" s="75"/>
      <c r="G298" s="5"/>
      <c r="I298" s="75"/>
      <c r="J298" s="75"/>
    </row>
    <row r="299" s="4" customFormat="1" spans="6:10">
      <c r="F299" s="75"/>
      <c r="G299" s="5"/>
      <c r="I299" s="75"/>
      <c r="J299" s="75"/>
    </row>
    <row r="300" s="4" customFormat="1" spans="6:10">
      <c r="F300" s="75"/>
      <c r="G300" s="5"/>
      <c r="I300" s="75"/>
      <c r="J300" s="75"/>
    </row>
    <row r="301" s="4" customFormat="1" spans="6:10">
      <c r="F301" s="75"/>
      <c r="G301" s="5"/>
      <c r="I301" s="75"/>
      <c r="J301" s="75"/>
    </row>
    <row r="302" s="4" customFormat="1" spans="6:10">
      <c r="F302" s="75"/>
      <c r="G302" s="5"/>
      <c r="I302" s="75"/>
      <c r="J302" s="75"/>
    </row>
    <row r="303" s="4" customFormat="1" spans="6:10">
      <c r="F303" s="75"/>
      <c r="G303" s="5"/>
      <c r="I303" s="75"/>
      <c r="J303" s="75"/>
    </row>
    <row r="304" spans="1:22">
      <c r="A304" s="4"/>
      <c r="B304" s="4"/>
      <c r="C304" s="4"/>
      <c r="D304" s="4"/>
      <c r="E304" s="4"/>
      <c r="F304" s="75"/>
      <c r="G304" s="5"/>
      <c r="H304" s="4"/>
      <c r="I304" s="75"/>
      <c r="J304" s="75"/>
      <c r="K304" s="4"/>
      <c r="L304" s="4"/>
      <c r="M304" s="4"/>
      <c r="N304" s="4"/>
      <c r="O304" s="4"/>
      <c r="P304" s="4"/>
      <c r="Q304" s="4"/>
      <c r="R304" s="4"/>
      <c r="S304" s="4"/>
      <c r="T304" s="4"/>
      <c r="U304" s="4"/>
      <c r="V304" s="4"/>
    </row>
    <row r="305" spans="1:22">
      <c r="A305" s="4"/>
      <c r="B305" s="4"/>
      <c r="C305" s="4"/>
      <c r="D305" s="4"/>
      <c r="E305" s="4"/>
      <c r="F305" s="75"/>
      <c r="G305" s="5"/>
      <c r="H305" s="4"/>
      <c r="I305" s="75"/>
      <c r="J305" s="75"/>
      <c r="K305" s="4"/>
      <c r="L305" s="4"/>
      <c r="M305" s="4"/>
      <c r="N305" s="4"/>
      <c r="O305" s="4"/>
      <c r="P305" s="4"/>
      <c r="Q305" s="4"/>
      <c r="R305" s="4"/>
      <c r="S305" s="4"/>
      <c r="T305" s="4"/>
      <c r="U305" s="4"/>
      <c r="V305" s="4"/>
    </row>
    <row r="306" spans="1:22">
      <c r="A306" s="4"/>
      <c r="B306" s="4"/>
      <c r="C306" s="4"/>
      <c r="D306" s="4"/>
      <c r="E306" s="4"/>
      <c r="F306" s="75"/>
      <c r="G306" s="5"/>
      <c r="H306" s="4"/>
      <c r="I306" s="75"/>
      <c r="J306" s="75"/>
      <c r="K306" s="4"/>
      <c r="L306" s="4"/>
      <c r="M306" s="4"/>
      <c r="N306" s="4"/>
      <c r="O306" s="4"/>
      <c r="P306" s="4"/>
      <c r="Q306" s="4"/>
      <c r="R306" s="4"/>
      <c r="S306" s="4"/>
      <c r="T306" s="4"/>
      <c r="U306" s="4"/>
      <c r="V306" s="4"/>
    </row>
    <row r="307" spans="1:22">
      <c r="A307" s="4"/>
      <c r="B307" s="4"/>
      <c r="C307" s="4"/>
      <c r="D307" s="4"/>
      <c r="E307" s="4"/>
      <c r="F307" s="75"/>
      <c r="G307" s="5"/>
      <c r="H307" s="4"/>
      <c r="I307" s="75"/>
      <c r="J307" s="75"/>
      <c r="K307" s="4"/>
      <c r="L307" s="4"/>
      <c r="M307" s="4"/>
      <c r="N307" s="4"/>
      <c r="O307" s="4"/>
      <c r="P307" s="4"/>
      <c r="Q307" s="4"/>
      <c r="R307" s="4"/>
      <c r="S307" s="4"/>
      <c r="T307" s="4"/>
      <c r="U307" s="4"/>
      <c r="V307" s="4"/>
    </row>
    <row r="308" spans="1:22">
      <c r="A308" s="4"/>
      <c r="B308" s="4"/>
      <c r="C308" s="4"/>
      <c r="D308" s="4"/>
      <c r="E308" s="4"/>
      <c r="F308" s="75"/>
      <c r="G308" s="5"/>
      <c r="H308" s="4"/>
      <c r="I308" s="75"/>
      <c r="J308" s="75"/>
      <c r="K308" s="4"/>
      <c r="L308" s="4"/>
      <c r="M308" s="4"/>
      <c r="N308" s="4"/>
      <c r="O308" s="4"/>
      <c r="P308" s="4"/>
      <c r="Q308" s="4"/>
      <c r="R308" s="4"/>
      <c r="S308" s="4"/>
      <c r="T308" s="4"/>
      <c r="U308" s="4"/>
      <c r="V308" s="4"/>
    </row>
    <row r="309" spans="1:22">
      <c r="A309" s="4"/>
      <c r="B309" s="4"/>
      <c r="C309" s="4"/>
      <c r="D309" s="4"/>
      <c r="E309" s="4"/>
      <c r="F309" s="75"/>
      <c r="G309" s="5"/>
      <c r="H309" s="4"/>
      <c r="I309" s="75"/>
      <c r="J309" s="75"/>
      <c r="K309" s="4"/>
      <c r="L309" s="4"/>
      <c r="M309" s="4"/>
      <c r="N309" s="4"/>
      <c r="O309" s="4"/>
      <c r="P309" s="4"/>
      <c r="Q309" s="4"/>
      <c r="R309" s="4"/>
      <c r="S309" s="4"/>
      <c r="T309" s="4"/>
      <c r="U309" s="4"/>
      <c r="V309" s="4"/>
    </row>
    <row r="310" spans="1:22">
      <c r="A310" s="4"/>
      <c r="B310" s="4"/>
      <c r="C310" s="4"/>
      <c r="D310" s="4"/>
      <c r="E310" s="4"/>
      <c r="F310" s="75"/>
      <c r="G310" s="5"/>
      <c r="H310" s="4"/>
      <c r="I310" s="75"/>
      <c r="J310" s="75"/>
      <c r="K310" s="4"/>
      <c r="L310" s="4"/>
      <c r="M310" s="4"/>
      <c r="N310" s="4"/>
      <c r="O310" s="4"/>
      <c r="P310" s="4"/>
      <c r="Q310" s="4"/>
      <c r="R310" s="4"/>
      <c r="S310" s="4"/>
      <c r="T310" s="4"/>
      <c r="U310" s="4"/>
      <c r="V310" s="4"/>
    </row>
    <row r="311" spans="1:22">
      <c r="A311" s="4"/>
      <c r="B311" s="4"/>
      <c r="C311" s="4"/>
      <c r="D311" s="4"/>
      <c r="E311" s="4"/>
      <c r="F311" s="75"/>
      <c r="G311" s="5"/>
      <c r="H311" s="4"/>
      <c r="I311" s="75"/>
      <c r="J311" s="75"/>
      <c r="K311" s="4"/>
      <c r="L311" s="4"/>
      <c r="M311" s="4"/>
      <c r="N311" s="4"/>
      <c r="O311" s="4"/>
      <c r="P311" s="4"/>
      <c r="Q311" s="4"/>
      <c r="R311" s="4"/>
      <c r="S311" s="4"/>
      <c r="T311" s="4"/>
      <c r="U311" s="4"/>
      <c r="V311" s="4"/>
    </row>
    <row r="312" spans="1:22">
      <c r="A312" s="4"/>
      <c r="B312" s="4"/>
      <c r="C312" s="4"/>
      <c r="D312" s="4"/>
      <c r="E312" s="4"/>
      <c r="F312" s="75"/>
      <c r="G312" s="5"/>
      <c r="H312" s="4"/>
      <c r="I312" s="75"/>
      <c r="J312" s="75"/>
      <c r="K312" s="4"/>
      <c r="L312" s="4"/>
      <c r="M312" s="4"/>
      <c r="N312" s="4"/>
      <c r="O312" s="4"/>
      <c r="P312" s="4"/>
      <c r="Q312" s="4"/>
      <c r="R312" s="4"/>
      <c r="S312" s="4"/>
      <c r="T312" s="4"/>
      <c r="U312" s="4"/>
      <c r="V312" s="4"/>
    </row>
    <row r="313" spans="1:21">
      <c r="A313" s="4"/>
      <c r="B313" s="4"/>
      <c r="C313" s="4"/>
      <c r="D313" s="4"/>
      <c r="E313" s="4"/>
      <c r="F313" s="75"/>
      <c r="G313" s="5"/>
      <c r="H313" s="4"/>
      <c r="I313" s="75"/>
      <c r="J313" s="75"/>
      <c r="K313" s="4"/>
      <c r="L313" s="4"/>
      <c r="M313" s="4"/>
      <c r="N313" s="4"/>
      <c r="O313" s="4"/>
      <c r="P313" s="4"/>
      <c r="Q313" s="4"/>
      <c r="R313" s="4"/>
      <c r="S313" s="4"/>
      <c r="T313" s="4"/>
      <c r="U313" s="4"/>
    </row>
    <row r="314" spans="1:21">
      <c r="A314" s="4"/>
      <c r="B314" s="4"/>
      <c r="C314" s="4"/>
      <c r="D314" s="4"/>
      <c r="E314" s="4"/>
      <c r="F314" s="75"/>
      <c r="G314" s="5"/>
      <c r="H314" s="4"/>
      <c r="I314" s="75"/>
      <c r="J314" s="75"/>
      <c r="K314" s="4"/>
      <c r="L314" s="4"/>
      <c r="M314" s="4"/>
      <c r="N314" s="4"/>
      <c r="O314" s="4"/>
      <c r="P314" s="4"/>
      <c r="Q314" s="4"/>
      <c r="R314" s="4"/>
      <c r="S314" s="4"/>
      <c r="T314" s="4"/>
      <c r="U314" s="4"/>
    </row>
    <row r="315" spans="1:21">
      <c r="A315" s="4"/>
      <c r="B315" s="4"/>
      <c r="C315" s="4"/>
      <c r="D315" s="4"/>
      <c r="E315" s="4"/>
      <c r="F315" s="75"/>
      <c r="G315" s="5"/>
      <c r="H315" s="4"/>
      <c r="I315" s="75"/>
      <c r="J315" s="75"/>
      <c r="K315" s="4"/>
      <c r="L315" s="4"/>
      <c r="M315" s="4"/>
      <c r="N315" s="4"/>
      <c r="O315" s="4"/>
      <c r="P315" s="4"/>
      <c r="Q315" s="4"/>
      <c r="R315" s="4"/>
      <c r="S315" s="4"/>
      <c r="T315" s="4"/>
      <c r="U315" s="4"/>
    </row>
  </sheetData>
  <mergeCells count="21">
    <mergeCell ref="A1:B1"/>
    <mergeCell ref="A2:V2"/>
    <mergeCell ref="I3:R3"/>
    <mergeCell ref="K4:L4"/>
    <mergeCell ref="M4:O4"/>
    <mergeCell ref="P4:R4"/>
    <mergeCell ref="A3:A5"/>
    <mergeCell ref="B3:B5"/>
    <mergeCell ref="C3:C5"/>
    <mergeCell ref="D3:D5"/>
    <mergeCell ref="E3:E5"/>
    <mergeCell ref="F3:F5"/>
    <mergeCell ref="G3:G5"/>
    <mergeCell ref="G29:G31"/>
    <mergeCell ref="H3:H5"/>
    <mergeCell ref="I4:I5"/>
    <mergeCell ref="J4:J5"/>
    <mergeCell ref="S3:S5"/>
    <mergeCell ref="T3:T5"/>
    <mergeCell ref="U3:U5"/>
    <mergeCell ref="V3:V5"/>
  </mergeCells>
  <printOptions horizontalCentered="1"/>
  <pageMargins left="0.428472222222222" right="0.468055555555556" top="0.629861111111111" bottom="0.354166666666667" header="0" footer="0"/>
  <pageSetup paperSize="8" scale="46" fitToHeight="0" orientation="landscape" horizontalDpi="600" verticalDpi="600"/>
  <headerFooter alignWithMargins="0" scaleWithDoc="0">
    <oddFooter>&amp;C第 &amp;P 页，共 &amp;N 页</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项目表 0115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漫</cp:lastModifiedBy>
  <cp:revision>1</cp:revision>
  <dcterms:created xsi:type="dcterms:W3CDTF">1996-12-18T09:32:00Z</dcterms:created>
  <cp:lastPrinted>2018-06-22T09:15:00Z</cp:lastPrinted>
  <dcterms:modified xsi:type="dcterms:W3CDTF">2025-01-15T14:00:34Z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A427F9A35D9B49F7A1FAA68BA0F34CA3_13</vt:lpwstr>
  </property>
</Properties>
</file>