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195" windowHeight="11775"/>
  </bookViews>
  <sheets>
    <sheet name="Sheet1" sheetId="10" r:id="rId1"/>
  </sheets>
  <definedNames>
    <definedName name="_xlnm.Print_Titles" localSheetId="0">Sheet1!$1:$5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<sst xmlns="http://schemas.openxmlformats.org/spreadsheetml/2006/main" count="50" uniqueCount="46">
  <si>
    <t>宁县2025年第二批农业社会化服务项目
作业拟补助资金明细表</t>
  </si>
  <si>
    <t xml:space="preserve">                                            单位:亩、元</t>
  </si>
  <si>
    <t>序号</t>
  </si>
  <si>
    <t>合作社</t>
  </si>
  <si>
    <t>作业类别：小麦/玉米</t>
  </si>
  <si>
    <t>金额</t>
  </si>
  <si>
    <t>备注</t>
  </si>
  <si>
    <t>深耕</t>
  </si>
  <si>
    <t>旋播</t>
  </si>
  <si>
    <t>机收</t>
  </si>
  <si>
    <t>总拟补助
金额</t>
  </si>
  <si>
    <t>面积</t>
  </si>
  <si>
    <t>拟补助
金额</t>
  </si>
  <si>
    <t>宁县盘克诚信农业机械农民专业合作社</t>
  </si>
  <si>
    <t>庆阳郝湾宏泰农机服务专业合作社</t>
  </si>
  <si>
    <t>宁县小刚农机农民专业合作社</t>
  </si>
  <si>
    <t xml:space="preserve">宁县九岘乡农业机械农民专业合作社  </t>
  </si>
  <si>
    <t>宁县春荣耕耘田野农机农民专业合作社</t>
  </si>
  <si>
    <t>宁县殿辉农机专业
合作社</t>
  </si>
  <si>
    <t>宁县得旺农机服务专业合作社</t>
  </si>
  <si>
    <t>宁县振银源农机服务农民专业合作社</t>
  </si>
  <si>
    <t>宁县良平金坤农机农民专业合作社</t>
  </si>
  <si>
    <t>宁县骏飞农机服务农民专业合作社</t>
  </si>
  <si>
    <t>宁县奔康种植
家庭农场</t>
  </si>
  <si>
    <t>宁县嘉谷禾农机服务
农民专业合作社</t>
  </si>
  <si>
    <t>宁县早胜农富种养殖农民专业合作社</t>
  </si>
  <si>
    <t>宁县早胜腾越农业机械专业合作社</t>
  </si>
  <si>
    <t>庆阳陇原荟丰农机服务农民专业合作社</t>
  </si>
  <si>
    <t>庆阳宁州穗洋农业发展有限公司</t>
  </si>
  <si>
    <t>宁县早胜镇第丰家园
种植农场</t>
  </si>
  <si>
    <t>宁县耕芸农机农民专业合作社</t>
  </si>
  <si>
    <t>宁县鑫丰农机农民专业合作社</t>
  </si>
  <si>
    <t>宁县鸿沃农机服务农民合作社</t>
  </si>
  <si>
    <t>宁县宏泰农机服务农民专业合作社</t>
  </si>
  <si>
    <t>宁县雄飞农机农民专业合作社</t>
  </si>
  <si>
    <t>宁县和盛镇金穗种植养殖家庭农场</t>
  </si>
  <si>
    <t>宁县朱平芳农机服务农民专业合作社</t>
  </si>
  <si>
    <t>宁县鑫仓农机农民专业合作社</t>
  </si>
  <si>
    <t>宁县金钊农机服务农民专业合作社</t>
  </si>
  <si>
    <t>宁县林耕农机农民专业合作社</t>
  </si>
  <si>
    <t>宁县焦村佳弘农机服务农民专业合作社</t>
  </si>
  <si>
    <t>宁县宸浩农机服务农民专业合作社</t>
  </si>
  <si>
    <t>宁县春荣同富德农机服务农民专业合作社</t>
  </si>
  <si>
    <t>宁县泾莲种植农民专业合作社</t>
  </si>
  <si>
    <t>宁县邓兴种养殖农民专业合作社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</si>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</sst>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20"/>
      <name val="方正小标宋简体"/>
      <charset val="134"/>
    </font>
    <font>
      <sz val="20"/>
      <color rgb="FFFF0000"/>
      <name val="方正小标宋简体"/>
      <charset val="134"/>
    </font>
    <font>
      <sz val="16"/>
      <name val="仿宋_GB2312"/>
      <charset val="134"/>
    </font>
    <font>
      <b/>
      <sz val="12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</font>
    <font>
      <sz val="8.5"/>
      <color theme="1"/>
      <name val="宋体"/>
      <charset val="134"/>
    </font>
    <font>
      <sz val="9"/>
      <name val="宋体"/>
      <charset val="134"/>
    </font>
    <font>
      <sz val="8.5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</font>
    <font>
      <sz val="9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1" applyNumberFormat="0" applyAlignment="0" applyProtection="0">
      <alignment vertical="center"/>
    </xf>
    <xf numFmtId="0" fontId="23" fillId="4" borderId="12" applyNumberFormat="0" applyAlignment="0" applyProtection="0">
      <alignment vertical="center"/>
    </xf>
    <xf numFmtId="0" fontId="24" fillId="4" borderId="11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 wrapText="1"/>
    </xf>
    <xf numFmtId="49" fontId="9" fillId="0" borderId="6" xfId="0" applyNumberFormat="1" applyFont="1" applyFill="1" applyBorder="1" applyAlignment="1">
      <alignment horizontal="center" vertical="center"/>
    </xf>
    <xf numFmtId="49" fontId="13" fillId="0" borderId="6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49" fontId="11" fillId="0" borderId="6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9FBF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8"/>
  <sheetViews>
    <sheetView tabSelected="1" workbookViewId="0">
      <selection activeCell="L13" sqref="L13"/>
    </sheetView>
  </sheetViews>
  <sheetFormatPr defaultColWidth="9" defaultRowHeight="13.5"/>
  <cols>
    <col min="1" max="1" width="5.875" customWidth="1"/>
    <col min="2" max="2" width="15.125" customWidth="1"/>
    <col min="3" max="3" width="7.375" customWidth="1"/>
    <col min="4" max="4" width="8.25" customWidth="1"/>
    <col min="5" max="5" width="8.125" customWidth="1"/>
    <col min="7" max="7" width="7.625" customWidth="1"/>
    <col min="8" max="8" width="8.375" customWidth="1"/>
    <col min="9" max="9" width="8.625" customWidth="1"/>
    <col min="10" max="10" width="6.125" customWidth="1"/>
  </cols>
  <sheetData>
    <row r="1" ht="52" customHeight="1" spans="1:10">
      <c r="A1" s="1" t="s">
        <v>0</v>
      </c>
      <c r="B1" s="1"/>
      <c r="C1" s="1"/>
      <c r="D1" s="1"/>
      <c r="E1" s="2"/>
      <c r="F1" s="1"/>
      <c r="G1" s="1"/>
      <c r="H1" s="1"/>
      <c r="I1" s="1"/>
      <c r="J1" s="26"/>
    </row>
    <row r="2" ht="27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21" customHeight="1" spans="1:10">
      <c r="A3" s="4" t="s">
        <v>2</v>
      </c>
      <c r="B3" s="5" t="s">
        <v>3</v>
      </c>
      <c r="C3" s="6" t="s">
        <v>4</v>
      </c>
      <c r="D3" s="7"/>
      <c r="E3" s="7"/>
      <c r="F3" s="7"/>
      <c r="G3" s="7"/>
      <c r="H3" s="8"/>
      <c r="I3" s="27" t="s">
        <v>5</v>
      </c>
      <c r="J3" s="28" t="s">
        <v>6</v>
      </c>
    </row>
    <row r="4" ht="21" customHeight="1" spans="1:10">
      <c r="A4" s="9"/>
      <c r="B4" s="10"/>
      <c r="C4" s="11" t="s">
        <v>7</v>
      </c>
      <c r="D4" s="12"/>
      <c r="E4" s="13" t="s">
        <v>8</v>
      </c>
      <c r="F4" s="13"/>
      <c r="G4" s="13" t="s">
        <v>9</v>
      </c>
      <c r="H4" s="13"/>
      <c r="I4" s="28" t="s">
        <v>10</v>
      </c>
      <c r="J4" s="29"/>
    </row>
    <row r="5" ht="30" customHeight="1" spans="1:10">
      <c r="A5" s="14"/>
      <c r="B5" s="15"/>
      <c r="C5" s="16" t="s">
        <v>11</v>
      </c>
      <c r="D5" s="17" t="s">
        <v>12</v>
      </c>
      <c r="E5" s="16" t="s">
        <v>11</v>
      </c>
      <c r="F5" s="17" t="s">
        <v>12</v>
      </c>
      <c r="G5" s="16" t="s">
        <v>11</v>
      </c>
      <c r="H5" s="17" t="s">
        <v>12</v>
      </c>
      <c r="I5" s="30"/>
      <c r="J5" s="30"/>
    </row>
    <row r="6" ht="31" customHeight="1" spans="1:10">
      <c r="A6" s="18">
        <v>1</v>
      </c>
      <c r="B6" s="19" t="s">
        <v>13</v>
      </c>
      <c r="C6" s="20">
        <v>1354.4</v>
      </c>
      <c r="D6" s="20">
        <f>C6*18</f>
        <v>24379.2</v>
      </c>
      <c r="E6" s="20">
        <v>482.3</v>
      </c>
      <c r="F6" s="20">
        <f>E6*15</f>
        <v>7234.5</v>
      </c>
      <c r="G6" s="20">
        <v>0</v>
      </c>
      <c r="H6" s="20">
        <f>G6*18</f>
        <v>0</v>
      </c>
      <c r="I6" s="20">
        <f>D6+F6+H6</f>
        <v>31613.7</v>
      </c>
      <c r="J6" s="31"/>
    </row>
    <row r="7" ht="31" customHeight="1" spans="1:10">
      <c r="A7" s="18">
        <v>2</v>
      </c>
      <c r="B7" s="19" t="s">
        <v>14</v>
      </c>
      <c r="C7" s="21">
        <v>190.3</v>
      </c>
      <c r="D7" s="20">
        <f>C7*18</f>
        <v>3425.4</v>
      </c>
      <c r="E7" s="21">
        <v>11.3</v>
      </c>
      <c r="F7" s="20">
        <f>E7*15</f>
        <v>169.5</v>
      </c>
      <c r="G7" s="21">
        <v>797.1</v>
      </c>
      <c r="H7" s="20">
        <f>G7*18</f>
        <v>14347.8</v>
      </c>
      <c r="I7" s="20">
        <f>D7+F7+H7</f>
        <v>17942.7</v>
      </c>
      <c r="J7" s="21"/>
    </row>
    <row r="8" ht="31" customHeight="1" spans="1:10">
      <c r="A8" s="18">
        <v>3</v>
      </c>
      <c r="B8" s="22" t="s">
        <v>15</v>
      </c>
      <c r="C8" s="20">
        <v>1907.7</v>
      </c>
      <c r="D8" s="20">
        <f>C8*18</f>
        <v>34338.6</v>
      </c>
      <c r="E8" s="20">
        <v>0</v>
      </c>
      <c r="F8" s="20">
        <f>E8*15</f>
        <v>0</v>
      </c>
      <c r="G8" s="20">
        <v>0</v>
      </c>
      <c r="H8" s="20">
        <f>G8*18</f>
        <v>0</v>
      </c>
      <c r="I8" s="20">
        <f>D8+F8+H8</f>
        <v>34338.6</v>
      </c>
      <c r="J8" s="31"/>
    </row>
    <row r="9" ht="31" customHeight="1" spans="1:10">
      <c r="A9" s="18">
        <v>4</v>
      </c>
      <c r="B9" s="19" t="s">
        <v>16</v>
      </c>
      <c r="C9" s="20">
        <v>120.1</v>
      </c>
      <c r="D9" s="20">
        <f t="shared" ref="D9:D39" si="0">C9*18</f>
        <v>2161.8</v>
      </c>
      <c r="E9" s="20">
        <v>0</v>
      </c>
      <c r="F9" s="20">
        <f t="shared" ref="F9:F39" si="1">E9*15</f>
        <v>0</v>
      </c>
      <c r="G9" s="20">
        <v>0</v>
      </c>
      <c r="H9" s="20">
        <f t="shared" ref="H9:H39" si="2">G9*18</f>
        <v>0</v>
      </c>
      <c r="I9" s="20">
        <f t="shared" ref="I9:I39" si="3">D9+F9+H9</f>
        <v>2161.8</v>
      </c>
      <c r="J9" s="31"/>
    </row>
    <row r="10" ht="31" customHeight="1" spans="1:10">
      <c r="A10" s="18">
        <v>5</v>
      </c>
      <c r="B10" s="19" t="s">
        <v>17</v>
      </c>
      <c r="C10" s="20">
        <v>832.4</v>
      </c>
      <c r="D10" s="20">
        <f t="shared" si="0"/>
        <v>14983.2</v>
      </c>
      <c r="E10" s="20">
        <v>0</v>
      </c>
      <c r="F10" s="20">
        <f t="shared" si="1"/>
        <v>0</v>
      </c>
      <c r="G10" s="20">
        <v>0</v>
      </c>
      <c r="H10" s="20">
        <f t="shared" si="2"/>
        <v>0</v>
      </c>
      <c r="I10" s="20">
        <f t="shared" si="3"/>
        <v>14983.2</v>
      </c>
      <c r="J10" s="31"/>
    </row>
    <row r="11" ht="31" customHeight="1" spans="1:10">
      <c r="A11" s="18">
        <v>6</v>
      </c>
      <c r="B11" s="19" t="s">
        <v>18</v>
      </c>
      <c r="C11" s="20">
        <v>1931.9</v>
      </c>
      <c r="D11" s="20">
        <f t="shared" si="0"/>
        <v>34774.2</v>
      </c>
      <c r="E11" s="20">
        <v>25.5</v>
      </c>
      <c r="F11" s="20">
        <f t="shared" si="1"/>
        <v>382.5</v>
      </c>
      <c r="G11" s="20">
        <v>0</v>
      </c>
      <c r="H11" s="20">
        <f t="shared" si="2"/>
        <v>0</v>
      </c>
      <c r="I11" s="20">
        <f t="shared" si="3"/>
        <v>35156.7</v>
      </c>
      <c r="J11" s="32"/>
    </row>
    <row r="12" ht="31" customHeight="1" spans="1:10">
      <c r="A12" s="18">
        <v>7</v>
      </c>
      <c r="B12" s="19" t="s">
        <v>19</v>
      </c>
      <c r="C12" s="21">
        <v>565.6</v>
      </c>
      <c r="D12" s="20">
        <f t="shared" si="0"/>
        <v>10180.8</v>
      </c>
      <c r="E12" s="21">
        <v>0</v>
      </c>
      <c r="F12" s="20">
        <f t="shared" si="1"/>
        <v>0</v>
      </c>
      <c r="G12" s="21">
        <v>0</v>
      </c>
      <c r="H12" s="20">
        <f t="shared" si="2"/>
        <v>0</v>
      </c>
      <c r="I12" s="20">
        <f t="shared" si="3"/>
        <v>10180.8</v>
      </c>
      <c r="J12" s="21"/>
    </row>
    <row r="13" ht="31" customHeight="1" spans="1:10">
      <c r="A13" s="18">
        <v>8</v>
      </c>
      <c r="B13" s="19" t="s">
        <v>20</v>
      </c>
      <c r="C13" s="23">
        <v>278.3</v>
      </c>
      <c r="D13" s="24">
        <f t="shared" si="0"/>
        <v>5009.4</v>
      </c>
      <c r="E13" s="23">
        <v>0</v>
      </c>
      <c r="F13" s="24">
        <f t="shared" si="1"/>
        <v>0</v>
      </c>
      <c r="G13" s="23">
        <v>0</v>
      </c>
      <c r="H13" s="24">
        <f t="shared" si="2"/>
        <v>0</v>
      </c>
      <c r="I13" s="24">
        <f t="shared" si="3"/>
        <v>5009.4</v>
      </c>
      <c r="J13" s="23"/>
    </row>
    <row r="14" ht="31" customHeight="1" spans="1:10">
      <c r="A14" s="18">
        <v>9</v>
      </c>
      <c r="B14" s="19" t="s">
        <v>21</v>
      </c>
      <c r="C14" s="21">
        <v>1712.3</v>
      </c>
      <c r="D14" s="20">
        <f t="shared" si="0"/>
        <v>30821.4</v>
      </c>
      <c r="E14" s="21">
        <v>0</v>
      </c>
      <c r="F14" s="20">
        <f t="shared" si="1"/>
        <v>0</v>
      </c>
      <c r="G14" s="21">
        <v>0</v>
      </c>
      <c r="H14" s="20">
        <f t="shared" si="2"/>
        <v>0</v>
      </c>
      <c r="I14" s="20">
        <f t="shared" si="3"/>
        <v>30821.4</v>
      </c>
      <c r="J14" s="21"/>
    </row>
    <row r="15" ht="31" customHeight="1" spans="1:10">
      <c r="A15" s="18">
        <v>10</v>
      </c>
      <c r="B15" s="22" t="s">
        <v>22</v>
      </c>
      <c r="C15" s="21">
        <v>204.5</v>
      </c>
      <c r="D15" s="20">
        <f t="shared" si="0"/>
        <v>3681</v>
      </c>
      <c r="E15" s="21">
        <v>0</v>
      </c>
      <c r="F15" s="20">
        <f t="shared" si="1"/>
        <v>0</v>
      </c>
      <c r="G15" s="21">
        <v>0</v>
      </c>
      <c r="H15" s="20">
        <f t="shared" si="2"/>
        <v>0</v>
      </c>
      <c r="I15" s="20">
        <f t="shared" si="3"/>
        <v>3681</v>
      </c>
      <c r="J15" s="33"/>
    </row>
    <row r="16" ht="31" customHeight="1" spans="1:10">
      <c r="A16" s="18">
        <v>11</v>
      </c>
      <c r="B16" s="19" t="s">
        <v>23</v>
      </c>
      <c r="C16" s="20">
        <v>2556</v>
      </c>
      <c r="D16" s="20">
        <f t="shared" si="0"/>
        <v>46008</v>
      </c>
      <c r="E16" s="20">
        <v>0</v>
      </c>
      <c r="F16" s="20">
        <f t="shared" si="1"/>
        <v>0</v>
      </c>
      <c r="G16" s="20">
        <v>1387.4</v>
      </c>
      <c r="H16" s="20">
        <f t="shared" si="2"/>
        <v>24973.2</v>
      </c>
      <c r="I16" s="20">
        <f t="shared" si="3"/>
        <v>70981.2</v>
      </c>
      <c r="J16" s="32"/>
    </row>
    <row r="17" ht="31" customHeight="1" spans="1:10">
      <c r="A17" s="18">
        <v>12</v>
      </c>
      <c r="B17" s="19" t="s">
        <v>24</v>
      </c>
      <c r="C17" s="21">
        <v>673.2</v>
      </c>
      <c r="D17" s="20">
        <f t="shared" si="0"/>
        <v>12117.6</v>
      </c>
      <c r="E17" s="21">
        <v>887.1</v>
      </c>
      <c r="F17" s="20">
        <f t="shared" si="1"/>
        <v>13306.5</v>
      </c>
      <c r="G17" s="21">
        <v>0</v>
      </c>
      <c r="H17" s="20">
        <f t="shared" si="2"/>
        <v>0</v>
      </c>
      <c r="I17" s="20">
        <f t="shared" si="3"/>
        <v>25424.1</v>
      </c>
      <c r="J17" s="21"/>
    </row>
    <row r="18" ht="31" customHeight="1" spans="1:10">
      <c r="A18" s="18">
        <v>13</v>
      </c>
      <c r="B18" s="19" t="s">
        <v>25</v>
      </c>
      <c r="C18" s="20">
        <v>2430.7</v>
      </c>
      <c r="D18" s="20">
        <f t="shared" si="0"/>
        <v>43752.6</v>
      </c>
      <c r="E18" s="20">
        <v>260.5</v>
      </c>
      <c r="F18" s="20">
        <f t="shared" si="1"/>
        <v>3907.5</v>
      </c>
      <c r="G18" s="20">
        <v>484</v>
      </c>
      <c r="H18" s="20">
        <f t="shared" si="2"/>
        <v>8712</v>
      </c>
      <c r="I18" s="20">
        <f t="shared" si="3"/>
        <v>56372.1</v>
      </c>
      <c r="J18" s="32"/>
    </row>
    <row r="19" ht="31" customHeight="1" spans="1:10">
      <c r="A19" s="18">
        <v>14</v>
      </c>
      <c r="B19" s="19" t="s">
        <v>26</v>
      </c>
      <c r="C19" s="20">
        <v>0</v>
      </c>
      <c r="D19" s="20">
        <f t="shared" si="0"/>
        <v>0</v>
      </c>
      <c r="E19" s="20">
        <v>0</v>
      </c>
      <c r="F19" s="20">
        <f t="shared" si="1"/>
        <v>0</v>
      </c>
      <c r="G19" s="20">
        <v>492.6</v>
      </c>
      <c r="H19" s="20">
        <f t="shared" si="2"/>
        <v>8866.8</v>
      </c>
      <c r="I19" s="20">
        <f t="shared" si="3"/>
        <v>8866.8</v>
      </c>
      <c r="J19" s="32"/>
    </row>
    <row r="20" ht="31" customHeight="1" spans="1:10">
      <c r="A20" s="18">
        <v>15</v>
      </c>
      <c r="B20" s="19" t="s">
        <v>27</v>
      </c>
      <c r="C20" s="21">
        <v>1615.4</v>
      </c>
      <c r="D20" s="20">
        <f t="shared" si="0"/>
        <v>29077.2</v>
      </c>
      <c r="E20" s="21">
        <v>915.9</v>
      </c>
      <c r="F20" s="20">
        <f t="shared" si="1"/>
        <v>13738.5</v>
      </c>
      <c r="G20" s="21">
        <v>670.3</v>
      </c>
      <c r="H20" s="20">
        <f t="shared" si="2"/>
        <v>12065.4</v>
      </c>
      <c r="I20" s="20">
        <f t="shared" si="3"/>
        <v>54881.1</v>
      </c>
      <c r="J20" s="34"/>
    </row>
    <row r="21" ht="31" customHeight="1" spans="1:10">
      <c r="A21" s="18">
        <v>16</v>
      </c>
      <c r="B21" s="19" t="s">
        <v>28</v>
      </c>
      <c r="C21" s="21">
        <v>1331.7</v>
      </c>
      <c r="D21" s="20">
        <f t="shared" si="0"/>
        <v>23970.6</v>
      </c>
      <c r="E21" s="21">
        <v>133.1</v>
      </c>
      <c r="F21" s="20">
        <f t="shared" si="1"/>
        <v>1996.5</v>
      </c>
      <c r="G21" s="21">
        <v>0</v>
      </c>
      <c r="H21" s="20">
        <f t="shared" si="2"/>
        <v>0</v>
      </c>
      <c r="I21" s="20">
        <f t="shared" si="3"/>
        <v>25967.1</v>
      </c>
      <c r="J21" s="21"/>
    </row>
    <row r="22" ht="31" customHeight="1" spans="1:10">
      <c r="A22" s="18">
        <v>17</v>
      </c>
      <c r="B22" s="19" t="s">
        <v>29</v>
      </c>
      <c r="C22" s="21">
        <v>976.1</v>
      </c>
      <c r="D22" s="20">
        <f t="shared" si="0"/>
        <v>17569.8</v>
      </c>
      <c r="E22" s="21">
        <v>0</v>
      </c>
      <c r="F22" s="20">
        <f t="shared" si="1"/>
        <v>0</v>
      </c>
      <c r="G22" s="21">
        <v>0</v>
      </c>
      <c r="H22" s="20">
        <f t="shared" si="2"/>
        <v>0</v>
      </c>
      <c r="I22" s="20">
        <f t="shared" si="3"/>
        <v>17569.8</v>
      </c>
      <c r="J22" s="32"/>
    </row>
    <row r="23" ht="31" customHeight="1" spans="1:10">
      <c r="A23" s="18">
        <v>18</v>
      </c>
      <c r="B23" s="19" t="s">
        <v>30</v>
      </c>
      <c r="C23" s="20">
        <v>1395.9</v>
      </c>
      <c r="D23" s="20">
        <f t="shared" si="0"/>
        <v>25126.2</v>
      </c>
      <c r="E23" s="20">
        <v>49.3</v>
      </c>
      <c r="F23" s="20">
        <f t="shared" si="1"/>
        <v>739.5</v>
      </c>
      <c r="G23" s="20">
        <v>257.2</v>
      </c>
      <c r="H23" s="20">
        <f t="shared" si="2"/>
        <v>4629.6</v>
      </c>
      <c r="I23" s="20">
        <f t="shared" si="3"/>
        <v>30495.3</v>
      </c>
      <c r="J23" s="32"/>
    </row>
    <row r="24" ht="31" customHeight="1" spans="1:10">
      <c r="A24" s="18">
        <v>19</v>
      </c>
      <c r="B24" s="19" t="s">
        <v>31</v>
      </c>
      <c r="C24" s="24">
        <v>2311.9</v>
      </c>
      <c r="D24" s="24">
        <f t="shared" si="0"/>
        <v>41614.2</v>
      </c>
      <c r="E24" s="24">
        <v>0</v>
      </c>
      <c r="F24" s="24">
        <f t="shared" si="1"/>
        <v>0</v>
      </c>
      <c r="G24" s="24">
        <v>433.6</v>
      </c>
      <c r="H24" s="24">
        <f t="shared" si="2"/>
        <v>7804.8</v>
      </c>
      <c r="I24" s="24">
        <f t="shared" si="3"/>
        <v>49419</v>
      </c>
      <c r="J24" s="35"/>
    </row>
    <row r="25" ht="31" customHeight="1" spans="1:10">
      <c r="A25" s="18">
        <v>20</v>
      </c>
      <c r="B25" s="19" t="s">
        <v>32</v>
      </c>
      <c r="C25" s="21">
        <v>2754.9</v>
      </c>
      <c r="D25" s="20">
        <f t="shared" si="0"/>
        <v>49588.2</v>
      </c>
      <c r="E25" s="21">
        <v>0</v>
      </c>
      <c r="F25" s="20">
        <f t="shared" si="1"/>
        <v>0</v>
      </c>
      <c r="G25" s="21">
        <v>248.8</v>
      </c>
      <c r="H25" s="20">
        <f t="shared" si="2"/>
        <v>4478.4</v>
      </c>
      <c r="I25" s="20">
        <f t="shared" si="3"/>
        <v>54066.6</v>
      </c>
      <c r="J25" s="21"/>
    </row>
    <row r="26" ht="31" customHeight="1" spans="1:10">
      <c r="A26" s="18">
        <v>21</v>
      </c>
      <c r="B26" s="19" t="s">
        <v>33</v>
      </c>
      <c r="C26" s="21">
        <v>355.5</v>
      </c>
      <c r="D26" s="20">
        <f t="shared" si="0"/>
        <v>6399</v>
      </c>
      <c r="E26" s="21">
        <v>0</v>
      </c>
      <c r="F26" s="20">
        <f t="shared" si="1"/>
        <v>0</v>
      </c>
      <c r="G26" s="21">
        <v>0</v>
      </c>
      <c r="H26" s="20">
        <f t="shared" si="2"/>
        <v>0</v>
      </c>
      <c r="I26" s="20">
        <f t="shared" si="3"/>
        <v>6399</v>
      </c>
      <c r="J26" s="21"/>
    </row>
    <row r="27" ht="31" customHeight="1" spans="1:10">
      <c r="A27" s="18">
        <v>22</v>
      </c>
      <c r="B27" s="19" t="s">
        <v>34</v>
      </c>
      <c r="C27" s="20">
        <v>4493.22</v>
      </c>
      <c r="D27" s="20">
        <f t="shared" si="0"/>
        <v>80877.96</v>
      </c>
      <c r="E27" s="20">
        <v>94.2</v>
      </c>
      <c r="F27" s="20">
        <f t="shared" si="1"/>
        <v>1413</v>
      </c>
      <c r="G27" s="20">
        <v>2116.8</v>
      </c>
      <c r="H27" s="20">
        <f t="shared" si="2"/>
        <v>38102.4</v>
      </c>
      <c r="I27" s="20">
        <f t="shared" si="3"/>
        <v>120393.36</v>
      </c>
      <c r="J27" s="32"/>
    </row>
    <row r="28" ht="31" customHeight="1" spans="1:10">
      <c r="A28" s="18">
        <v>23</v>
      </c>
      <c r="B28" s="19" t="s">
        <v>35</v>
      </c>
      <c r="C28" s="21">
        <v>1224.2</v>
      </c>
      <c r="D28" s="20">
        <f t="shared" si="0"/>
        <v>22035.6</v>
      </c>
      <c r="E28" s="21">
        <v>0</v>
      </c>
      <c r="F28" s="20">
        <f t="shared" si="1"/>
        <v>0</v>
      </c>
      <c r="G28" s="21">
        <v>508</v>
      </c>
      <c r="H28" s="20">
        <f t="shared" si="2"/>
        <v>9144</v>
      </c>
      <c r="I28" s="20">
        <f t="shared" si="3"/>
        <v>31179.6</v>
      </c>
      <c r="J28" s="32"/>
    </row>
    <row r="29" ht="31" customHeight="1" spans="1:10">
      <c r="A29" s="18">
        <v>24</v>
      </c>
      <c r="B29" s="19" t="s">
        <v>36</v>
      </c>
      <c r="C29" s="23">
        <v>1583.3</v>
      </c>
      <c r="D29" s="20">
        <f t="shared" si="0"/>
        <v>28499.4</v>
      </c>
      <c r="E29" s="23">
        <v>0</v>
      </c>
      <c r="F29" s="20">
        <f t="shared" si="1"/>
        <v>0</v>
      </c>
      <c r="G29" s="23">
        <v>0</v>
      </c>
      <c r="H29" s="20">
        <f t="shared" si="2"/>
        <v>0</v>
      </c>
      <c r="I29" s="20">
        <f t="shared" si="3"/>
        <v>28499.4</v>
      </c>
      <c r="J29" s="33"/>
    </row>
    <row r="30" ht="31" customHeight="1" spans="1:10">
      <c r="A30" s="18">
        <v>25</v>
      </c>
      <c r="B30" s="19" t="s">
        <v>37</v>
      </c>
      <c r="C30" s="20">
        <v>3067.5</v>
      </c>
      <c r="D30" s="20">
        <f t="shared" si="0"/>
        <v>55215</v>
      </c>
      <c r="E30" s="20">
        <v>0</v>
      </c>
      <c r="F30" s="20">
        <f t="shared" si="1"/>
        <v>0</v>
      </c>
      <c r="G30" s="20">
        <v>2554.6</v>
      </c>
      <c r="H30" s="20">
        <f t="shared" si="2"/>
        <v>45982.8</v>
      </c>
      <c r="I30" s="20">
        <f t="shared" si="3"/>
        <v>101197.8</v>
      </c>
      <c r="J30" s="32"/>
    </row>
    <row r="31" ht="31" customHeight="1" spans="1:10">
      <c r="A31" s="18">
        <v>26</v>
      </c>
      <c r="B31" s="19" t="s">
        <v>38</v>
      </c>
      <c r="C31" s="21">
        <v>2464.5</v>
      </c>
      <c r="D31" s="20">
        <f t="shared" si="0"/>
        <v>44361</v>
      </c>
      <c r="E31" s="21">
        <v>0</v>
      </c>
      <c r="F31" s="20">
        <f t="shared" si="1"/>
        <v>0</v>
      </c>
      <c r="G31" s="21">
        <v>1030.1</v>
      </c>
      <c r="H31" s="20">
        <f t="shared" si="2"/>
        <v>18541.8</v>
      </c>
      <c r="I31" s="20">
        <f t="shared" si="3"/>
        <v>62902.8</v>
      </c>
      <c r="J31" s="21"/>
    </row>
    <row r="32" ht="31" customHeight="1" spans="1:10">
      <c r="A32" s="18">
        <v>27</v>
      </c>
      <c r="B32" s="19" t="s">
        <v>39</v>
      </c>
      <c r="C32" s="20">
        <v>2601.6</v>
      </c>
      <c r="D32" s="20">
        <f t="shared" si="0"/>
        <v>46828.8</v>
      </c>
      <c r="E32" s="20">
        <v>925.8</v>
      </c>
      <c r="F32" s="20">
        <f t="shared" si="1"/>
        <v>13887</v>
      </c>
      <c r="G32" s="20">
        <v>0</v>
      </c>
      <c r="H32" s="20">
        <f t="shared" si="2"/>
        <v>0</v>
      </c>
      <c r="I32" s="20">
        <f t="shared" si="3"/>
        <v>60715.8</v>
      </c>
      <c r="J32" s="31"/>
    </row>
    <row r="33" ht="31" customHeight="1" spans="1:10">
      <c r="A33" s="18">
        <v>28</v>
      </c>
      <c r="B33" s="19" t="s">
        <v>40</v>
      </c>
      <c r="C33" s="20">
        <v>1426.3</v>
      </c>
      <c r="D33" s="20">
        <f t="shared" si="0"/>
        <v>25673.4</v>
      </c>
      <c r="E33" s="20">
        <v>30.5</v>
      </c>
      <c r="F33" s="20">
        <f t="shared" si="1"/>
        <v>457.5</v>
      </c>
      <c r="G33" s="20">
        <v>0</v>
      </c>
      <c r="H33" s="20">
        <f t="shared" si="2"/>
        <v>0</v>
      </c>
      <c r="I33" s="20">
        <f t="shared" si="3"/>
        <v>26130.9</v>
      </c>
      <c r="J33" s="31"/>
    </row>
    <row r="34" ht="31" customHeight="1" spans="1:10">
      <c r="A34" s="18">
        <v>29</v>
      </c>
      <c r="B34" s="19" t="s">
        <v>41</v>
      </c>
      <c r="C34" s="21">
        <v>2049.8</v>
      </c>
      <c r="D34" s="20">
        <f t="shared" si="0"/>
        <v>36896.4</v>
      </c>
      <c r="E34" s="21">
        <v>0</v>
      </c>
      <c r="F34" s="20">
        <f t="shared" si="1"/>
        <v>0</v>
      </c>
      <c r="G34" s="21">
        <v>0</v>
      </c>
      <c r="H34" s="20">
        <f t="shared" si="2"/>
        <v>0</v>
      </c>
      <c r="I34" s="20">
        <f t="shared" si="3"/>
        <v>36896.4</v>
      </c>
      <c r="J34" s="21"/>
    </row>
    <row r="35" ht="31" customHeight="1" spans="1:10">
      <c r="A35" s="18">
        <v>30</v>
      </c>
      <c r="B35" s="19" t="s">
        <v>42</v>
      </c>
      <c r="C35" s="21">
        <v>722</v>
      </c>
      <c r="D35" s="20">
        <f t="shared" si="0"/>
        <v>12996</v>
      </c>
      <c r="E35" s="21">
        <v>9.1</v>
      </c>
      <c r="F35" s="20">
        <f t="shared" si="1"/>
        <v>136.5</v>
      </c>
      <c r="G35" s="21">
        <v>0</v>
      </c>
      <c r="H35" s="20">
        <f t="shared" si="2"/>
        <v>0</v>
      </c>
      <c r="I35" s="20">
        <f t="shared" si="3"/>
        <v>13132.5</v>
      </c>
      <c r="J35" s="21"/>
    </row>
    <row r="36" ht="31" customHeight="1" spans="1:10">
      <c r="A36" s="18">
        <v>31</v>
      </c>
      <c r="B36" s="19" t="s">
        <v>43</v>
      </c>
      <c r="C36" s="20">
        <v>512.9</v>
      </c>
      <c r="D36" s="20">
        <f t="shared" si="0"/>
        <v>9232.2</v>
      </c>
      <c r="E36" s="20">
        <v>110.1</v>
      </c>
      <c r="F36" s="20">
        <f t="shared" si="1"/>
        <v>1651.5</v>
      </c>
      <c r="G36" s="20">
        <v>0</v>
      </c>
      <c r="H36" s="20">
        <f t="shared" si="2"/>
        <v>0</v>
      </c>
      <c r="I36" s="20">
        <f t="shared" si="3"/>
        <v>10883.7</v>
      </c>
      <c r="J36" s="31"/>
    </row>
    <row r="37" ht="31" customHeight="1" spans="1:10">
      <c r="A37" s="18">
        <v>32</v>
      </c>
      <c r="B37" s="19" t="s">
        <v>44</v>
      </c>
      <c r="C37" s="20">
        <v>1372.6</v>
      </c>
      <c r="D37" s="20">
        <f t="shared" si="0"/>
        <v>24706.8</v>
      </c>
      <c r="E37" s="20">
        <v>0</v>
      </c>
      <c r="F37" s="20">
        <f t="shared" si="1"/>
        <v>0</v>
      </c>
      <c r="G37" s="20">
        <v>1832.8</v>
      </c>
      <c r="H37" s="20">
        <f t="shared" si="2"/>
        <v>32990.4</v>
      </c>
      <c r="I37" s="20">
        <f t="shared" si="3"/>
        <v>57697.2</v>
      </c>
      <c r="J37" s="31"/>
    </row>
    <row r="38" ht="31" customHeight="1" spans="1:10">
      <c r="A38" s="18">
        <v>33</v>
      </c>
      <c r="B38" s="25" t="s">
        <v>45</v>
      </c>
      <c r="C38" s="20">
        <f>SUM(C6:C37)</f>
        <v>47016.72</v>
      </c>
      <c r="D38" s="20">
        <f t="shared" si="0"/>
        <v>846300.96</v>
      </c>
      <c r="E38" s="20">
        <f>SUM(E6:E37)</f>
        <v>3934.7</v>
      </c>
      <c r="F38" s="20">
        <f t="shared" si="1"/>
        <v>59020.5</v>
      </c>
      <c r="G38" s="20">
        <f>SUM(G6:G37)</f>
        <v>12813.3</v>
      </c>
      <c r="H38" s="20">
        <f t="shared" si="2"/>
        <v>230639.4</v>
      </c>
      <c r="I38" s="20">
        <f t="shared" si="3"/>
        <v>1135960.86</v>
      </c>
      <c r="J38" s="32"/>
    </row>
  </sheetData>
  <mergeCells count="10">
    <mergeCell ref="A1:J1"/>
    <mergeCell ref="A2:J2"/>
    <mergeCell ref="C3:H3"/>
    <mergeCell ref="C4:D4"/>
    <mergeCell ref="E4:F4"/>
    <mergeCell ref="G4:H4"/>
    <mergeCell ref="A3:A5"/>
    <mergeCell ref="B3:B5"/>
    <mergeCell ref="I4:I5"/>
    <mergeCell ref="J3:J5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2021-03-16T08:16:00Z</dcterms:created>
  <dcterms:modified xsi:type="dcterms:W3CDTF">2025-09-18T02:21:24Z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EF9231DE73B342F5B79E17A68DD49699</vt:lpwstr>
  </property>
</Properties>
</file>