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bookViews>
  <sheets>
    <sheet name="项目表" sheetId="8"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0" hidden="1">项目表!$A$1:$W$27</definedName>
    <definedName name="_?">#REF!</definedName>
    <definedName name="_??????">#REF!</definedName>
    <definedName name="_21114">#REF!</definedName>
    <definedName name="_Fill">#REF!</definedName>
    <definedName name="_Order1">255</definedName>
    <definedName name="_Order2">255</definedName>
    <definedName name="a">#REF!</definedName>
    <definedName name="aa">#REF!</definedName>
    <definedName name="as">#N/A</definedName>
    <definedName name="cost">#REF!</definedName>
    <definedName name="data">#REF!</definedName>
    <definedName name="Database" hidden="1">#REF!</definedName>
    <definedName name="database2">#REF!</definedName>
    <definedName name="database3">#REF!</definedName>
    <definedName name="dss">#REF!</definedName>
    <definedName name="E206.">#REF!</definedName>
    <definedName name="eee">#REF!</definedName>
    <definedName name="ev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#N/A</definedName>
    <definedName name="PRCGAAP">#REF!</definedName>
    <definedName name="PRCGAAP2">#REF!</definedName>
    <definedName name="_xlnm.Print_Area" hidden="1">#REF!</definedName>
    <definedName name="Print_Area_MI">#REF!</definedName>
    <definedName name="_xlnm.Print_Titles" localSheetId="0">项目表!$2:$5</definedName>
    <definedName name="_xlnm.Print_Titles" hidden="1">#N/A</definedName>
    <definedName name="rrrr">#REF!</definedName>
    <definedName name="s">#REF!</definedName>
    <definedName name="sfeggsafasfas">#REF!</definedName>
    <definedName name="ss">#REF!</definedName>
    <definedName name="ttt">#REF!</definedName>
    <definedName name="tttt">#REF!</definedName>
    <definedName name="UFPcy">#REF!</definedName>
    <definedName name="UFPkcsp">#REF!</definedName>
    <definedName name="UFPrn20031228144214">[2]主营业务成本明细表!#REF!</definedName>
    <definedName name="UFPyt">#REF!</definedName>
    <definedName name="Work_Program_By_Area_Lis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行政管理部门编制数">[10]行政编制!$E$4:$E$184</definedName>
    <definedName name="汇率">#REF!</definedName>
    <definedName name="科目编码">[12]编码!$A$2:$A$145</definedName>
    <definedName name="年初短期投资">#REF!</definedName>
    <definedName name="年初货币资金">#REF!</definedName>
    <definedName name="年初应收票据">#REF!</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#REF!</definedName>
    <definedName name="人员标准支出">[15]人员支出!$E$4:$E$184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[16]事业发展!$E$4:$E$184</definedName>
    <definedName name="是">#REF!</definedName>
    <definedName name="位次d">#REF!</definedName>
    <definedName name="乡镇个数">[17]行政区划!$D$6:$D$184</definedName>
    <definedName name="性别">[18]基础编码!$H$2:$H$3</definedName>
    <definedName name="学历">[18]基础编码!$S$2:$S$9</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职务级别">[21]行政机构人员信息!$K$5</definedName>
    <definedName name="中国">#REF!</definedName>
    <definedName name="中小学生人数2003年">[22]中小学生!$E$4:$E$184</definedName>
    <definedName name="总人口2003年">[23]总人口!$E$4:$E$184</definedName>
    <definedName name="전">#REF!</definedName>
    <definedName name="주택사업본부">#REF!</definedName>
    <definedName name="철구사업본부">#REF!</definedName>
    <definedName name="__?">#REF!</definedName>
    <definedName name="___?">#REF!</definedName>
    <definedName name="____?">#REF!</definedName>
    <definedName name="_____?">#REF!</definedName>
    <definedName name="______?">#REF!</definedName>
    <definedName name="_______?">#REF!</definedName>
    <definedName name="________?">#REF!</definedName>
    <definedName name="_________?">#REF!</definedName>
    <definedName name="__________?">#REF!</definedName>
    <definedName name="___________?">#REF!</definedName>
    <definedName name="____________?">#REF!</definedName>
    <definedName name="_____________?">#REF!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<sst xmlns="http://schemas.openxmlformats.org/spreadsheetml/2006/main" count="248" uniqueCount="124">
  <si>
    <t>附件7：</t>
  </si>
  <si>
    <t>宁县2025年巩固拓展脱贫攻坚成果和乡村振兴中期调整项目库</t>
  </si>
  <si>
    <t>序号</t>
  </si>
  <si>
    <t>项目名称</t>
  </si>
  <si>
    <t>建设
性质（新建或续建）</t>
  </si>
  <si>
    <t>建设
起止
年限</t>
  </si>
  <si>
    <t>建设地点
（以乡镇为单位细化到村）</t>
  </si>
  <si>
    <t>建设内容与规模</t>
  </si>
  <si>
    <t>投资
估算
（万元）</t>
  </si>
  <si>
    <t>筹资
方式
（资金来源）</t>
  </si>
  <si>
    <t>绩效目标</t>
  </si>
  <si>
    <t>项目
主管
单位</t>
  </si>
  <si>
    <t>项目
实施
单位</t>
  </si>
  <si>
    <t>入库
时间</t>
  </si>
  <si>
    <t>备注</t>
  </si>
  <si>
    <t>项目效益情况</t>
  </si>
  <si>
    <t>利益联结机制</t>
  </si>
  <si>
    <t>受益村数
（个）</t>
  </si>
  <si>
    <t>受益户数
（万户）</t>
  </si>
  <si>
    <t>受益人数
（万人）</t>
  </si>
  <si>
    <t>小计</t>
  </si>
  <si>
    <t>脱贫村</t>
  </si>
  <si>
    <t>其他村</t>
  </si>
  <si>
    <t>脱贫户
（含监测对象）</t>
  </si>
  <si>
    <t>其他农户</t>
  </si>
  <si>
    <t>脱贫人口数
（含监测对象）</t>
  </si>
  <si>
    <t>其他人口数</t>
  </si>
  <si>
    <t>合计</t>
  </si>
  <si>
    <t>一、产业扶持类</t>
  </si>
  <si>
    <t>宁县新品种辣椒种苗补助项目</t>
  </si>
  <si>
    <t>改建</t>
  </si>
  <si>
    <t>2025年</t>
  </si>
  <si>
    <t>全县18个乡镇</t>
  </si>
  <si>
    <t>支持村集体、脱贫户、监测户、一般农户种植新品种露地辣椒6000亩，北川5乡镇农户种植亩数不低于1亩，塬面集中连片100以上的，贫困户、监测户按照每亩种苗补助160元标准，一般农户按照每亩补助150元标准。</t>
  </si>
  <si>
    <t>财政衔接补助资金</t>
  </si>
  <si>
    <t>扩大瓜菜产业发展规模，提升产业发展效益，助农增收。</t>
  </si>
  <si>
    <t>脱贫户、监测户、一般农户及村集体通过自主经营，每亩增收600元以上。</t>
  </si>
  <si>
    <t>农业农村局</t>
  </si>
  <si>
    <t>瓜菜蚕桑中心</t>
  </si>
  <si>
    <t>2025.6</t>
  </si>
  <si>
    <t>苹果产业配套设施建设项目</t>
  </si>
  <si>
    <t>早胜镇南街村</t>
  </si>
  <si>
    <t>2025年新建5000吨苹果保鲜库1处（项目总投资1362.5万元，其中2025年完成1134.5万元），新建双通道苹果分拣线1条（295万元）；2026续建5000吨苹果保鲜库1处（项目总投资1362.5万元，其中2026年完成228万元），购置果筐7500个（172.5万元）。</t>
  </si>
  <si>
    <t>中央彩票公益金</t>
  </si>
  <si>
    <t>保鲜库年存储早熟、晚熟苹果7000吨以上，补齐宁县南区苹果保鲜设施短板，提升苹果销售收益15%以上。彩票公益金投入部分确权到南街村、北街村村集体经济组织，租赁给经营主体管理运营，由经营主体按照不低于1年期贷款市场报价利率（LPR）支付租赁费，预计年增加村集体收入54万元以上。</t>
  </si>
  <si>
    <t>预计解决周边农户就业60人以上（其中脱贫人口、监测对象12人以上）。</t>
  </si>
  <si>
    <t>果业发展中心</t>
  </si>
  <si>
    <t>早胜镇人民政府</t>
  </si>
  <si>
    <t>设施农业建设项目</t>
  </si>
  <si>
    <t>新建</t>
  </si>
  <si>
    <t>中村镇中村村</t>
  </si>
  <si>
    <t>新建设施大棚11座13200平方米，配套建设生产道路、供排水、供电、温控等附属设施</t>
  </si>
  <si>
    <t>确权到中村村集体经济组织，由村集体管理运营，或租赁给本村具有生产经营能力的农户及其他农业市场经营主体经营，预计年增加村集体收入24万元以上。预计每亩产值11万元以上，实现净收入6万元以上。</t>
  </si>
  <si>
    <t>预计解决周边农户就业30人以上（其中脱贫人口、监测对象9人以上），预计年人均增收1.2万元以上。</t>
  </si>
  <si>
    <t>中村镇人民政府</t>
  </si>
  <si>
    <t>畜禽规模养殖场（户）补助项目</t>
  </si>
  <si>
    <t>1.对22家肉（奶）牛规模养殖场（户）存栏肉（奶）牛，每头补助400元；2.对7家肉羊规模养殖场（户）存栏肉羊，每只补助100元；3.对12家生猪规模养殖场（户）存栏生猪，每头补助30至50元。</t>
  </si>
  <si>
    <t>支持鼓励畜禽规模养殖场（户）扩栏增养。</t>
  </si>
  <si>
    <t>补助资金到户，助农稳产增收</t>
  </si>
  <si>
    <t>畜牧兽医站</t>
  </si>
  <si>
    <t>中村镇苹果产业示范基地巩固提升项目</t>
  </si>
  <si>
    <t>中村镇</t>
  </si>
  <si>
    <t>1.果园防霜冻设施配套项目。购置、安装防霜机50台（功率120千瓦以上、每台有效防霜面积50亩以上）；2.苹果包装车间建设项目。新建苹果包装车间2976平方米；3.苹果保鲜仓储设施升级。将原有5000吨机械冷库升级改造为气调库，购置安装制氮机、二氧化碳脱除机、乙炔脱除装置、气体监测系统等设备，对库体进行密封改造，升级控制系统；4.苹果机械化采收平台购置项目。依托中村镇万亩苹果生产基地，购置具有自走、升降、多工位采摘、苹果传输等多种功能的苹果机械化采收平台（含工作平台）6台(60万元/台)，为周边果园提供采收等作业服务，提高果园作业效率。</t>
  </si>
  <si>
    <t xml:space="preserve"> 提升果园抵御霜冻灾害能力，促进产业良性发展，提升苹果包装效率，确保果品质量，延长果品保鲜期5-9个月，提高苹果销售价值，为镇内果园提供采收服务，提升果业机械化水平，提高苹果采收效率。 </t>
  </si>
  <si>
    <t>彩票公益金投入部分确权到村集体经济组织，租赁给经营主体管理运营，由经营主体按照不低于1年期贷款市场报价利率（LPR）支付租赁费，预计年增加村集体收入43.5万元以上；带动附近农户土地流转733户（其中脱贫户151户，监测户11户）；带动附近农户就近就业136人以上（其中脱贫人口、监测对象20人以上），年人均增收8000元以上。</t>
  </si>
  <si>
    <t>庆阳兆丰苹果智能分选线建设项目</t>
  </si>
  <si>
    <t>和盛镇和盛村</t>
  </si>
  <si>
    <t>在和盛镇兆丰苹果基地建成10吨/小时苹果分选线一条；建成厂房1000平方米；配套水电等设施，按照不超过总投资30%的比例予以扶持。</t>
  </si>
  <si>
    <t>项目可提升果品分级分拣包装速度，年节省成本100万元以上。</t>
  </si>
  <si>
    <t>吸纳劳动力100人以上，获得劳务收入200万元以上。</t>
  </si>
  <si>
    <t>宁县宇新园苹果智能分选线建设项目</t>
  </si>
  <si>
    <t>新庄镇高马村</t>
  </si>
  <si>
    <t>在新庄镇高马村宇新园苹果基地建成10吨/小时苹果分选线一条；建成厂房1000平方米；配套水电等设施，按照不超过总投资30%的比例予以扶持。</t>
  </si>
  <si>
    <t>项目可提升果品分级分拣包装速度，年节省成本120万元以上。</t>
  </si>
  <si>
    <t>吸纳劳动力150人以上，获得劳务收入300万元以上。</t>
  </si>
  <si>
    <t>春荣镇三曹村生猪养殖场产业路</t>
  </si>
  <si>
    <t>春荣镇三曹村</t>
  </si>
  <si>
    <t>新修产业水泥路2.5公里，宽3.5米。</t>
  </si>
  <si>
    <t>解决农村产业发展瓶颈，农产品运输通勤难等问题</t>
  </si>
  <si>
    <t>宁县畜牧兽医站</t>
  </si>
  <si>
    <t>春荣镇人民政府</t>
  </si>
  <si>
    <t>宁县平子镇食用菌电力配套设施建设</t>
  </si>
  <si>
    <t>平子镇</t>
  </si>
  <si>
    <t>1.新建10千伏线路单回0.807千米，导线采用AC10kV,JKLYJ,150;新建15米砼杆16基。2.新建高压计量装置1套;ZA-1-CL(100kVA)千伏安大成套配变1台；ZA-1-CX(400kVA)千伏安大成套配变1台。3.新建1250kVA箱式变压器1台。</t>
  </si>
  <si>
    <t>项目的实施可以助推食用菌产能显著提升，进而满足市场对高品质食用菌需求，带动本地劳动力就业，增加收入。同时促进农业产业结构调整，推动乡村振兴。</t>
  </si>
  <si>
    <t>一是项目建设中可增加当地剩余劳动力务工收入；二是项目运营中可解决采收、分拣、包装就业岗位；三是保证固定资产收益分红，增加村集体收入。</t>
  </si>
  <si>
    <t>二、基础设施建设</t>
  </si>
  <si>
    <t>湘乐镇瓦窑村入户路硬化</t>
  </si>
  <si>
    <t>湘乐镇瓦窑村</t>
  </si>
  <si>
    <t>对全村未硬化的56户入户路进行硬化，每户平均硬化长度14m、宽度2.5m、厚15cm，总建设面积2112.5㎡混凝土.</t>
  </si>
  <si>
    <t>实施入户路硬化，对脱贫户、监测户、一般农户及村容村貌提升，可解决56户210人出行难问题。</t>
  </si>
  <si>
    <t>中村镇道路硬化及改建项目</t>
  </si>
  <si>
    <t xml:space="preserve"> 2025年建设内容：（1）村组巷道路硬化22118平方米（新堡村4946平方米、平定村4893平方米、中村村12279平方米）；（2）入户路硬化13941平方米（新堡村5908平方米、平定村4980平方米、中村村3053平方米）；（3）水毁路维修5处（新堡村1处、平定村1处、中村村3处）；（4）加宽道路1726平方米，铣刨罩面1436平方米；2026年建设内容：新堡村巷道路硬化5110平方米。</t>
  </si>
  <si>
    <t>有效改善2114户8082人（其中脱贫户357户1381人、监测户27户103人）交通出行条件。</t>
  </si>
  <si>
    <t>早胜镇南街村道路硬化及环境整治</t>
  </si>
  <si>
    <t>对沿线农户进户路硬化1058米。对南街村320米村组巷道路进行硬化。新建垃圾仓5座，安装蒸发池围栏50米，购置保洁车10辆，全面提升农户居住环境面貌。</t>
  </si>
  <si>
    <t>方便群众出行及农副产品销售，保障群众生命财产安全，方便农户就近处理生活垃圾，保持村庄环境干净整洁。</t>
  </si>
  <si>
    <t>县农业农村局</t>
  </si>
  <si>
    <t>三、乡村建设</t>
  </si>
  <si>
    <t>中村镇人居环境整治提升项目</t>
  </si>
  <si>
    <t>1.在新堡村、平定村、中村村修建道路护坡880立方米、公共区域硬化3881平方米、新修排水渠447米，维修涝池3座；2.中村村实施人行道硬化8660平方米、公共区域硬化324平方米、铺设路缘石1950米、进户路硬化120平方米。</t>
  </si>
  <si>
    <t>有效改善乡村人居环境，提升群众生活品质，推动经济社会发展。受益农户2114户8082人（其中脱贫户357户1381人、监测户27户103人）。</t>
  </si>
  <si>
    <t>四、其他项目</t>
  </si>
  <si>
    <t>乡村建设示范村规划费</t>
  </si>
  <si>
    <t>米桥镇老庙村、平子镇程家村、良平镇马家村等10村</t>
  </si>
  <si>
    <t>用于10个乡村建设村庄规划费用（米桥镇老庙村、平子镇程家村、良平镇马家村、早胜镇西头村、中村镇平定村、南义乡寨河村、湘乐镇湘乐村、盘克镇形赤村、九岘乡九岘村、南义乡北门村），每个村补贴10万元</t>
  </si>
  <si>
    <t>有效改善乡村人居环境，提升群众生活品质，推动经济社会发展。</t>
  </si>
  <si>
    <t>/</t>
  </si>
  <si>
    <t>自然资源局</t>
  </si>
  <si>
    <t>基层医疗设备配置</t>
  </si>
  <si>
    <t>和盛镇</t>
  </si>
  <si>
    <t>宁县第二人民医院购置优质品牌脑内镜1台、关节镜1台，椎间孔镜1台。预算最高不超过250万元，申请东西部协作资金180万元，缺口资金由卫生健康主管部门自筹。</t>
  </si>
  <si>
    <t>东西部协作资金</t>
  </si>
  <si>
    <t>通过项目建设，加强农村基层医疗网络建设，为群众提供便捷、高效的健康服务，提高农村基层卫生服务能力。</t>
  </si>
  <si>
    <t>卫生和健康局</t>
  </si>
  <si>
    <t>平安乡村·公安一体化实战中心项目</t>
  </si>
  <si>
    <t>建成覆盖18个乡镇257个行政村集视综视图平台（前端感知视频）、“一标三实”平台及公安相关大数据平台一体化的侦查实战中心，实现“专业+机制+大数据”的新型警务运行模式。</t>
  </si>
  <si>
    <t>有效改善乡村人居环境，保障群众财产生活安全，推动经济社会发展。</t>
  </si>
  <si>
    <t>公安局</t>
  </si>
  <si>
    <t>太昌镇红色教育基地设施配套提升项目</t>
  </si>
  <si>
    <t>太昌镇</t>
  </si>
  <si>
    <t>依托太昌镇中共邠宁支部旧址、王孝锡红色教育基地等红色教育资源，加大宁县革命历史及红色文化宣传力度的同时，对太昌镇红色小镇相关设施实施改造提升，补齐基础短板。 （1）在王孝锡红色教育基地新建公厕1处40㎡；购置垃圾桶6组。（2）联合村新修巷道路1516平方米，盖板排水渠0.379公里。（3）联合村南口至街区排污排洪管道0.42公里，联合村南口硬化4606平方米。</t>
  </si>
  <si>
    <t>有效改善红色教育基地及周边基础条件，提升服务功能。年党性锤炼、红色研学1.5万人次。</t>
  </si>
  <si>
    <t>太昌镇人民政府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</si>
</sst>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 #,##0_-;\-* #,##0_-;_-* &quot;-&quot;_-;_-@_-"/>
    <numFmt numFmtId="178" formatCode="_-&quot;$&quot;* #,##0_-;\-&quot;$&quot;* #,##0_-;_-&quot;$&quot;* &quot;-&quot;_-;_-@_-"/>
    <numFmt numFmtId="179" formatCode="_-* #,##0.00&quot;$&quot;_-;\-* #,##0.00&quot;$&quot;_-;_-* &quot;-&quot;??&quot;$&quot;_-;_-@_-"/>
    <numFmt numFmtId="180" formatCode="_-#,###,_-;\(#,###,\);_-\ \ &quot;-&quot;_-;_-@_-"/>
    <numFmt numFmtId="181" formatCode="mmm/yyyy;_-\ &quot;N/A&quot;_-;_-\ &quot;-&quot;_-"/>
    <numFmt numFmtId="182" formatCode="&quot;\&quot;#,##0;[Red]&quot;\&quot;&quot;\&quot;&quot;\&quot;&quot;\&quot;&quot;\&quot;&quot;\&quot;&quot;\&quot;\-#,##0"/>
    <numFmt numFmtId="183" formatCode="#\ ??/??"/>
    <numFmt numFmtId="184" formatCode="_(&quot;$&quot;* #,##0.00_);_(&quot;$&quot;* \(#,##0.00\);_(&quot;$&quot;* &quot;-&quot;??_);_(@_)"/>
    <numFmt numFmtId="185" formatCode="_-&quot;$&quot;\ * #,##0.00_-;_-&quot;$&quot;\ * #,##0.00\-;_-&quot;$&quot;\ * &quot;-&quot;??_-;_-@_-"/>
    <numFmt numFmtId="186" formatCode="_([$€-2]* #,##0.00_);_([$€-2]* \(#,##0.00\);_([$€-2]* &quot;-&quot;??_)"/>
    <numFmt numFmtId="187" formatCode="\$#,##0.00;\(\$#,##0.00\)"/>
    <numFmt numFmtId="188" formatCode="_-#,##0_-;\(#,##0\);_-\ \ &quot;-&quot;_-;_-@_-"/>
    <numFmt numFmtId="189" formatCode="_-#,###.00,_-;\(#,###.00,\);_-\ \ &quot;-&quot;_-;_-@_-"/>
    <numFmt numFmtId="190" formatCode="&quot;綅&quot;\t#,##0_);[Red]\(&quot;綅&quot;\t#,##0\)"/>
    <numFmt numFmtId="191" formatCode="0.000%"/>
    <numFmt numFmtId="192" formatCode="&quot;$&quot;#,##0_);[Red]\(&quot;$&quot;#,##0\)"/>
    <numFmt numFmtId="193" formatCode="_-* #,##0&quot;$&quot;_-;\-* #,##0&quot;$&quot;_-;_-* &quot;-&quot;&quot;$&quot;_-;_-@_-"/>
    <numFmt numFmtId="194" formatCode="_-* #,##0\ _k_r_-;\-* #,##0\ _k_r_-;_-* &quot;-&quot;\ _k_r_-;_-@_-"/>
    <numFmt numFmtId="195" formatCode="\$#,##0;\(\$#,##0\)"/>
    <numFmt numFmtId="196" formatCode="&quot;$&quot;\ #,##0.00_-;[Red]&quot;$&quot;\ #,##0.00\-"/>
    <numFmt numFmtId="197" formatCode="_-* #,##0.00\ _k_r_-;\-* #,##0.00\ _k_r_-;_-* &quot;-&quot;??\ _k_r_-;_-@_-"/>
    <numFmt numFmtId="198" formatCode="_-* #,##0&quot;￥&quot;_-;\-* #,##0&quot;￥&quot;_-;_-* &quot;-&quot;&quot;￥&quot;_-;_-@_-"/>
    <numFmt numFmtId="199" formatCode="_(&quot;$&quot;* #,##0_);_(&quot;$&quot;* \(#,##0\);_(&quot;$&quot;* &quot;-&quot;_);_(@_)"/>
    <numFmt numFmtId="200" formatCode="#,##0\ &quot; &quot;;\(#,##0\)\ ;&quot;—&quot;&quot; &quot;&quot; &quot;&quot; &quot;&quot; &quot;"/>
    <numFmt numFmtId="201" formatCode="_-#0&quot;.&quot;0,_-;\(#0&quot;.&quot;0,\);_-\ \ &quot;-&quot;_-;_-@_-"/>
    <numFmt numFmtId="202" formatCode="_-* #,##0_-;\-* #,##0_-;_-* &quot;-&quot;??_-;_-@_-"/>
    <numFmt numFmtId="203" formatCode="_-* #,##0.00_-;\-* #,##0.00_-;_-* &quot;-&quot;??_-;_-@_-"/>
    <numFmt numFmtId="204" formatCode="_-&quot;$&quot;\ * #,##0_-;_-&quot;$&quot;\ * #,##0\-;_-&quot;$&quot;\ * &quot;-&quot;_-;_-@_-"/>
    <numFmt numFmtId="205" formatCode="_-#,##0.00_-;\(#,##0.00\);_-\ \ &quot;-&quot;_-;_-@_-"/>
    <numFmt numFmtId="206" formatCode="&quot;$&quot;#,##0_);\(&quot;$&quot;#,##0\)"/>
    <numFmt numFmtId="207" formatCode="#,##0.00&quot;￥&quot;;\-#,##0.00&quot;￥&quot;"/>
    <numFmt numFmtId="208" formatCode="#,##0;\(#,##0\)"/>
    <numFmt numFmtId="209" formatCode="#,##0.0"/>
    <numFmt numFmtId="210" formatCode="_-* #,##0_$_-;\-* #,##0_$_-;_-* &quot;-&quot;_$_-;_-@_-"/>
    <numFmt numFmtId="211" formatCode="_-&quot;$&quot;* #,##0.00_-;\-&quot;$&quot;* #,##0.00_-;_-&quot;$&quot;* &quot;-&quot;??_-;_-@_-"/>
    <numFmt numFmtId="212" formatCode="_-* #,##0.00&quot;￥&quot;_-;\-* #,##0.00&quot;￥&quot;_-;_-* &quot;-&quot;??&quot;￥&quot;_-;_-@_-"/>
    <numFmt numFmtId="213" formatCode="&quot;$&quot;#,##0.00_);[Red]\(&quot;$&quot;#,##0.00\)"/>
    <numFmt numFmtId="214" formatCode="&quot;?\t#,##0_);[Red]\(&quot;&quot;?&quot;\t#,##0\)"/>
    <numFmt numFmtId="215" formatCode="&quot;$&quot;#,##0;\-&quot;$&quot;#,##0"/>
    <numFmt numFmtId="216" formatCode="_-* #,##0.00_$_-;\-* #,##0.00_$_-;_-* &quot;-&quot;??_$_-;_-@_-"/>
    <numFmt numFmtId="217" formatCode="_-#,##0%_-;\(#,##0%\);_-\ &quot;-&quot;_-"/>
    <numFmt numFmtId="218" formatCode="0.0%"/>
    <numFmt numFmtId="219" formatCode="0.0"/>
    <numFmt numFmtId="220" formatCode="mmm/dd/yyyy;_-\ &quot;N/A&quot;_-;_-\ &quot;-&quot;_-"/>
    <numFmt numFmtId="221" formatCode="_-#0&quot;.&quot;0000_-;\(#0&quot;.&quot;0000\);_-\ \ &quot;-&quot;_-;_-@_-"/>
    <numFmt numFmtId="222" formatCode="0_);[Red]\(0\)"/>
    <numFmt numFmtId="223" formatCode="0.00_);[Red]\(0.00\)"/>
    <numFmt numFmtId="224" formatCode="0.0_);[Red]\(0.0\)"/>
    <numFmt numFmtId="225" formatCode="0.00_ "/>
    <numFmt numFmtId="226" formatCode="0.0000_ "/>
    <numFmt numFmtId="227" formatCode="_ * #,##0.0000_ ;_ * \-#,##0.0000_ ;_ * &quot;-&quot;??.00_ ;_ @_ "/>
    <numFmt numFmtId="228" formatCode="0.0000_);[Red]\(0.0000\)"/>
    <numFmt numFmtId="229" formatCode="0.000_);[Red]\(0.000\)"/>
  </numFmts>
  <fonts count="112">
    <font>
      <sz val="12"/>
      <name val="宋体"/>
      <charset val="134"/>
    </font>
    <font>
      <sz val="10"/>
      <name val="黑体"/>
      <charset val="134"/>
    </font>
    <font>
      <b/>
      <sz val="14"/>
      <name val="宋体"/>
      <charset val="134"/>
    </font>
    <font>
      <sz val="14"/>
      <name val="宋体"/>
      <charset val="134"/>
    </font>
    <font>
      <sz val="14"/>
      <name val="等线"/>
      <charset val="134"/>
    </font>
    <font>
      <b/>
      <sz val="14"/>
      <name val="等线"/>
      <charset val="134"/>
    </font>
    <font>
      <sz val="16"/>
      <name val="宋体"/>
      <charset val="134"/>
    </font>
    <font>
      <sz val="11"/>
      <name val="宋体"/>
      <charset val="134"/>
    </font>
    <font>
      <sz val="24"/>
      <name val="黑体"/>
      <charset val="134"/>
    </font>
    <font>
      <sz val="12"/>
      <name val="黑体"/>
      <charset val="134"/>
    </font>
    <font>
      <sz val="36"/>
      <name val="方正小标宋简体"/>
      <charset val="134"/>
    </font>
    <font>
      <sz val="12"/>
      <name val="方正小标宋简体"/>
      <charset val="134"/>
    </font>
    <font>
      <sz val="16"/>
      <name val="黑体"/>
      <charset val="134"/>
    </font>
    <font>
      <b/>
      <sz val="16"/>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indexed="17"/>
      <name val="宋体"/>
      <charset val="134"/>
    </font>
    <font>
      <sz val="8"/>
      <name val="Times New Roman"/>
      <charset val="0"/>
    </font>
    <font>
      <sz val="10"/>
      <color indexed="8"/>
      <name val="MS Sans Serif"/>
      <charset val="0"/>
    </font>
    <font>
      <sz val="12"/>
      <color indexed="8"/>
      <name val="宋体"/>
      <charset val="134"/>
    </font>
    <font>
      <b/>
      <sz val="12"/>
      <color indexed="52"/>
      <name val="楷体_GB2312"/>
      <charset val="134"/>
    </font>
    <font>
      <sz val="12"/>
      <color indexed="20"/>
      <name val="楷体_GB2312"/>
      <charset val="134"/>
    </font>
    <font>
      <sz val="10"/>
      <name val="Arial"/>
      <charset val="0"/>
    </font>
    <font>
      <sz val="12"/>
      <color indexed="9"/>
      <name val="宋体"/>
      <charset val="134"/>
    </font>
    <font>
      <b/>
      <sz val="10"/>
      <name val="MS Sans Serif"/>
      <charset val="0"/>
    </font>
    <font>
      <sz val="12"/>
      <name val="Times New Roman"/>
      <charset val="0"/>
    </font>
    <font>
      <sz val="10"/>
      <color indexed="16"/>
      <name val="MS Serif"/>
      <charset val="0"/>
    </font>
    <font>
      <sz val="10"/>
      <color indexed="8"/>
      <name val="Arial"/>
      <charset val="0"/>
    </font>
    <font>
      <sz val="12"/>
      <color indexed="8"/>
      <name val="楷体_GB2312"/>
      <charset val="134"/>
    </font>
    <font>
      <sz val="10.5"/>
      <color indexed="20"/>
      <name val="宋体"/>
      <charset val="134"/>
    </font>
    <font>
      <b/>
      <sz val="12"/>
      <color indexed="63"/>
      <name val="楷体_GB2312"/>
      <charset val="134"/>
    </font>
    <font>
      <sz val="10"/>
      <name val="Times New Roman"/>
      <charset val="0"/>
    </font>
    <font>
      <sz val="10"/>
      <name val="Helv"/>
      <charset val="0"/>
    </font>
    <font>
      <sz val="12"/>
      <color indexed="60"/>
      <name val="楷体_GB2312"/>
      <charset val="134"/>
    </font>
    <font>
      <sz val="12"/>
      <color indexed="17"/>
      <name val="楷体_GB2312"/>
      <charset val="134"/>
    </font>
    <font>
      <sz val="12"/>
      <name val="MS Sans Serif"/>
      <charset val="0"/>
    </font>
    <font>
      <u/>
      <sz val="7.5"/>
      <color indexed="12"/>
      <name val="Arial"/>
      <charset val="0"/>
    </font>
    <font>
      <u val="singleAccounting"/>
      <vertAlign val="subscript"/>
      <sz val="10"/>
      <name val="Times New Roman"/>
      <charset val="0"/>
    </font>
    <font>
      <sz val="12"/>
      <color indexed="16"/>
      <name val="宋体"/>
      <charset val="134"/>
    </font>
    <font>
      <b/>
      <sz val="10"/>
      <name val="Tms Rmn"/>
      <charset val="0"/>
    </font>
    <font>
      <sz val="12"/>
      <color indexed="9"/>
      <name val="楷体_GB2312"/>
      <charset val="134"/>
    </font>
    <font>
      <b/>
      <sz val="9"/>
      <name val="Arial"/>
      <charset val="0"/>
    </font>
    <font>
      <sz val="8"/>
      <name val="Arial"/>
      <charset val="0"/>
    </font>
    <font>
      <b/>
      <sz val="12"/>
      <name val="Arial"/>
      <charset val="0"/>
    </font>
    <font>
      <sz val="10"/>
      <color indexed="20"/>
      <name val="宋体"/>
      <charset val="134"/>
    </font>
    <font>
      <sz val="10"/>
      <name val="Geneva"/>
      <charset val="0"/>
    </font>
    <font>
      <sz val="12"/>
      <color indexed="20"/>
      <name val="宋体"/>
      <charset val="134"/>
    </font>
    <font>
      <sz val="10"/>
      <name val="楷体"/>
      <charset val="134"/>
    </font>
    <font>
      <b/>
      <sz val="12"/>
      <color indexed="8"/>
      <name val="宋体"/>
      <charset val="134"/>
    </font>
    <font>
      <b/>
      <sz val="12"/>
      <name val="宋体"/>
      <charset val="134"/>
    </font>
    <font>
      <sz val="10"/>
      <color indexed="17"/>
      <name val="宋体"/>
      <charset val="134"/>
    </font>
    <font>
      <sz val="10.5"/>
      <color indexed="17"/>
      <name val="宋体"/>
      <charset val="134"/>
    </font>
    <font>
      <sz val="11"/>
      <color indexed="20"/>
      <name val="Tahoma"/>
      <charset val="134"/>
    </font>
    <font>
      <sz val="7"/>
      <name val="Helv"/>
      <charset val="0"/>
    </font>
    <font>
      <sz val="12"/>
      <color indexed="10"/>
      <name val="楷体_GB2312"/>
      <charset val="134"/>
    </font>
    <font>
      <sz val="11"/>
      <name val="Times New Roman"/>
      <charset val="0"/>
    </font>
    <font>
      <b/>
      <sz val="12"/>
      <name val="MS Sans Serif"/>
      <charset val="0"/>
    </font>
    <font>
      <b/>
      <sz val="8"/>
      <name val="Arial"/>
      <charset val="0"/>
    </font>
    <font>
      <b/>
      <sz val="13"/>
      <color indexed="56"/>
      <name val="楷体_GB2312"/>
      <charset val="134"/>
    </font>
    <font>
      <sz val="11"/>
      <color indexed="17"/>
      <name val="Tahoma"/>
      <charset val="134"/>
    </font>
    <font>
      <b/>
      <sz val="15"/>
      <color indexed="56"/>
      <name val="楷体_GB2312"/>
      <charset val="134"/>
    </font>
    <font>
      <b/>
      <sz val="10"/>
      <name val="Helv"/>
      <charset val="0"/>
    </font>
    <font>
      <sz val="12"/>
      <name val="바탕체"/>
      <charset val="134"/>
    </font>
    <font>
      <b/>
      <sz val="11"/>
      <color indexed="56"/>
      <name val="楷体_GB2312"/>
      <charset val="134"/>
    </font>
    <font>
      <b/>
      <sz val="12"/>
      <name val="Helv"/>
      <charset val="0"/>
    </font>
    <font>
      <b/>
      <sz val="14"/>
      <name val="楷体"/>
      <charset val="134"/>
    </font>
    <font>
      <b/>
      <sz val="11"/>
      <name val="Helv"/>
      <charset val="0"/>
    </font>
    <font>
      <b/>
      <sz val="12"/>
      <color indexed="9"/>
      <name val="楷体_GB2312"/>
      <charset val="134"/>
    </font>
    <font>
      <b/>
      <sz val="13"/>
      <name val="Times New Roman"/>
      <charset val="0"/>
    </font>
    <font>
      <b/>
      <sz val="18"/>
      <color indexed="62"/>
      <name val="宋体"/>
      <charset val="134"/>
    </font>
    <font>
      <b/>
      <sz val="18"/>
      <name val="Arial"/>
      <charset val="0"/>
    </font>
    <font>
      <sz val="10"/>
      <name val="Courier"/>
      <charset val="0"/>
    </font>
    <font>
      <sz val="10"/>
      <name val="MS Serif"/>
      <charset val="0"/>
    </font>
    <font>
      <sz val="12"/>
      <name val="Arial"/>
      <charset val="0"/>
    </font>
    <font>
      <b/>
      <sz val="12"/>
      <color indexed="8"/>
      <name val="楷体_GB2312"/>
      <charset val="134"/>
    </font>
    <font>
      <sz val="18"/>
      <name val="Times New Roman"/>
      <charset val="0"/>
    </font>
    <font>
      <i/>
      <sz val="12"/>
      <name val="Times New Roman"/>
      <charset val="0"/>
    </font>
    <font>
      <u/>
      <sz val="7.5"/>
      <color indexed="36"/>
      <name val="Arial"/>
      <charset val="0"/>
    </font>
    <font>
      <sz val="10"/>
      <name val="MS Sans Serif"/>
      <charset val="0"/>
    </font>
    <font>
      <sz val="12"/>
      <name val="???"/>
      <charset val="0"/>
    </font>
    <font>
      <sz val="10"/>
      <name val="Tms Rmn"/>
      <charset val="0"/>
    </font>
    <font>
      <sz val="12"/>
      <name val="Courier"/>
      <charset val="0"/>
    </font>
    <font>
      <sz val="7"/>
      <name val="Small Fonts"/>
      <charset val="0"/>
    </font>
    <font>
      <sz val="12"/>
      <color indexed="52"/>
      <name val="楷体_GB2312"/>
      <charset val="134"/>
    </font>
    <font>
      <b/>
      <i/>
      <sz val="12"/>
      <name val="Times New Roman"/>
      <charset val="0"/>
    </font>
    <font>
      <i/>
      <sz val="9"/>
      <name val="Times New Roman"/>
      <charset val="0"/>
    </font>
    <font>
      <sz val="12"/>
      <name val="Helv"/>
      <charset val="0"/>
    </font>
    <font>
      <sz val="12"/>
      <name val="官帕眉"/>
      <charset val="134"/>
    </font>
    <font>
      <b/>
      <sz val="8"/>
      <color indexed="8"/>
      <name val="Helv"/>
      <charset val="0"/>
    </font>
    <font>
      <sz val="10"/>
      <name val="宋体"/>
      <charset val="134"/>
    </font>
    <font>
      <sz val="12"/>
      <color indexed="62"/>
      <name val="楷体_GB2312"/>
      <charset val="134"/>
    </font>
    <font>
      <i/>
      <sz val="12"/>
      <color indexed="23"/>
      <name val="楷体_GB2312"/>
      <charset val="134"/>
    </font>
    <font>
      <sz val="7"/>
      <color indexed="10"/>
      <name val="Helv"/>
      <charset val="0"/>
    </font>
    <font>
      <b/>
      <sz val="14"/>
      <color indexed="9"/>
      <name val="Times New Roman"/>
      <charset val="0"/>
    </font>
    <font>
      <sz val="11"/>
      <color theme="1"/>
      <name val="宋体"/>
      <charset val="134"/>
      <scheme val="minor"/>
    </font>
  </fonts>
  <fills count="35">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gray0625"/>
    </fill>
    <fill>
      <patternFill patternType="lightUp">
        <fgColor indexed="9"/>
        <bgColor indexed="22"/>
      </patternFill>
    </fill>
    <fill>
      <patternFill patternType="solid">
        <fgColor indexed="13"/>
        <bgColor indexed="64"/>
      </patternFill>
    </fill>
    <fill>
      <patternFill patternType="solid">
        <fgColor indexed="25"/>
        <bgColor indexed="64"/>
      </patternFill>
    </fill>
    <fill>
      <patternFill patternType="solid">
        <fgColor indexed="54"/>
        <bgColor indexed="64"/>
      </patternFill>
    </fill>
    <fill>
      <patternFill patternType="lightUp">
        <fgColor indexed="9"/>
        <bgColor indexed="29"/>
      </patternFill>
    </fill>
    <fill>
      <patternFill patternType="solid">
        <fgColor indexed="15"/>
        <bgColor indexed="64"/>
      </patternFill>
    </fill>
    <fill>
      <patternFill patternType="solid">
        <fgColor indexed="9"/>
        <bgColor indexed="64"/>
      </patternFill>
    </fill>
    <fill>
      <patternFill patternType="lightUp">
        <fgColor indexed="9"/>
        <bgColor indexed="55"/>
      </patternFill>
    </fill>
    <fill>
      <patternFill patternType="solid">
        <fgColor indexed="12"/>
        <bgColor indexed="64"/>
      </patternFill>
    </fill>
    <fill>
      <patternFill patternType="mediumGray">
        <fgColor indexed="22"/>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style="thin">
        <color auto="1"/>
      </right>
      <top/>
      <bottom style="thin">
        <color auto="1"/>
      </bottom>
      <diagonal/>
    </border>
    <border>
      <left style="thin">
        <color auto="1"/>
      </left>
      <right style="thin">
        <color auto="1"/>
      </right>
      <top/>
      <bottom/>
      <diagonal/>
    </border>
    <border>
      <left/>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medium">
        <color auto="1"/>
      </bottom>
      <diagonal/>
    </border>
    <border>
      <left/>
      <right/>
      <top style="thin">
        <color auto="1"/>
      </top>
      <bottom/>
      <diagonal/>
    </border>
    <border>
      <left/>
      <right/>
      <top style="thin">
        <color auto="1"/>
      </top>
      <bottom style="double">
        <color auto="1"/>
      </bottom>
      <diagonal/>
    </border>
  </borders>
  <cellStyleXfs count="266">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7" borderId="0" applyNumberFormat="0" applyBorder="0" applyAlignment="0" applyProtection="0">
      <alignment vertical="center"/>
    </xf>
    <xf numFmtId="0" fontId="32" fillId="14"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6" borderId="0" applyNumberFormat="0" applyBorder="0" applyAlignment="0" applyProtection="0">
      <alignment vertical="center"/>
    </xf>
    <xf numFmtId="0" fontId="32" fillId="16"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1" fillId="17"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11" borderId="0" applyNumberFormat="0" applyBorder="0" applyAlignment="0" applyProtection="0">
      <alignment vertical="center"/>
    </xf>
    <xf numFmtId="0" fontId="31" fillId="19" borderId="0" applyNumberFormat="0" applyBorder="0" applyAlignment="0" applyProtection="0">
      <alignment vertical="center"/>
    </xf>
    <xf numFmtId="0" fontId="31" fillId="21" borderId="0" applyNumberFormat="0" applyBorder="0" applyAlignment="0" applyProtection="0">
      <alignment vertical="center"/>
    </xf>
    <xf numFmtId="0" fontId="32" fillId="3"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3" fillId="20" borderId="0" applyNumberFormat="0" applyBorder="0" applyAlignment="0" applyProtection="0">
      <alignment vertical="center"/>
    </xf>
    <xf numFmtId="0" fontId="34" fillId="0" borderId="0">
      <alignment horizontal="center" wrapText="1"/>
      <protection locked="0"/>
    </xf>
    <xf numFmtId="0" fontId="35" fillId="0" borderId="0"/>
    <xf numFmtId="0" fontId="36" fillId="4" borderId="0" applyNumberFormat="0" applyBorder="0" applyAlignment="0" applyProtection="0"/>
    <xf numFmtId="0" fontId="28" fillId="20" borderId="0" applyNumberFormat="0" applyBorder="0" applyAlignment="0" applyProtection="0">
      <alignment vertical="center"/>
    </xf>
    <xf numFmtId="0" fontId="37" fillId="4" borderId="9" applyNumberFormat="0" applyAlignment="0" applyProtection="0">
      <alignment vertical="center"/>
    </xf>
    <xf numFmtId="0" fontId="38" fillId="7" borderId="0" applyNumberFormat="0" applyBorder="0" applyAlignment="0" applyProtection="0">
      <alignment vertical="center"/>
    </xf>
    <xf numFmtId="176" fontId="39" fillId="0" borderId="14" applyFill="0" applyProtection="0">
      <alignment horizontal="right"/>
    </xf>
    <xf numFmtId="0" fontId="40" fillId="5" borderId="0" applyNumberFormat="0" applyBorder="0" applyAlignment="0" applyProtection="0"/>
    <xf numFmtId="177" fontId="0" fillId="0" borderId="0" applyFont="0" applyFill="0" applyBorder="0" applyAlignment="0" applyProtection="0"/>
    <xf numFmtId="0" fontId="41" fillId="0" borderId="0" applyNumberFormat="0" applyFill="0" applyBorder="0" applyAlignment="0" applyProtection="0"/>
    <xf numFmtId="0" fontId="0" fillId="0" borderId="0">
      <alignment vertical="center"/>
    </xf>
    <xf numFmtId="0" fontId="42" fillId="0" borderId="0"/>
    <xf numFmtId="0" fontId="43" fillId="0" borderId="0" applyNumberFormat="0" applyAlignment="0">
      <alignment horizontal="left"/>
    </xf>
    <xf numFmtId="0" fontId="39" fillId="0" borderId="0"/>
    <xf numFmtId="9" fontId="0" fillId="0" borderId="0" applyFont="0" applyFill="0" applyBorder="0" applyAlignment="0" applyProtection="0">
      <alignment vertical="center"/>
    </xf>
    <xf numFmtId="0" fontId="44" fillId="0" borderId="0">
      <alignment vertical="top"/>
    </xf>
    <xf numFmtId="0" fontId="45" fillId="18" borderId="0" applyNumberFormat="0" applyBorder="0" applyAlignment="0" applyProtection="0">
      <alignment vertical="center"/>
    </xf>
    <xf numFmtId="0" fontId="39" fillId="0" borderId="0">
      <protection locked="0"/>
    </xf>
    <xf numFmtId="178" fontId="0" fillId="0" borderId="0" applyFont="0" applyFill="0" applyBorder="0" applyAlignment="0" applyProtection="0"/>
    <xf numFmtId="0" fontId="46" fillId="18" borderId="0" applyNumberFormat="0" applyBorder="0" applyAlignment="0" applyProtection="0">
      <alignment vertical="center"/>
    </xf>
    <xf numFmtId="0" fontId="47" fillId="4" borderId="10" applyNumberFormat="0" applyAlignment="0" applyProtection="0">
      <alignment vertical="center"/>
    </xf>
    <xf numFmtId="41" fontId="0" fillId="0" borderId="0" applyFont="0" applyFill="0" applyBorder="0" applyAlignment="0" applyProtection="0">
      <alignment vertical="center"/>
    </xf>
    <xf numFmtId="0" fontId="0" fillId="0" borderId="0" applyNumberFormat="0" applyFont="0" applyFill="0" applyBorder="0" applyAlignment="0" applyProtection="0">
      <alignment horizontal="left"/>
    </xf>
    <xf numFmtId="0" fontId="48" fillId="0" borderId="0">
      <protection locked="0"/>
    </xf>
    <xf numFmtId="0" fontId="49" fillId="0" borderId="0"/>
    <xf numFmtId="0" fontId="50" fillId="8" borderId="0" applyNumberFormat="0" applyBorder="0" applyAlignment="0" applyProtection="0">
      <alignment vertical="center"/>
    </xf>
    <xf numFmtId="0" fontId="51" fillId="6" borderId="0" applyNumberFormat="0" applyBorder="0" applyAlignment="0" applyProtection="0">
      <alignment vertical="center"/>
    </xf>
    <xf numFmtId="179" fontId="0" fillId="0" borderId="0" applyFont="0" applyFill="0" applyBorder="0" applyAlignment="0" applyProtection="0"/>
    <xf numFmtId="0" fontId="52" fillId="0" borderId="0" applyNumberFormat="0" applyFill="0">
      <alignment horizontal="left" vertical="center"/>
    </xf>
    <xf numFmtId="0" fontId="29" fillId="18" borderId="0" applyNumberFormat="0" applyBorder="0" applyAlignment="0" applyProtection="0">
      <alignment vertical="center"/>
    </xf>
    <xf numFmtId="180" fontId="48" fillId="0" borderId="0" applyFill="0" applyBorder="0" applyProtection="0">
      <alignment horizontal="right"/>
    </xf>
    <xf numFmtId="3" fontId="0" fillId="0" borderId="0" applyFont="0" applyFill="0" applyBorder="0" applyAlignment="0" applyProtection="0"/>
    <xf numFmtId="14" fontId="34" fillId="0" borderId="0">
      <alignment horizontal="center" wrapText="1"/>
      <protection locked="0"/>
    </xf>
    <xf numFmtId="0" fontId="53" fillId="0" borderId="0" applyNumberFormat="0" applyFill="0" applyBorder="0" applyAlignment="0" applyProtection="0">
      <alignment vertical="top"/>
      <protection locked="0"/>
    </xf>
    <xf numFmtId="181" fontId="54" fillId="0" borderId="0" applyFill="0" applyBorder="0" applyProtection="0">
      <alignment horizontal="center"/>
    </xf>
    <xf numFmtId="182" fontId="39" fillId="0" borderId="0"/>
    <xf numFmtId="183" fontId="0" fillId="0" borderId="0" applyFont="0" applyFill="0" applyProtection="0"/>
    <xf numFmtId="0" fontId="55" fillId="7" borderId="0" applyNumberFormat="0" applyBorder="0" applyAlignment="0" applyProtection="0"/>
    <xf numFmtId="0" fontId="56" fillId="24" borderId="15">
      <protection locked="0"/>
    </xf>
    <xf numFmtId="0" fontId="0" fillId="0" borderId="0" applyFont="0" applyFill="0" applyBorder="0" applyAlignment="0" applyProtection="0"/>
    <xf numFmtId="184" fontId="0" fillId="0" borderId="0" applyFont="0" applyFill="0" applyBorder="0" applyAlignment="0" applyProtection="0"/>
    <xf numFmtId="0" fontId="40" fillId="4" borderId="0" applyNumberFormat="0" applyBorder="0" applyAlignment="0" applyProtection="0"/>
    <xf numFmtId="0" fontId="57" fillId="17" borderId="0" applyNumberFormat="0" applyBorder="0" applyAlignment="0" applyProtection="0">
      <alignment vertical="center"/>
    </xf>
    <xf numFmtId="0" fontId="57" fillId="16" borderId="0" applyNumberFormat="0" applyBorder="0" applyAlignment="0" applyProtection="0">
      <alignment vertical="center"/>
    </xf>
    <xf numFmtId="0" fontId="58" fillId="0" borderId="0" applyNumberFormat="0" applyFill="0" applyBorder="0" applyAlignment="0" applyProtection="0"/>
    <xf numFmtId="185" fontId="0" fillId="0" borderId="0" applyFont="0" applyFill="0" applyBorder="0" applyAlignment="0" applyProtection="0"/>
    <xf numFmtId="0" fontId="59" fillId="4" borderId="1"/>
    <xf numFmtId="0" fontId="60" fillId="0" borderId="16" applyNumberFormat="0" applyAlignment="0" applyProtection="0">
      <alignment horizontal="left" vertical="center"/>
    </xf>
    <xf numFmtId="0" fontId="61" fillId="7" borderId="0" applyNumberFormat="0" applyBorder="0" applyAlignment="0" applyProtection="0">
      <alignment vertical="center"/>
    </xf>
    <xf numFmtId="0" fontId="36" fillId="2" borderId="0" applyNumberFormat="0" applyBorder="0" applyAlignment="0" applyProtection="0"/>
    <xf numFmtId="0" fontId="62" fillId="0" borderId="0"/>
    <xf numFmtId="0" fontId="63" fillId="18" borderId="0" applyNumberFormat="0" applyBorder="0" applyAlignment="0" applyProtection="0">
      <alignment vertical="center"/>
    </xf>
    <xf numFmtId="186" fontId="0" fillId="0" borderId="0" applyFont="0" applyFill="0" applyBorder="0" applyAlignment="0" applyProtection="0"/>
    <xf numFmtId="0" fontId="64" fillId="0" borderId="14" applyNumberFormat="0" applyFill="0" applyProtection="0">
      <alignment horizontal="center"/>
    </xf>
    <xf numFmtId="0" fontId="65" fillId="25" borderId="0" applyNumberFormat="0" applyBorder="0" applyAlignment="0" applyProtection="0"/>
    <xf numFmtId="187" fontId="48" fillId="0" borderId="0"/>
    <xf numFmtId="0" fontId="60" fillId="0" borderId="3">
      <alignment horizontal="left" vertical="center"/>
    </xf>
    <xf numFmtId="0" fontId="66" fillId="0" borderId="0" applyNumberFormat="0" applyFill="0" applyBorder="0">
      <alignment vertical="center"/>
    </xf>
    <xf numFmtId="0" fontId="67" fillId="20" borderId="0" applyNumberFormat="0" applyBorder="0" applyAlignment="0" applyProtection="0">
      <alignment vertical="center"/>
    </xf>
    <xf numFmtId="43" fontId="0" fillId="0" borderId="0" applyFont="0" applyFill="0" applyBorder="0" applyAlignment="0" applyProtection="0">
      <alignment vertical="center"/>
    </xf>
    <xf numFmtId="0" fontId="68" fillId="20" borderId="0" applyNumberFormat="0" applyBorder="0" applyAlignment="0" applyProtection="0">
      <alignment vertical="center"/>
    </xf>
    <xf numFmtId="0" fontId="69" fillId="7" borderId="0" applyNumberFormat="0" applyBorder="0" applyAlignment="0" applyProtection="0">
      <alignment vertical="center"/>
    </xf>
    <xf numFmtId="0" fontId="36" fillId="0" borderId="0">
      <alignment vertical="center"/>
    </xf>
    <xf numFmtId="3" fontId="70" fillId="0" borderId="0"/>
    <xf numFmtId="0" fontId="71" fillId="0" borderId="0" applyNumberFormat="0" applyFill="0" applyBorder="0" applyAlignment="0" applyProtection="0">
      <alignment vertical="center"/>
    </xf>
    <xf numFmtId="188" fontId="48" fillId="0" borderId="0" applyFill="0" applyBorder="0" applyProtection="0">
      <alignment horizontal="right"/>
    </xf>
    <xf numFmtId="189" fontId="48" fillId="0" borderId="0" applyFill="0" applyBorder="0" applyProtection="0">
      <alignment horizontal="right"/>
    </xf>
    <xf numFmtId="0" fontId="72" fillId="0" borderId="0"/>
    <xf numFmtId="190" fontId="0" fillId="0" borderId="0" applyFont="0" applyFill="0" applyBorder="0" applyAlignment="0" applyProtection="0"/>
    <xf numFmtId="38" fontId="0" fillId="0" borderId="0" applyFont="0" applyFill="0" applyBorder="0" applyAlignment="0" applyProtection="0"/>
    <xf numFmtId="0" fontId="57" fillId="12" borderId="0" applyNumberFormat="0" applyBorder="0" applyAlignment="0" applyProtection="0">
      <alignment vertical="center"/>
    </xf>
    <xf numFmtId="0" fontId="39" fillId="0" borderId="17" applyNumberFormat="0" applyFill="0" applyProtection="0">
      <alignment horizontal="left"/>
    </xf>
    <xf numFmtId="0" fontId="45" fillId="6" borderId="0" applyNumberFormat="0" applyBorder="0" applyAlignment="0" applyProtection="0">
      <alignment vertical="center"/>
    </xf>
    <xf numFmtId="0" fontId="73" fillId="0" borderId="1">
      <alignment horizontal="center"/>
    </xf>
    <xf numFmtId="0" fontId="57" fillId="9" borderId="0" applyNumberFormat="0" applyBorder="0" applyAlignment="0" applyProtection="0">
      <alignment vertical="center"/>
    </xf>
    <xf numFmtId="0" fontId="33" fillId="6" borderId="0" applyNumberFormat="0" applyBorder="0" applyAlignment="0" applyProtection="0"/>
    <xf numFmtId="0" fontId="57" fillId="21" borderId="0" applyNumberFormat="0" applyBorder="0" applyAlignment="0" applyProtection="0">
      <alignment vertical="center"/>
    </xf>
    <xf numFmtId="0" fontId="0" fillId="0" borderId="0" applyNumberFormat="0" applyFill="0" applyBorder="0" applyAlignment="0" applyProtection="0">
      <alignment horizontal="left"/>
    </xf>
    <xf numFmtId="0" fontId="45" fillId="3" borderId="0" applyNumberFormat="0" applyBorder="0" applyAlignment="0" applyProtection="0">
      <alignment vertical="center"/>
    </xf>
    <xf numFmtId="191" fontId="0" fillId="0" borderId="0" applyFont="0" applyFill="0" applyBorder="0" applyAlignment="0" applyProtection="0"/>
    <xf numFmtId="192" fontId="0" fillId="0" borderId="0" applyFont="0" applyFill="0" applyBorder="0" applyAlignment="0" applyProtection="0"/>
    <xf numFmtId="193" fontId="0" fillId="0" borderId="0" applyFont="0" applyFill="0" applyBorder="0" applyAlignment="0" applyProtection="0"/>
    <xf numFmtId="0" fontId="59" fillId="26" borderId="1"/>
    <xf numFmtId="0" fontId="40" fillId="19" borderId="0" applyNumberFormat="0" applyBorder="0" applyAlignment="0" applyProtection="0"/>
    <xf numFmtId="194" fontId="0" fillId="0" borderId="0" applyFont="0" applyFill="0" applyBorder="0" applyAlignment="0" applyProtection="0"/>
    <xf numFmtId="0" fontId="57" fillId="19" borderId="0" applyNumberFormat="0" applyBorder="0" applyAlignment="0" applyProtection="0">
      <alignment vertical="center"/>
    </xf>
    <xf numFmtId="0" fontId="74" fillId="0" borderId="18">
      <alignment horizontal="center"/>
    </xf>
    <xf numFmtId="0" fontId="75" fillId="0" borderId="7" applyNumberFormat="0" applyFill="0" applyAlignment="0" applyProtection="0">
      <alignment vertical="center"/>
    </xf>
    <xf numFmtId="0" fontId="59" fillId="4" borderId="0" applyNumberFormat="0" applyBorder="0" applyAlignment="0" applyProtection="0"/>
    <xf numFmtId="0" fontId="36" fillId="10" borderId="0" applyNumberFormat="0" applyBorder="0" applyAlignment="0" applyProtection="0"/>
    <xf numFmtId="49" fontId="48" fillId="0" borderId="0" applyProtection="0">
      <alignment horizontal="left"/>
    </xf>
    <xf numFmtId="195" fontId="48" fillId="0" borderId="0"/>
    <xf numFmtId="0" fontId="76" fillId="6" borderId="0" applyNumberFormat="0" applyBorder="0" applyAlignment="0" applyProtection="0">
      <alignment vertical="center"/>
    </xf>
    <xf numFmtId="0" fontId="36" fillId="6" borderId="0" applyNumberFormat="0" applyBorder="0" applyAlignment="0" applyProtection="0"/>
    <xf numFmtId="196" fontId="0" fillId="0" borderId="0" applyFont="0" applyFill="0" applyBorder="0" applyAlignment="0" applyProtection="0"/>
    <xf numFmtId="0" fontId="36" fillId="20" borderId="0" applyNumberFormat="0" applyBorder="0" applyAlignment="0" applyProtection="0"/>
    <xf numFmtId="15" fontId="0" fillId="0" borderId="0" applyFont="0" applyFill="0" applyBorder="0" applyAlignment="0" applyProtection="0"/>
    <xf numFmtId="0" fontId="61" fillId="18" borderId="0" applyNumberFormat="0" applyBorder="0" applyAlignment="0" applyProtection="0">
      <alignment vertical="center"/>
    </xf>
    <xf numFmtId="0" fontId="77" fillId="0" borderId="6" applyNumberFormat="0" applyFill="0" applyAlignment="0" applyProtection="0">
      <alignment vertical="center"/>
    </xf>
    <xf numFmtId="0" fontId="40" fillId="27" borderId="0" applyNumberFormat="0" applyBorder="0" applyAlignment="0" applyProtection="0"/>
    <xf numFmtId="0" fontId="78" fillId="0" borderId="0"/>
    <xf numFmtId="0" fontId="40" fillId="28" borderId="0" applyNumberFormat="0" applyBorder="0" applyAlignment="0" applyProtection="0"/>
    <xf numFmtId="197" fontId="0" fillId="0" borderId="0" applyFont="0" applyFill="0" applyBorder="0" applyAlignment="0" applyProtection="0"/>
    <xf numFmtId="0" fontId="79" fillId="0" borderId="0"/>
    <xf numFmtId="0" fontId="45" fillId="22" borderId="0" applyNumberFormat="0" applyBorder="0" applyAlignment="0" applyProtection="0">
      <alignment vertical="center"/>
    </xf>
    <xf numFmtId="0" fontId="40" fillId="3" borderId="0" applyNumberFormat="0" applyBorder="0" applyAlignment="0" applyProtection="0"/>
    <xf numFmtId="0" fontId="80" fillId="0" borderId="0" applyNumberFormat="0" applyFill="0" applyBorder="0" applyAlignment="0" applyProtection="0">
      <alignment vertical="center"/>
    </xf>
    <xf numFmtId="0" fontId="39" fillId="0" borderId="0" applyNumberFormat="0" applyBorder="0" applyAlignment="0" applyProtection="0">
      <alignment vertical="center"/>
    </xf>
    <xf numFmtId="198" fontId="0" fillId="0" borderId="0" applyFont="0" applyFill="0" applyBorder="0" applyAlignment="0" applyProtection="0"/>
    <xf numFmtId="0" fontId="81" fillId="0" borderId="0">
      <alignment horizontal="left"/>
    </xf>
    <xf numFmtId="199" fontId="0" fillId="0" borderId="0" applyFont="0" applyFill="0" applyBorder="0" applyAlignment="0" applyProtection="0"/>
    <xf numFmtId="0" fontId="80" fillId="0" borderId="8" applyNumberFormat="0" applyFill="0" applyAlignment="0" applyProtection="0">
      <alignment vertical="center"/>
    </xf>
    <xf numFmtId="200" fontId="72" fillId="0" borderId="0">
      <alignment horizontal="right"/>
    </xf>
    <xf numFmtId="0" fontId="65" fillId="29" borderId="0" applyNumberFormat="0" applyBorder="0" applyAlignment="0" applyProtection="0"/>
    <xf numFmtId="0" fontId="82" fillId="0" borderId="17" applyNumberFormat="0" applyFill="0" applyProtection="0">
      <alignment horizontal="center"/>
    </xf>
    <xf numFmtId="0" fontId="57" fillId="23" borderId="0" applyNumberFormat="0" applyBorder="0" applyAlignment="0" applyProtection="0">
      <alignment vertical="center"/>
    </xf>
    <xf numFmtId="0" fontId="83" fillId="0" borderId="0"/>
    <xf numFmtId="0" fontId="40" fillId="11" borderId="0" applyNumberFormat="0" applyBorder="0" applyAlignment="0" applyProtection="0"/>
    <xf numFmtId="0" fontId="49" fillId="0" borderId="0">
      <protection locked="0"/>
    </xf>
    <xf numFmtId="0" fontId="36" fillId="3" borderId="0" applyNumberFormat="0" applyBorder="0" applyAlignment="0" applyProtection="0"/>
    <xf numFmtId="0" fontId="67" fillId="6" borderId="0" applyNumberFormat="0" applyBorder="0" applyAlignment="0" applyProtection="0">
      <alignment vertical="center"/>
    </xf>
    <xf numFmtId="0" fontId="84" fillId="5" borderId="11" applyNumberFormat="0" applyAlignment="0" applyProtection="0">
      <alignment vertical="center"/>
    </xf>
    <xf numFmtId="0" fontId="0" fillId="10" borderId="0" applyNumberFormat="0" applyFont="0" applyBorder="0" applyAlignment="0" applyProtection="0">
      <alignment horizontal="right"/>
    </xf>
    <xf numFmtId="201" fontId="48" fillId="0" borderId="0" applyFill="0" applyBorder="0" applyProtection="0">
      <alignment horizontal="right"/>
    </xf>
    <xf numFmtId="0" fontId="45" fillId="11" borderId="0" applyNumberFormat="0" applyBorder="0" applyAlignment="0" applyProtection="0">
      <alignment vertical="center"/>
    </xf>
    <xf numFmtId="202" fontId="42" fillId="0" borderId="0" applyFill="0" applyBorder="0" applyAlignment="0"/>
    <xf numFmtId="39" fontId="0" fillId="0" borderId="0"/>
    <xf numFmtId="38" fontId="85" fillId="0" borderId="0"/>
    <xf numFmtId="203" fontId="0" fillId="0" borderId="0" applyFont="0" applyFill="0" applyBorder="0" applyAlignment="0" applyProtection="0"/>
    <xf numFmtId="0" fontId="83" fillId="0" borderId="19"/>
    <xf numFmtId="0" fontId="42" fillId="0" borderId="0" applyFill="0" applyBorder="0">
      <alignment horizontal="right"/>
    </xf>
    <xf numFmtId="204" fontId="0" fillId="0" borderId="0" applyFont="0" applyFill="0" applyBorder="0" applyAlignment="0" applyProtection="0"/>
    <xf numFmtId="0" fontId="41" fillId="0" borderId="19">
      <alignment horizontal="center"/>
    </xf>
    <xf numFmtId="0" fontId="57" fillId="14" borderId="0" applyNumberFormat="0" applyBorder="0" applyAlignment="0" applyProtection="0">
      <alignment vertical="center"/>
    </xf>
    <xf numFmtId="205" fontId="48" fillId="0" borderId="0" applyFill="0" applyBorder="0" applyProtection="0">
      <alignment horizontal="right"/>
    </xf>
    <xf numFmtId="10" fontId="0" fillId="0" borderId="0" applyFont="0" applyFill="0" applyBorder="0" applyAlignment="0" applyProtection="0"/>
    <xf numFmtId="206" fontId="41" fillId="0" borderId="20" applyAlignment="0" applyProtection="0"/>
    <xf numFmtId="0" fontId="86" fillId="0" borderId="0" applyNumberFormat="0" applyFill="0" applyBorder="0" applyAlignment="0" applyProtection="0"/>
    <xf numFmtId="207" fontId="0" fillId="30" borderId="0"/>
    <xf numFmtId="0" fontId="59" fillId="31" borderId="1" applyNumberFormat="0" applyBorder="0" applyAlignment="0" applyProtection="0"/>
    <xf numFmtId="0" fontId="32" fillId="0" borderId="0">
      <alignment vertical="center"/>
    </xf>
    <xf numFmtId="0" fontId="87" fillId="0" borderId="0" applyProtection="0"/>
    <xf numFmtId="208" fontId="48" fillId="0" borderId="0"/>
    <xf numFmtId="0" fontId="88" fillId="0" borderId="0"/>
    <xf numFmtId="0" fontId="89" fillId="0" borderId="0" applyNumberFormat="0" applyAlignment="0">
      <alignment horizontal="left"/>
    </xf>
    <xf numFmtId="209" fontId="48" fillId="0" borderId="0"/>
    <xf numFmtId="210" fontId="0" fillId="0" borderId="0" applyFont="0" applyFill="0" applyBorder="0" applyAlignment="0" applyProtection="0"/>
    <xf numFmtId="2" fontId="90" fillId="0" borderId="0" applyProtection="0"/>
    <xf numFmtId="0" fontId="91" fillId="0" borderId="13" applyNumberFormat="0" applyFill="0" applyAlignment="0" applyProtection="0">
      <alignment vertical="center"/>
    </xf>
    <xf numFmtId="38" fontId="92" fillId="0" borderId="0"/>
    <xf numFmtId="0" fontId="45" fillId="16" borderId="0" applyNumberFormat="0" applyBorder="0" applyAlignment="0" applyProtection="0">
      <alignment vertical="center"/>
    </xf>
    <xf numFmtId="0" fontId="63" fillId="7" borderId="0" applyNumberFormat="0" applyBorder="0" applyAlignment="0" applyProtection="0">
      <alignment vertical="center"/>
    </xf>
    <xf numFmtId="0" fontId="93" fillId="0" borderId="0" applyFill="0" applyBorder="0">
      <alignment horizontal="right"/>
    </xf>
    <xf numFmtId="0" fontId="65" fillId="32" borderId="0" applyNumberFormat="0" applyBorder="0" applyAlignment="0" applyProtection="0"/>
    <xf numFmtId="0" fontId="94" fillId="0" borderId="0" applyNumberFormat="0" applyFill="0" applyBorder="0" applyAlignment="0" applyProtection="0">
      <alignment vertical="top"/>
      <protection locked="0"/>
    </xf>
    <xf numFmtId="15" fontId="95" fillId="0" borderId="0"/>
    <xf numFmtId="211" fontId="0" fillId="0" borderId="0" applyFont="0" applyFill="0" applyBorder="0" applyAlignment="0" applyProtection="0"/>
    <xf numFmtId="0" fontId="45" fillId="10" borderId="0" applyNumberFormat="0" applyBorder="0" applyAlignment="0" applyProtection="0">
      <alignment vertical="center"/>
    </xf>
    <xf numFmtId="0" fontId="95" fillId="0" borderId="0"/>
    <xf numFmtId="0" fontId="33" fillId="6" borderId="0" applyNumberFormat="0" applyBorder="0" applyAlignment="0" applyProtection="0">
      <alignment vertical="center"/>
    </xf>
    <xf numFmtId="0" fontId="60" fillId="0" borderId="0" applyProtection="0"/>
    <xf numFmtId="0" fontId="45" fillId="20" borderId="0" applyNumberFormat="0" applyBorder="0" applyAlignment="0" applyProtection="0">
      <alignment vertical="center"/>
    </xf>
    <xf numFmtId="40" fontId="0" fillId="0" borderId="0" applyFont="0" applyFill="0" applyBorder="0" applyAlignment="0" applyProtection="0"/>
    <xf numFmtId="212" fontId="0" fillId="0" borderId="0" applyFont="0" applyFill="0" applyBorder="0" applyAlignment="0" applyProtection="0"/>
    <xf numFmtId="0" fontId="96" fillId="0" borderId="0"/>
    <xf numFmtId="213" fontId="0" fillId="0" borderId="0" applyFont="0" applyFill="0" applyBorder="0" applyAlignment="0" applyProtection="0"/>
    <xf numFmtId="38" fontId="93" fillId="0" borderId="0"/>
    <xf numFmtId="214" fontId="0" fillId="0" borderId="0" applyFont="0" applyFill="0" applyBorder="0" applyAlignment="0" applyProtection="0"/>
    <xf numFmtId="0" fontId="48" fillId="0" borderId="0"/>
    <xf numFmtId="215" fontId="97" fillId="0" borderId="0"/>
    <xf numFmtId="207" fontId="0" fillId="33" borderId="0"/>
    <xf numFmtId="0" fontId="90" fillId="0" borderId="21" applyProtection="0"/>
    <xf numFmtId="0" fontId="98" fillId="0" borderId="0"/>
    <xf numFmtId="0" fontId="39" fillId="0" borderId="17" applyNumberFormat="0" applyFill="0" applyProtection="0">
      <alignment horizontal="right"/>
    </xf>
    <xf numFmtId="37" fontId="99" fillId="0" borderId="0"/>
    <xf numFmtId="0" fontId="40" fillId="23" borderId="0" applyNumberFormat="0" applyBorder="0" applyAlignment="0" applyProtection="0"/>
    <xf numFmtId="0" fontId="57" fillId="13" borderId="0" applyNumberFormat="0" applyBorder="0" applyAlignment="0" applyProtection="0">
      <alignment vertical="center"/>
    </xf>
    <xf numFmtId="0" fontId="100" fillId="0" borderId="12" applyNumberFormat="0" applyFill="0" applyAlignment="0" applyProtection="0">
      <alignment vertical="center"/>
    </xf>
    <xf numFmtId="38" fontId="101" fillId="0" borderId="0"/>
    <xf numFmtId="0" fontId="0" fillId="0" borderId="0" applyFont="0" applyFill="0">
      <alignment horizontal="fill"/>
    </xf>
    <xf numFmtId="0" fontId="57" fillId="15" borderId="0" applyNumberFormat="0" applyBorder="0" applyAlignment="0" applyProtection="0">
      <alignment vertical="center"/>
    </xf>
    <xf numFmtId="0" fontId="64" fillId="0" borderId="14" applyNumberFormat="0" applyFill="0" applyProtection="0">
      <alignment horizontal="left"/>
    </xf>
    <xf numFmtId="216" fontId="0" fillId="0" borderId="0" applyFont="0" applyFill="0" applyBorder="0" applyAlignment="0" applyProtection="0"/>
    <xf numFmtId="0" fontId="46" fillId="7" borderId="0" applyNumberFormat="0" applyBorder="0" applyAlignment="0" applyProtection="0">
      <alignment vertical="center"/>
    </xf>
    <xf numFmtId="217" fontId="102" fillId="0" borderId="0" applyFill="0" applyBorder="0" applyProtection="0">
      <alignment horizontal="right"/>
    </xf>
    <xf numFmtId="0" fontId="103" fillId="0" borderId="0"/>
    <xf numFmtId="218" fontId="0" fillId="0" borderId="0" applyFont="0" applyFill="0" applyBorder="0" applyAlignment="0" applyProtection="0"/>
    <xf numFmtId="0" fontId="68" fillId="6" borderId="0" applyNumberFormat="0" applyBorder="0" applyAlignment="0" applyProtection="0">
      <alignment vertical="center"/>
    </xf>
    <xf numFmtId="219" fontId="7" fillId="0" borderId="1">
      <alignment vertical="center"/>
      <protection locked="0"/>
    </xf>
    <xf numFmtId="0" fontId="0" fillId="0" borderId="0" applyNumberFormat="0" applyFill="0" applyBorder="0" applyAlignment="0" applyProtection="0"/>
    <xf numFmtId="4" fontId="0" fillId="0" borderId="0" applyFont="0" applyFill="0" applyBorder="0" applyAlignment="0" applyProtection="0"/>
    <xf numFmtId="0" fontId="104" fillId="0" borderId="0"/>
    <xf numFmtId="0" fontId="88" fillId="0" borderId="0" applyNumberFormat="0" applyAlignment="0"/>
    <xf numFmtId="1" fontId="7" fillId="0" borderId="1">
      <alignment vertical="center"/>
      <protection locked="0"/>
    </xf>
    <xf numFmtId="1" fontId="39" fillId="0" borderId="14" applyFill="0" applyProtection="0">
      <alignment horizontal="center"/>
    </xf>
    <xf numFmtId="0" fontId="39" fillId="0" borderId="1" applyNumberFormat="0"/>
    <xf numFmtId="0" fontId="0" fillId="34" borderId="0" applyNumberFormat="0" applyFont="0" applyBorder="0" applyAlignment="0" applyProtection="0"/>
    <xf numFmtId="40" fontId="105" fillId="0" borderId="0" applyBorder="0">
      <alignment horizontal="right"/>
    </xf>
    <xf numFmtId="0" fontId="73" fillId="0" borderId="0">
      <alignment horizontal="center" vertical="center"/>
    </xf>
    <xf numFmtId="220" fontId="54" fillId="0" borderId="0" applyFill="0" applyBorder="0" applyProtection="0">
      <alignment horizontal="center"/>
    </xf>
    <xf numFmtId="0" fontId="106" fillId="0" borderId="0" applyFill="0" applyBorder="0" applyAlignment="0"/>
    <xf numFmtId="0" fontId="107" fillId="3" borderId="9" applyNumberFormat="0" applyAlignment="0" applyProtection="0">
      <alignment vertical="center"/>
    </xf>
    <xf numFmtId="0" fontId="108" fillId="0" borderId="0" applyNumberFormat="0" applyFill="0" applyBorder="0" applyAlignment="0" applyProtection="0">
      <alignment vertical="center"/>
    </xf>
    <xf numFmtId="3" fontId="109" fillId="0" borderId="0"/>
    <xf numFmtId="0" fontId="110" fillId="28" borderId="0" applyNumberFormat="0"/>
    <xf numFmtId="49" fontId="0" fillId="0" borderId="0" applyFont="0" applyFill="0" applyBorder="0" applyAlignment="0" applyProtection="0"/>
    <xf numFmtId="221" fontId="48" fillId="0" borderId="0" applyFill="0" applyBorder="0" applyProtection="0">
      <alignment horizontal="right"/>
    </xf>
    <xf numFmtId="0" fontId="45" fillId="7" borderId="0" applyNumberFormat="0" applyBorder="0" applyAlignment="0" applyProtection="0">
      <alignment vertical="center"/>
    </xf>
    <xf numFmtId="0" fontId="45" fillId="14" borderId="0" applyNumberFormat="0" applyBorder="0" applyAlignment="0" applyProtection="0">
      <alignment vertical="center"/>
    </xf>
    <xf numFmtId="0" fontId="111"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cellStyleXfs>
  <cellXfs count="77">
    <xf numFmtId="0" fontId="0" fillId="0" borderId="0" xfId="0"/>
    <xf numFmtId="0" fontId="1" fillId="0" borderId="0" xfId="0" applyFont="1" applyFill="1" applyBorder="1" applyAlignment="1">
      <alignment horizontal="center" vertical="center" wrapText="1"/>
    </xf>
    <xf numFmtId="0" fontId="2" fillId="0" borderId="0" xfId="0" applyFont="1" applyFill="1" applyAlignment="1">
      <alignment horizontal="center" wrapText="1"/>
    </xf>
    <xf numFmtId="0" fontId="3"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alignment horizontal="center" wrapText="1"/>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Border="1" applyAlignment="1">
      <alignment horizontal="center" wrapText="1"/>
    </xf>
    <xf numFmtId="0" fontId="0" fillId="0" borderId="0" xfId="0" applyFont="1" applyFill="1" applyBorder="1" applyAlignment="1">
      <alignment horizontal="center" wrapText="1"/>
    </xf>
    <xf numFmtId="0" fontId="7"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222" fontId="7" fillId="0" borderId="0" xfId="0" applyNumberFormat="1" applyFont="1" applyFill="1" applyBorder="1" applyAlignment="1">
      <alignment horizontal="center" vertical="center" wrapText="1"/>
    </xf>
    <xf numFmtId="222" fontId="0" fillId="0" borderId="0" xfId="0" applyNumberFormat="1" applyFont="1" applyFill="1" applyBorder="1" applyAlignment="1">
      <alignment horizontal="left" vertical="center" wrapText="1"/>
    </xf>
    <xf numFmtId="223" fontId="7"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Alignment="1">
      <alignment horizont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left" vertical="center" wrapText="1"/>
    </xf>
    <xf numFmtId="0" fontId="11"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222" fontId="12" fillId="0" borderId="1"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223"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223" fontId="13"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222" fontId="3" fillId="0" borderId="1" xfId="0" applyNumberFormat="1" applyFont="1" applyFill="1" applyBorder="1" applyAlignment="1">
      <alignment horizontal="left" vertical="center" wrapText="1"/>
    </xf>
    <xf numFmtId="222"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223"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6" fillId="0" borderId="1" xfId="0" applyFont="1" applyFill="1" applyBorder="1" applyAlignment="1">
      <alignment vertical="center"/>
    </xf>
    <xf numFmtId="0" fontId="6" fillId="0" borderId="1" xfId="0" applyNumberFormat="1" applyFont="1" applyFill="1" applyBorder="1" applyAlignment="1">
      <alignment horizontal="center" vertical="center" wrapText="1"/>
    </xf>
    <xf numFmtId="223" fontId="6" fillId="0" borderId="1" xfId="0" applyNumberFormat="1" applyFont="1" applyFill="1" applyBorder="1" applyAlignment="1">
      <alignment horizontal="center" vertical="center" wrapText="1"/>
    </xf>
    <xf numFmtId="224" fontId="3" fillId="0" borderId="1" xfId="0" applyNumberFormat="1" applyFont="1" applyFill="1" applyBorder="1" applyAlignment="1">
      <alignment horizontal="center" vertical="center" wrapText="1"/>
    </xf>
    <xf numFmtId="225"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26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226" fontId="6"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wrapText="1"/>
      <protection locked="0"/>
    </xf>
    <xf numFmtId="223" fontId="3" fillId="0" borderId="1" xfId="0" applyNumberFormat="1" applyFont="1" applyFill="1" applyBorder="1" applyAlignment="1" applyProtection="1">
      <alignment horizontal="center" vertical="center"/>
      <protection locked="0"/>
    </xf>
    <xf numFmtId="223" fontId="3" fillId="0" borderId="1" xfId="0" applyNumberFormat="1" applyFont="1" applyFill="1" applyBorder="1" applyAlignment="1" applyProtection="1">
      <alignment horizontal="center" vertical="center" wrapText="1"/>
      <protection locked="0"/>
    </xf>
    <xf numFmtId="223" fontId="3" fillId="0" borderId="1" xfId="0" applyNumberFormat="1" applyFont="1" applyFill="1" applyBorder="1" applyAlignment="1" applyProtection="1">
      <alignment horizontal="left" vertical="center" wrapText="1"/>
      <protection locked="0"/>
    </xf>
    <xf numFmtId="223" fontId="3" fillId="0" borderId="1" xfId="0" applyNumberFormat="1" applyFont="1" applyFill="1" applyBorder="1" applyAlignment="1" applyProtection="1">
      <alignment horizontal="left" vertical="center"/>
      <protection locked="0"/>
    </xf>
    <xf numFmtId="222" fontId="3" fillId="0" borderId="1" xfId="0" applyNumberFormat="1" applyFont="1" applyFill="1" applyBorder="1" applyAlignment="1" applyProtection="1">
      <alignment horizontal="center" vertical="center"/>
      <protection locked="0"/>
    </xf>
    <xf numFmtId="227" fontId="3" fillId="0" borderId="1" xfId="0" applyNumberFormat="1" applyFont="1" applyFill="1" applyBorder="1" applyAlignment="1" applyProtection="1">
      <alignment vertical="center"/>
      <protection locked="0"/>
    </xf>
    <xf numFmtId="228"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vertical="center"/>
      <protection locked="0"/>
    </xf>
    <xf numFmtId="223" fontId="3" fillId="0" borderId="1"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225" fontId="2" fillId="0" borderId="1" xfId="0" applyNumberFormat="1" applyFont="1" applyFill="1" applyBorder="1" applyAlignment="1">
      <alignment horizontal="center" vertical="center" wrapText="1"/>
    </xf>
    <xf numFmtId="229" fontId="3"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6"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222" fontId="3" fillId="0" borderId="0" xfId="0" applyNumberFormat="1" applyFont="1" applyFill="1" applyBorder="1" applyAlignment="1">
      <alignment horizontal="center" vertical="center" wrapText="1"/>
    </xf>
    <xf numFmtId="222" fontId="3" fillId="0" borderId="0" xfId="0" applyNumberFormat="1" applyFont="1" applyFill="1" applyBorder="1" applyAlignment="1">
      <alignment horizontal="left" vertical="center" wrapText="1"/>
    </xf>
    <xf numFmtId="223" fontId="3" fillId="0" borderId="0" xfId="0" applyNumberFormat="1" applyFont="1" applyFill="1" applyBorder="1" applyAlignment="1">
      <alignment horizontal="center" vertical="center" wrapText="1"/>
    </xf>
    <xf numFmtId="222" fontId="6" fillId="0" borderId="0" xfId="0" applyNumberFormat="1" applyFont="1" applyFill="1" applyBorder="1" applyAlignment="1">
      <alignment horizontal="center" vertical="center" wrapText="1"/>
    </xf>
    <xf numFmtId="223" fontId="6" fillId="0" borderId="0" xfId="0" applyNumberFormat="1" applyFont="1" applyFill="1" applyBorder="1" applyAlignment="1">
      <alignment horizontal="center" vertical="center" wrapText="1"/>
    </xf>
    <xf numFmtId="0" fontId="0" fillId="0" borderId="0" xfId="0" applyFont="1" applyFill="1" applyBorder="1" applyAlignment="1">
      <alignment horizontal="left" wrapText="1"/>
    </xf>
  </cellXfs>
  <cellStyles count="2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好_05玉溪" xfId="49"/>
    <cellStyle name="args.style" xfId="50"/>
    <cellStyle name="Normalny_Arkusz1" xfId="51"/>
    <cellStyle name="Accent2 - 40%" xfId="52"/>
    <cellStyle name="好_汇总" xfId="53"/>
    <cellStyle name="计算 2" xfId="54"/>
    <cellStyle name="差_历年教师人数" xfId="55"/>
    <cellStyle name="日期" xfId="56"/>
    <cellStyle name="Accent2 - 60%" xfId="57"/>
    <cellStyle name="Œ…‹æØ‚è_Region Orders (2)" xfId="58"/>
    <cellStyle name="RowLevel_0" xfId="59"/>
    <cellStyle name="常规 6" xfId="60"/>
    <cellStyle name="_ET_STYLE_NoName_00__Sheet3" xfId="61"/>
    <cellStyle name="Entered" xfId="62"/>
    <cellStyle name="一般_NEGS" xfId="63"/>
    <cellStyle name="百分比 4" xfId="64"/>
    <cellStyle name="_ET_STYLE_NoName_00__县公司" xfId="65"/>
    <cellStyle name="40% - 强调文字颜色 4 2" xfId="66"/>
    <cellStyle name="_long term loan - others 300504" xfId="67"/>
    <cellStyle name="Currency [0]" xfId="68"/>
    <cellStyle name="差_Book2" xfId="69"/>
    <cellStyle name="输出 2" xfId="70"/>
    <cellStyle name="千位分隔[0] 2" xfId="71"/>
    <cellStyle name="PSChar" xfId="72"/>
    <cellStyle name="0,0&#13;&#10;NA&#13;&#10;" xfId="73"/>
    <cellStyle name="_弱电系统设备配置报价清单" xfId="74"/>
    <cellStyle name="适中 2" xfId="75"/>
    <cellStyle name="好_县级基础数据" xfId="76"/>
    <cellStyle name="烹拳_ +Foil &amp; -FOIL &amp; PAPER" xfId="77"/>
    <cellStyle name="style2" xfId="78"/>
    <cellStyle name="差_财政供养人员" xfId="79"/>
    <cellStyle name="{Thousand [0]}" xfId="80"/>
    <cellStyle name="PSInt" xfId="81"/>
    <cellStyle name="per.style" xfId="82"/>
    <cellStyle name="Hyperlink_AheadBehind.xls Chart 23" xfId="83"/>
    <cellStyle name="{Month}" xfId="84"/>
    <cellStyle name="Comma  - Style6" xfId="85"/>
    <cellStyle name="Pourcentage_pldt" xfId="86"/>
    <cellStyle name="差_Book1_2" xfId="87"/>
    <cellStyle name="t" xfId="88"/>
    <cellStyle name="?? [0]" xfId="89"/>
    <cellStyle name="捠壿 [0.00]_Region Orders (2)" xfId="90"/>
    <cellStyle name="Accent4 - 60%" xfId="91"/>
    <cellStyle name="强调文字颜色 4 2" xfId="92"/>
    <cellStyle name="60% - 强调文字颜色 3 2" xfId="93"/>
    <cellStyle name="分级显示列_1_Book1" xfId="94"/>
    <cellStyle name="Currency_!!!GO" xfId="95"/>
    <cellStyle name="Prefilled" xfId="96"/>
    <cellStyle name="Header1" xfId="97"/>
    <cellStyle name="差_Book1" xfId="98"/>
    <cellStyle name="Accent2 - 20%" xfId="99"/>
    <cellStyle name="_Book1_2" xfId="100"/>
    <cellStyle name="差_00省级(定稿)" xfId="101"/>
    <cellStyle name="Euro" xfId="102"/>
    <cellStyle name="部门" xfId="103"/>
    <cellStyle name="强调 3" xfId="104"/>
    <cellStyle name="Currency1" xfId="105"/>
    <cellStyle name="Header2" xfId="106"/>
    <cellStyle name="@ET_Style?@font-face" xfId="107"/>
    <cellStyle name="好_Book1_1" xfId="108"/>
    <cellStyle name="千位分隔 2" xfId="109"/>
    <cellStyle name="好_M03" xfId="110"/>
    <cellStyle name="差_东乡县2013年第二批财政专项扶贫资金项目计划（修改稿）" xfId="111"/>
    <cellStyle name="常规 2 3" xfId="112"/>
    <cellStyle name="Black" xfId="113"/>
    <cellStyle name="警告文本 2" xfId="114"/>
    <cellStyle name="{Comma [0]}" xfId="115"/>
    <cellStyle name="{Thousand}" xfId="116"/>
    <cellStyle name="KPMG Normal" xfId="117"/>
    <cellStyle name="Valuta (0)_pldt" xfId="118"/>
    <cellStyle name="콤마 [0]_BOILER-CO1" xfId="119"/>
    <cellStyle name="60% - 强调文字颜色 1 2" xfId="120"/>
    <cellStyle name="商品名称" xfId="121"/>
    <cellStyle name="20% - 强调文字颜色 3 2" xfId="122"/>
    <cellStyle name="style" xfId="123"/>
    <cellStyle name="强调文字颜色 1 2" xfId="124"/>
    <cellStyle name="好_汇总-县级财政报表附表" xfId="125"/>
    <cellStyle name="强调文字颜色 6 2" xfId="126"/>
    <cellStyle name="RevList" xfId="127"/>
    <cellStyle name="20% - 强调文字颜色 6 2" xfId="128"/>
    <cellStyle name="Milliers_!!!GO" xfId="129"/>
    <cellStyle name="Moneda [0]_96 Risk" xfId="130"/>
    <cellStyle name="烹拳 [0]_ +Foil &amp; -FOIL &amp; PAPER" xfId="131"/>
    <cellStyle name="entry box" xfId="132"/>
    <cellStyle name="Accent5" xfId="133"/>
    <cellStyle name="Tusental (0)_pldt" xfId="134"/>
    <cellStyle name="60% - 强调文字颜色 5 2" xfId="135"/>
    <cellStyle name="Column_Title" xfId="136"/>
    <cellStyle name="标题 2 2" xfId="137"/>
    <cellStyle name="Grey" xfId="138"/>
    <cellStyle name="Accent1 - 20%" xfId="139"/>
    <cellStyle name="@_text" xfId="140"/>
    <cellStyle name="Dollar (zero dec)" xfId="141"/>
    <cellStyle name="好_东乡县2013年第二批财政专项扶贫资金项目计划（修改稿）" xfId="142"/>
    <cellStyle name="Accent3 - 40%" xfId="143"/>
    <cellStyle name="Mon閠aire [0]_!!!GO" xfId="144"/>
    <cellStyle name="Accent5 - 20%" xfId="145"/>
    <cellStyle name="PSDate" xfId="146"/>
    <cellStyle name="差_Book1_县公司" xfId="147"/>
    <cellStyle name="标题 1 2" xfId="148"/>
    <cellStyle name="Accent2" xfId="149"/>
    <cellStyle name="category" xfId="150"/>
    <cellStyle name="Accent1" xfId="151"/>
    <cellStyle name="Tusental_pldt" xfId="152"/>
    <cellStyle name="표준_0N-HANDLING " xfId="153"/>
    <cellStyle name="40% - 强调文字颜色 6 2" xfId="154"/>
    <cellStyle name="Accent6 - 60%" xfId="155"/>
    <cellStyle name="标题 4 2" xfId="156"/>
    <cellStyle name="?鹎%U龡&amp;H?_x0008__x001c__x001c_?_x0007__x0001__x0001_" xfId="157"/>
    <cellStyle name="Monétaire [0]_!!!GO" xfId="158"/>
    <cellStyle name="HEADER" xfId="159"/>
    <cellStyle name="捠壿_Region Orders (2)" xfId="160"/>
    <cellStyle name="标题 3 2" xfId="161"/>
    <cellStyle name="Format Number Column" xfId="162"/>
    <cellStyle name="强调 2" xfId="163"/>
    <cellStyle name="标题1" xfId="164"/>
    <cellStyle name="60% - 强调文字颜色 6 2" xfId="165"/>
    <cellStyle name="subhead" xfId="166"/>
    <cellStyle name="Accent1 - 60%" xfId="167"/>
    <cellStyle name="6mal" xfId="168"/>
    <cellStyle name="Accent6 - 40%" xfId="169"/>
    <cellStyle name="好_Book1" xfId="170"/>
    <cellStyle name="检查单元格 2" xfId="171"/>
    <cellStyle name="InputArea" xfId="172"/>
    <cellStyle name="{Z'0000(1 dec)}" xfId="173"/>
    <cellStyle name="40% - 强调文字颜色 5 2" xfId="174"/>
    <cellStyle name="Calc Currency (0)" xfId="175"/>
    <cellStyle name="Normal - Style1" xfId="176"/>
    <cellStyle name="KPMG Heading 2" xfId="177"/>
    <cellStyle name="Comma_!!!GO" xfId="178"/>
    <cellStyle name="Model" xfId="179"/>
    <cellStyle name="Column$Headings" xfId="180"/>
    <cellStyle name="Mon閠aire_!!!GO" xfId="181"/>
    <cellStyle name="PSHeading" xfId="182"/>
    <cellStyle name="60% - 强调文字颜色 2 2" xfId="183"/>
    <cellStyle name="{Comma}" xfId="184"/>
    <cellStyle name="Percent [2]" xfId="185"/>
    <cellStyle name="Border" xfId="186"/>
    <cellStyle name="表标题" xfId="187"/>
    <cellStyle name="Input Cells" xfId="188"/>
    <cellStyle name="Input [yellow]" xfId="189"/>
    <cellStyle name="常规 2_02-2008决算报表格式" xfId="190"/>
    <cellStyle name="HEADING1" xfId="191"/>
    <cellStyle name="comma zerodec" xfId="192"/>
    <cellStyle name="Non défini" xfId="193"/>
    <cellStyle name="Copied" xfId="194"/>
    <cellStyle name="comma-d" xfId="195"/>
    <cellStyle name="霓付 [0]_ +Foil &amp; -FOIL &amp; PAPER" xfId="196"/>
    <cellStyle name="Fixed" xfId="197"/>
    <cellStyle name="汇总 2" xfId="198"/>
    <cellStyle name="KPMG Heading 1" xfId="199"/>
    <cellStyle name="40% - 强调文字颜色 3 2" xfId="200"/>
    <cellStyle name="差_5334_2006年迪庆县级财政报表附表" xfId="201"/>
    <cellStyle name="Column Headings" xfId="202"/>
    <cellStyle name="强调 1" xfId="203"/>
    <cellStyle name="Followed Hyperlink_AheadBehind.xls Chart 23" xfId="204"/>
    <cellStyle name="Date" xfId="205"/>
    <cellStyle name="貨幣_SGV" xfId="206"/>
    <cellStyle name="20% - 强调文字颜色 1 2" xfId="207"/>
    <cellStyle name="昗弨_Pacific Region P&amp;L" xfId="208"/>
    <cellStyle name="好_5334_2006年迪庆县级财政报表附表" xfId="209"/>
    <cellStyle name="HEADING2" xfId="210"/>
    <cellStyle name="20% - 强调文字颜色 5 2" xfId="211"/>
    <cellStyle name="콤마_BOILER-CO1" xfId="212"/>
    <cellStyle name="Milliers [0]_!!!GO" xfId="213"/>
    <cellStyle name="??_0N-HANDLING " xfId="214"/>
    <cellStyle name="Moneda_96 Risk" xfId="215"/>
    <cellStyle name="KPMG Heading 4" xfId="216"/>
    <cellStyle name="Valuta_pldt" xfId="217"/>
    <cellStyle name="普通_ 白土" xfId="218"/>
    <cellStyle name="pricing" xfId="219"/>
    <cellStyle name="Linked Cells" xfId="220"/>
    <cellStyle name="Total" xfId="221"/>
    <cellStyle name="未定义" xfId="222"/>
    <cellStyle name="编号" xfId="223"/>
    <cellStyle name="no dec" xfId="224"/>
    <cellStyle name="Accent6" xfId="225"/>
    <cellStyle name="强调文字颜色 2 2" xfId="226"/>
    <cellStyle name="链接单元格 2" xfId="227"/>
    <cellStyle name="KPMG Heading 3" xfId="228"/>
    <cellStyle name="Lines Fill" xfId="229"/>
    <cellStyle name="强调文字颜色 3 2" xfId="230"/>
    <cellStyle name="借出原因" xfId="231"/>
    <cellStyle name="霓付_ +Foil &amp; -FOIL &amp; PAPER" xfId="232"/>
    <cellStyle name="差_530629_2006年县级财政报表附表" xfId="233"/>
    <cellStyle name="{Percent}" xfId="234"/>
    <cellStyle name="Norma,_laroux_4_营业在建 (2)_E21" xfId="235"/>
    <cellStyle name="Monétaire_!!!GO" xfId="236"/>
    <cellStyle name="好_530629_2006年县级财政报表附表" xfId="237"/>
    <cellStyle name="小数" xfId="238"/>
    <cellStyle name="分级显示行_1_13区汇总" xfId="239"/>
    <cellStyle name="PSDec" xfId="240"/>
    <cellStyle name="钎霖_4岿角利" xfId="241"/>
    <cellStyle name="COST1" xfId="242"/>
    <cellStyle name="数字" xfId="243"/>
    <cellStyle name="数量" xfId="244"/>
    <cellStyle name="资产" xfId="245"/>
    <cellStyle name="PSSpacer" xfId="246"/>
    <cellStyle name="Subtotal" xfId="247"/>
    <cellStyle name="style1" xfId="248"/>
    <cellStyle name="{Date}" xfId="249"/>
    <cellStyle name="公司标准表" xfId="250"/>
    <cellStyle name="输入 2" xfId="251"/>
    <cellStyle name="解释性文本 2" xfId="252"/>
    <cellStyle name="Red" xfId="253"/>
    <cellStyle name="Sheet Head" xfId="254"/>
    <cellStyle name="_Book1_3" xfId="255"/>
    <cellStyle name="{Z'0000(4 dec)}" xfId="256"/>
    <cellStyle name="20% - 强调文字颜色 2 2" xfId="257"/>
    <cellStyle name="40% - 强调文字颜色 2 2" xfId="258"/>
    <cellStyle name="常规 2 11" xfId="259"/>
    <cellStyle name="常规 10 2 2" xfId="260"/>
    <cellStyle name="常规 15" xfId="261"/>
    <cellStyle name="常规 9 2" xfId="262"/>
    <cellStyle name="常规 2" xfId="263"/>
    <cellStyle name="常规 14" xfId="264"/>
    <cellStyle name="常规 15 2" xfId="265"/>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178435</xdr:colOff>
      <xdr:row>27</xdr:row>
      <xdr:rowOff>0</xdr:rowOff>
    </xdr:from>
    <xdr:to>
      <xdr:col>0</xdr:col>
      <xdr:colOff>387350</xdr:colOff>
      <xdr:row>30</xdr:row>
      <xdr:rowOff>240030</xdr:rowOff>
    </xdr:to>
    <xdr:pic>
      <xdr:nvPicPr>
        <xdr:cNvPr id="2" name="Picture 140" descr="3142418731510196992515"/>
        <xdr:cNvPicPr/>
      </xdr:nvPicPr>
      <xdr:blipFill>
        <a:blip r:embed="rId1"/>
        <a:stretch>
          <a:fillRect/>
        </a:stretch>
      </xdr:blipFill>
      <xdr:spPr>
        <a:xfrm>
          <a:off x="178435" y="29044900"/>
          <a:ext cx="208915" cy="1011555"/>
        </a:xfrm>
        <a:prstGeom prst="rect">
          <a:avLst/>
        </a:prstGeom>
        <a:noFill/>
        <a:ln w="9525">
          <a:noFill/>
        </a:ln>
      </xdr:spPr>
    </xdr:pic>
    <xdr:clientData/>
  </xdr:twoCellAnchor>
  <xdr:twoCellAnchor editAs="oneCell">
    <xdr:from>
      <xdr:col>5</xdr:col>
      <xdr:colOff>951865</xdr:colOff>
      <xdr:row>27</xdr:row>
      <xdr:rowOff>0</xdr:rowOff>
    </xdr:from>
    <xdr:to>
      <xdr:col>5</xdr:col>
      <xdr:colOff>965835</xdr:colOff>
      <xdr:row>30</xdr:row>
      <xdr:rowOff>240665</xdr:rowOff>
    </xdr:to>
    <xdr:pic>
      <xdr:nvPicPr>
        <xdr:cNvPr id="3" name="Picture 140" descr="3142418731510196992515"/>
        <xdr:cNvPicPr/>
      </xdr:nvPicPr>
      <xdr:blipFill>
        <a:blip r:embed="rId1"/>
        <a:stretch>
          <a:fillRect/>
        </a:stretch>
      </xdr:blipFill>
      <xdr:spPr>
        <a:xfrm>
          <a:off x="7411085" y="29044900"/>
          <a:ext cx="13970" cy="1012190"/>
        </a:xfrm>
        <a:prstGeom prst="rect">
          <a:avLst/>
        </a:prstGeom>
        <a:noFill/>
        <a:ln w="9525">
          <a:noFill/>
        </a:ln>
      </xdr:spPr>
    </xdr:pic>
    <xdr:clientData/>
  </xdr:twoCellAnchor>
  <xdr:twoCellAnchor editAs="oneCell">
    <xdr:from>
      <xdr:col>5</xdr:col>
      <xdr:colOff>951865</xdr:colOff>
      <xdr:row>27</xdr:row>
      <xdr:rowOff>0</xdr:rowOff>
    </xdr:from>
    <xdr:to>
      <xdr:col>5</xdr:col>
      <xdr:colOff>965835</xdr:colOff>
      <xdr:row>30</xdr:row>
      <xdr:rowOff>240665</xdr:rowOff>
    </xdr:to>
    <xdr:pic>
      <xdr:nvPicPr>
        <xdr:cNvPr id="4" name="Picture 140" descr="3142418731510196992515"/>
        <xdr:cNvPicPr/>
      </xdr:nvPicPr>
      <xdr:blipFill>
        <a:blip r:embed="rId1"/>
        <a:stretch>
          <a:fillRect/>
        </a:stretch>
      </xdr:blipFill>
      <xdr:spPr>
        <a:xfrm>
          <a:off x="7411085" y="29044900"/>
          <a:ext cx="13970" cy="1012190"/>
        </a:xfrm>
        <a:prstGeom prst="rect">
          <a:avLst/>
        </a:prstGeom>
        <a:noFill/>
        <a:ln w="9525">
          <a:noFill/>
        </a:ln>
      </xdr:spPr>
    </xdr:pic>
    <xdr:clientData/>
  </xdr:twoCellAnchor>
  <xdr:twoCellAnchor editAs="oneCell">
    <xdr:from>
      <xdr:col>0</xdr:col>
      <xdr:colOff>178435</xdr:colOff>
      <xdr:row>23</xdr:row>
      <xdr:rowOff>0</xdr:rowOff>
    </xdr:from>
    <xdr:to>
      <xdr:col>0</xdr:col>
      <xdr:colOff>387350</xdr:colOff>
      <xdr:row>23</xdr:row>
      <xdr:rowOff>1011555</xdr:rowOff>
    </xdr:to>
    <xdr:pic>
      <xdr:nvPicPr>
        <xdr:cNvPr id="5" name="Picture 140" descr="3142418731510196992515"/>
        <xdr:cNvPicPr/>
      </xdr:nvPicPr>
      <xdr:blipFill>
        <a:blip r:embed="rId1"/>
        <a:stretch>
          <a:fillRect/>
        </a:stretch>
      </xdr:blipFill>
      <xdr:spPr>
        <a:xfrm>
          <a:off x="178435" y="24396700"/>
          <a:ext cx="208915" cy="1011555"/>
        </a:xfrm>
        <a:prstGeom prst="rect">
          <a:avLst/>
        </a:prstGeom>
        <a:noFill/>
        <a:ln w="9525">
          <a:noFill/>
        </a:ln>
      </xdr:spPr>
    </xdr:pic>
    <xdr:clientData/>
  </xdr:twoCellAnchor>
  <xdr:twoCellAnchor editAs="oneCell">
    <xdr:from>
      <xdr:col>5</xdr:col>
      <xdr:colOff>951865</xdr:colOff>
      <xdr:row>23</xdr:row>
      <xdr:rowOff>0</xdr:rowOff>
    </xdr:from>
    <xdr:to>
      <xdr:col>5</xdr:col>
      <xdr:colOff>965835</xdr:colOff>
      <xdr:row>23</xdr:row>
      <xdr:rowOff>1012190</xdr:rowOff>
    </xdr:to>
    <xdr:pic>
      <xdr:nvPicPr>
        <xdr:cNvPr id="6" name="Picture 140" descr="3142418731510196992515"/>
        <xdr:cNvPicPr/>
      </xdr:nvPicPr>
      <xdr:blipFill>
        <a:blip r:embed="rId1"/>
        <a:stretch>
          <a:fillRect/>
        </a:stretch>
      </xdr:blipFill>
      <xdr:spPr>
        <a:xfrm>
          <a:off x="7411085" y="24396700"/>
          <a:ext cx="13970" cy="1012190"/>
        </a:xfrm>
        <a:prstGeom prst="rect">
          <a:avLst/>
        </a:prstGeom>
        <a:noFill/>
        <a:ln w="9525">
          <a:noFill/>
        </a:ln>
      </xdr:spPr>
    </xdr:pic>
    <xdr:clientData/>
  </xdr:twoCellAnchor>
  <xdr:twoCellAnchor editAs="oneCell">
    <xdr:from>
      <xdr:col>5</xdr:col>
      <xdr:colOff>951865</xdr:colOff>
      <xdr:row>23</xdr:row>
      <xdr:rowOff>0</xdr:rowOff>
    </xdr:from>
    <xdr:to>
      <xdr:col>5</xdr:col>
      <xdr:colOff>965835</xdr:colOff>
      <xdr:row>23</xdr:row>
      <xdr:rowOff>1012190</xdr:rowOff>
    </xdr:to>
    <xdr:pic>
      <xdr:nvPicPr>
        <xdr:cNvPr id="7" name="Picture 140" descr="3142418731510196992515"/>
        <xdr:cNvPicPr/>
      </xdr:nvPicPr>
      <xdr:blipFill>
        <a:blip r:embed="rId1"/>
        <a:stretch>
          <a:fillRect/>
        </a:stretch>
      </xdr:blipFill>
      <xdr:spPr>
        <a:xfrm>
          <a:off x="7411085" y="24396700"/>
          <a:ext cx="13970" cy="101219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DOCUME~1\zq\LOCALS~1\Temp\&#25919;&#27861;&#21475;&#24120;&#29992;&#32479;&#35745;&#36164;&#26009;\&#19977;&#23395;&#24230;&#27719;&#24635;\&#39044;&#31639;\2006&#39044;&#31639;&#25253;&#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DOCUME~1\zq\LOCALS~1\Temp\&#36130;&#25919;&#20379;&#20859;&#20154;&#21592;&#20449;&#24687;&#34920;\&#25945;&#32946;\&#27896;&#27700;&#22235;&#2001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zj(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33609;&#21407;&#31449;&#23454;&#21517;&#21046;&#34920;&#26684;&#21450;&#29031;&#29255;\2011&#24180;&#24037;&#20316;\&#23454;&#21517;&#21046;&#31649;&#29702;&#24037;&#20316;\&#21160;&#21592;&#20250;\&#34892;&#25919;&#26426;&#26500;&#20154;&#21592;&#27169;&#2649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农业人口"/>
    </sheetNames>
    <sheetDataSet>
      <sheetData sheetId="0"/>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农业用地"/>
    </sheetNames>
    <sheetDataSet>
      <sheetData sheetId="0"/>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sheetData sheetId="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sheetData sheetId="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行政区划"/>
    </sheetNames>
    <sheetDataSet>
      <sheetData sheetId="0"/>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2002年一般预算收入"/>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1012001"/>
    </sheetNames>
    <sheetDataSet>
      <sheetData sheetId="0"/>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行政机构人员信息"/>
      <sheetName val="数据输入说明"/>
    </sheetNames>
    <sheetDataSet>
      <sheetData sheetId="0"/>
      <sheetData sheetId="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sheetData sheetId="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总人口"/>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_______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GDP"/>
    </sheetNames>
    <sheetDataSet>
      <sheetData sheetId="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一般预算收入"/>
    </sheetNames>
    <sheetDataSet>
      <sheetData sheetId="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工商税收"/>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G181"/>
  <sheetViews>
    <sheetView tabSelected="1" zoomScale="60" zoomScaleNormal="60" zoomScaleSheetLayoutView="40" workbookViewId="0">
      <pane xSplit="2" ySplit="6" topLeftCell="H7" activePane="bottomRight" state="frozen"/>
      <selection/>
      <selection pane="topRight"/>
      <selection pane="bottomLeft"/>
      <selection pane="bottomRight" activeCell="U9" sqref="U9"/>
    </sheetView>
  </sheetViews>
  <sheetFormatPr defaultColWidth="9" defaultRowHeight="14.25"/>
  <cols>
    <col min="1" max="1" width="7.675" style="11" customWidth="1"/>
    <col min="2" max="2" width="31.7833333333333" style="11" customWidth="1"/>
    <col min="3" max="3" width="10.1416666666667" style="11" customWidth="1"/>
    <col min="4" max="4" width="12.4916666666667" style="11" customWidth="1"/>
    <col min="5" max="5" width="22.675" style="11" customWidth="1"/>
    <col min="6" max="6" width="96.0666666666667" style="12" customWidth="1"/>
    <col min="7" max="7" width="17.725" style="13" customWidth="1"/>
    <col min="8" max="8" width="17.3166666666667" style="13" customWidth="1"/>
    <col min="9" max="9" width="54.8166666666667" style="14" customWidth="1"/>
    <col min="10" max="10" width="42.1416666666667" style="14" customWidth="1"/>
    <col min="11" max="11" width="10.7083333333333" style="14" customWidth="1"/>
    <col min="12" max="13" width="13.7416666666667" style="11" customWidth="1"/>
    <col min="14" max="14" width="12.8583333333333" style="11" customWidth="1"/>
    <col min="15" max="15" width="15.175" style="15" customWidth="1"/>
    <col min="16" max="16" width="12.8583333333333" style="15" customWidth="1"/>
    <col min="17" max="17" width="14.8166666666667" style="15" customWidth="1"/>
    <col min="18" max="18" width="13.3833333333333" style="15" customWidth="1"/>
    <col min="19" max="19" width="12.5" style="15" customWidth="1"/>
    <col min="20" max="20" width="13.4" style="11" customWidth="1"/>
    <col min="21" max="21" width="16.7833333333333" style="11" customWidth="1"/>
    <col min="22" max="22" width="12.95" style="11" customWidth="1"/>
    <col min="23" max="23" width="9.54166666666667" style="16" customWidth="1"/>
    <col min="24" max="241" width="9" style="11"/>
    <col min="242" max="16384" width="9" style="17"/>
  </cols>
  <sheetData>
    <row r="1" ht="46" customHeight="1" spans="1:241">
      <c r="A1" s="18" t="s">
        <v>0</v>
      </c>
      <c r="B1" s="18"/>
      <c r="C1" s="19"/>
      <c r="D1" s="19"/>
      <c r="E1" s="19"/>
    </row>
    <row r="2" ht="75" customHeight="1" spans="1:241">
      <c r="A2" s="20" t="s">
        <v>1</v>
      </c>
      <c r="B2" s="20"/>
      <c r="C2" s="20"/>
      <c r="D2" s="20"/>
      <c r="E2" s="20"/>
      <c r="F2" s="21"/>
      <c r="G2" s="20"/>
      <c r="H2" s="20"/>
      <c r="I2" s="21"/>
      <c r="J2" s="21"/>
      <c r="K2" s="21"/>
      <c r="L2" s="20"/>
      <c r="M2" s="20"/>
      <c r="N2" s="20"/>
      <c r="O2" s="20"/>
      <c r="P2" s="20"/>
      <c r="Q2" s="20"/>
      <c r="R2" s="20"/>
      <c r="S2" s="20"/>
      <c r="T2" s="20"/>
      <c r="U2" s="20"/>
      <c r="V2" s="20"/>
      <c r="W2" s="22"/>
    </row>
    <row r="3" s="1" customFormat="1" ht="38" customHeight="1" spans="1:241">
      <c r="A3" s="23" t="s">
        <v>2</v>
      </c>
      <c r="B3" s="23" t="s">
        <v>3</v>
      </c>
      <c r="C3" s="23" t="s">
        <v>4</v>
      </c>
      <c r="D3" s="23" t="s">
        <v>5</v>
      </c>
      <c r="E3" s="23" t="s">
        <v>6</v>
      </c>
      <c r="F3" s="24" t="s">
        <v>7</v>
      </c>
      <c r="G3" s="25" t="s">
        <v>8</v>
      </c>
      <c r="H3" s="25" t="s">
        <v>9</v>
      </c>
      <c r="I3" s="25" t="s">
        <v>10</v>
      </c>
      <c r="J3" s="25"/>
      <c r="K3" s="25"/>
      <c r="L3" s="25"/>
      <c r="M3" s="25"/>
      <c r="N3" s="25"/>
      <c r="O3" s="25"/>
      <c r="P3" s="25"/>
      <c r="Q3" s="25"/>
      <c r="R3" s="25"/>
      <c r="S3" s="25"/>
      <c r="T3" s="24" t="s">
        <v>11</v>
      </c>
      <c r="U3" s="24" t="s">
        <v>12</v>
      </c>
      <c r="V3" s="24" t="s">
        <v>13</v>
      </c>
      <c r="W3" s="24" t="s">
        <v>14</v>
      </c>
    </row>
    <row r="4" s="1" customFormat="1" ht="58" customHeight="1" spans="1:241">
      <c r="A4" s="23"/>
      <c r="B4" s="23"/>
      <c r="C4" s="23"/>
      <c r="D4" s="23"/>
      <c r="E4" s="23"/>
      <c r="F4" s="24"/>
      <c r="G4" s="25"/>
      <c r="H4" s="25"/>
      <c r="I4" s="25" t="s">
        <v>15</v>
      </c>
      <c r="J4" s="25" t="s">
        <v>16</v>
      </c>
      <c r="K4" s="26" t="s">
        <v>17</v>
      </c>
      <c r="L4" s="27"/>
      <c r="M4" s="28"/>
      <c r="N4" s="29" t="s">
        <v>18</v>
      </c>
      <c r="O4" s="29"/>
      <c r="P4" s="29"/>
      <c r="Q4" s="29" t="s">
        <v>19</v>
      </c>
      <c r="R4" s="29"/>
      <c r="S4" s="29"/>
      <c r="T4" s="24"/>
      <c r="U4" s="24"/>
      <c r="V4" s="24"/>
      <c r="W4" s="24"/>
    </row>
    <row r="5" s="1" customFormat="1" ht="84" customHeight="1" spans="1:241">
      <c r="A5" s="23"/>
      <c r="B5" s="23"/>
      <c r="C5" s="23"/>
      <c r="D5" s="23"/>
      <c r="E5" s="23"/>
      <c r="F5" s="24"/>
      <c r="G5" s="25"/>
      <c r="H5" s="25"/>
      <c r="I5" s="25"/>
      <c r="J5" s="25"/>
      <c r="K5" s="25" t="s">
        <v>20</v>
      </c>
      <c r="L5" s="24" t="s">
        <v>21</v>
      </c>
      <c r="M5" s="24" t="s">
        <v>22</v>
      </c>
      <c r="N5" s="24" t="s">
        <v>20</v>
      </c>
      <c r="O5" s="29" t="s">
        <v>23</v>
      </c>
      <c r="P5" s="29" t="s">
        <v>24</v>
      </c>
      <c r="Q5" s="29" t="s">
        <v>20</v>
      </c>
      <c r="R5" s="29" t="s">
        <v>25</v>
      </c>
      <c r="S5" s="29" t="s">
        <v>26</v>
      </c>
      <c r="T5" s="24"/>
      <c r="U5" s="24"/>
      <c r="V5" s="24"/>
      <c r="W5" s="24"/>
    </row>
    <row r="6" s="2" customFormat="1" ht="54" customHeight="1" spans="1:241">
      <c r="A6" s="30"/>
      <c r="B6" s="30" t="s">
        <v>27</v>
      </c>
      <c r="C6" s="30"/>
      <c r="D6" s="30"/>
      <c r="E6" s="30"/>
      <c r="F6" s="31"/>
      <c r="G6" s="32">
        <f>G7+G17+G21+G23</f>
        <v>8134.61</v>
      </c>
      <c r="H6" s="32"/>
      <c r="I6" s="32"/>
      <c r="J6" s="32"/>
      <c r="K6" s="32">
        <f>L6+M6</f>
        <v>99</v>
      </c>
      <c r="L6" s="32">
        <f t="shared" ref="L6:S6" si="0">L7+L17+L21+L23</f>
        <v>7</v>
      </c>
      <c r="M6" s="32">
        <f t="shared" si="0"/>
        <v>92</v>
      </c>
      <c r="N6" s="32">
        <f t="shared" si="0"/>
        <v>1.7238</v>
      </c>
      <c r="O6" s="32">
        <f t="shared" si="0"/>
        <v>0.3424</v>
      </c>
      <c r="P6" s="32">
        <f t="shared" si="0"/>
        <v>1.3814</v>
      </c>
      <c r="Q6" s="32">
        <f t="shared" si="0"/>
        <v>7.2733</v>
      </c>
      <c r="R6" s="32">
        <f t="shared" si="0"/>
        <v>1.3668</v>
      </c>
      <c r="S6" s="32">
        <f t="shared" si="0"/>
        <v>5.9065</v>
      </c>
      <c r="T6" s="30"/>
      <c r="U6" s="30"/>
      <c r="V6" s="30"/>
      <c r="W6" s="30"/>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row>
    <row r="7" s="2" customFormat="1" ht="54" customHeight="1" spans="1:241">
      <c r="A7" s="30"/>
      <c r="B7" s="30" t="s">
        <v>28</v>
      </c>
      <c r="C7" s="30"/>
      <c r="D7" s="30"/>
      <c r="E7" s="30"/>
      <c r="F7" s="31"/>
      <c r="G7" s="32">
        <f>SUM(G8:G16)</f>
        <v>6524.87</v>
      </c>
      <c r="H7" s="32"/>
      <c r="I7" s="32"/>
      <c r="J7" s="32"/>
      <c r="K7" s="32">
        <f t="shared" ref="K7:K25" si="1">L7+M7</f>
        <v>91</v>
      </c>
      <c r="L7" s="32">
        <f t="shared" ref="L7:S7" si="2">SUM(L8:L16)</f>
        <v>6</v>
      </c>
      <c r="M7" s="32">
        <f t="shared" si="2"/>
        <v>85</v>
      </c>
      <c r="N7" s="32">
        <f t="shared" si="2"/>
        <v>1.1988</v>
      </c>
      <c r="O7" s="32">
        <f t="shared" si="2"/>
        <v>0.2594</v>
      </c>
      <c r="P7" s="32">
        <f t="shared" si="2"/>
        <v>0.9394</v>
      </c>
      <c r="Q7" s="32">
        <f t="shared" si="2"/>
        <v>5.2881</v>
      </c>
      <c r="R7" s="32">
        <f t="shared" si="2"/>
        <v>1.029</v>
      </c>
      <c r="S7" s="32">
        <f t="shared" si="2"/>
        <v>4.2591</v>
      </c>
      <c r="T7" s="30"/>
      <c r="U7" s="30"/>
      <c r="V7" s="30"/>
      <c r="W7" s="30"/>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c r="HX7" s="33"/>
      <c r="HY7" s="33"/>
      <c r="HZ7" s="33"/>
      <c r="IA7" s="33"/>
      <c r="IB7" s="33"/>
      <c r="IC7" s="33"/>
      <c r="ID7" s="33"/>
      <c r="IE7" s="33"/>
      <c r="IF7" s="33"/>
      <c r="IG7" s="33"/>
    </row>
    <row r="8" s="3" customFormat="1" ht="87" customHeight="1" spans="1:241">
      <c r="A8" s="34">
        <v>1</v>
      </c>
      <c r="B8" s="35" t="s">
        <v>29</v>
      </c>
      <c r="C8" s="35" t="s">
        <v>30</v>
      </c>
      <c r="D8" s="35" t="s">
        <v>31</v>
      </c>
      <c r="E8" s="35" t="s">
        <v>32</v>
      </c>
      <c r="F8" s="36" t="s">
        <v>33</v>
      </c>
      <c r="G8" s="37">
        <v>324</v>
      </c>
      <c r="H8" s="37" t="s">
        <v>34</v>
      </c>
      <c r="I8" s="36" t="s">
        <v>35</v>
      </c>
      <c r="J8" s="36" t="s">
        <v>36</v>
      </c>
      <c r="K8" s="32">
        <f t="shared" si="1"/>
        <v>28</v>
      </c>
      <c r="L8" s="38">
        <v>3</v>
      </c>
      <c r="M8" s="38">
        <v>25</v>
      </c>
      <c r="N8" s="38">
        <v>0.016</v>
      </c>
      <c r="O8" s="39">
        <v>0.007</v>
      </c>
      <c r="P8" s="39">
        <v>0.009</v>
      </c>
      <c r="Q8" s="39">
        <v>0.048</v>
      </c>
      <c r="R8" s="39">
        <v>0.021</v>
      </c>
      <c r="S8" s="39">
        <v>0.027</v>
      </c>
      <c r="T8" s="35" t="s">
        <v>37</v>
      </c>
      <c r="U8" s="35" t="s">
        <v>38</v>
      </c>
      <c r="V8" s="40" t="s">
        <v>39</v>
      </c>
      <c r="W8" s="41"/>
    </row>
    <row r="9" s="3" customFormat="1" ht="145" customHeight="1" spans="1:241">
      <c r="A9" s="34">
        <v>2</v>
      </c>
      <c r="B9" s="35" t="s">
        <v>40</v>
      </c>
      <c r="C9" s="35" t="s">
        <v>30</v>
      </c>
      <c r="D9" s="35" t="s">
        <v>31</v>
      </c>
      <c r="E9" s="35" t="s">
        <v>41</v>
      </c>
      <c r="F9" s="36" t="s">
        <v>42</v>
      </c>
      <c r="G9" s="37">
        <v>1830</v>
      </c>
      <c r="H9" s="37" t="s">
        <v>43</v>
      </c>
      <c r="I9" s="36" t="s">
        <v>44</v>
      </c>
      <c r="J9" s="36" t="s">
        <v>45</v>
      </c>
      <c r="K9" s="32">
        <f t="shared" si="1"/>
        <v>1</v>
      </c>
      <c r="L9" s="38"/>
      <c r="M9" s="42">
        <v>1</v>
      </c>
      <c r="N9" s="42">
        <v>0.02</v>
      </c>
      <c r="O9" s="43">
        <v>0.01</v>
      </c>
      <c r="P9" s="43">
        <v>0.01</v>
      </c>
      <c r="Q9" s="43">
        <v>0.07</v>
      </c>
      <c r="R9" s="43">
        <v>0.03</v>
      </c>
      <c r="S9" s="43">
        <v>0.04</v>
      </c>
      <c r="T9" s="35" t="s">
        <v>46</v>
      </c>
      <c r="U9" s="35" t="s">
        <v>47</v>
      </c>
      <c r="V9" s="40" t="s">
        <v>39</v>
      </c>
      <c r="W9" s="41"/>
    </row>
    <row r="10" s="3" customFormat="1" ht="107" customHeight="1" spans="1:241">
      <c r="A10" s="34">
        <v>3</v>
      </c>
      <c r="B10" s="35" t="s">
        <v>48</v>
      </c>
      <c r="C10" s="35" t="s">
        <v>49</v>
      </c>
      <c r="D10" s="35" t="s">
        <v>31</v>
      </c>
      <c r="E10" s="35" t="s">
        <v>50</v>
      </c>
      <c r="F10" s="36" t="s">
        <v>51</v>
      </c>
      <c r="G10" s="39">
        <v>863.86</v>
      </c>
      <c r="H10" s="37" t="s">
        <v>43</v>
      </c>
      <c r="I10" s="36" t="s">
        <v>52</v>
      </c>
      <c r="J10" s="36" t="s">
        <v>53</v>
      </c>
      <c r="K10" s="32">
        <f t="shared" si="1"/>
        <v>1</v>
      </c>
      <c r="L10" s="38"/>
      <c r="M10" s="38">
        <v>1</v>
      </c>
      <c r="N10" s="38">
        <v>0.0651</v>
      </c>
      <c r="O10" s="39">
        <v>0.0116</v>
      </c>
      <c r="P10" s="39">
        <v>0.0535</v>
      </c>
      <c r="Q10" s="39">
        <v>0.2207</v>
      </c>
      <c r="R10" s="39">
        <v>0.0442</v>
      </c>
      <c r="S10" s="39">
        <v>0.1765</v>
      </c>
      <c r="T10" s="35" t="s">
        <v>37</v>
      </c>
      <c r="U10" s="35" t="s">
        <v>54</v>
      </c>
      <c r="V10" s="40" t="s">
        <v>39</v>
      </c>
      <c r="W10" s="41"/>
    </row>
    <row r="11" s="3" customFormat="1" ht="83" customHeight="1" spans="1:241">
      <c r="A11" s="34">
        <v>4</v>
      </c>
      <c r="B11" s="35" t="s">
        <v>55</v>
      </c>
      <c r="C11" s="35" t="s">
        <v>49</v>
      </c>
      <c r="D11" s="35" t="s">
        <v>31</v>
      </c>
      <c r="E11" s="35" t="s">
        <v>32</v>
      </c>
      <c r="F11" s="36" t="s">
        <v>56</v>
      </c>
      <c r="G11" s="44">
        <v>413.2</v>
      </c>
      <c r="H11" s="37" t="s">
        <v>34</v>
      </c>
      <c r="I11" s="36" t="s">
        <v>57</v>
      </c>
      <c r="J11" s="36" t="s">
        <v>58</v>
      </c>
      <c r="K11" s="32">
        <f t="shared" si="1"/>
        <v>41</v>
      </c>
      <c r="L11" s="38"/>
      <c r="M11" s="38">
        <v>41</v>
      </c>
      <c r="N11" s="38">
        <v>0.0041</v>
      </c>
      <c r="O11" s="39"/>
      <c r="P11" s="39">
        <v>0.0041</v>
      </c>
      <c r="Q11" s="39">
        <v>0.0152</v>
      </c>
      <c r="R11" s="39"/>
      <c r="S11" s="39">
        <v>0.0152</v>
      </c>
      <c r="T11" s="35" t="s">
        <v>59</v>
      </c>
      <c r="U11" s="35" t="s">
        <v>59</v>
      </c>
      <c r="V11" s="40" t="s">
        <v>39</v>
      </c>
      <c r="W11" s="41"/>
    </row>
    <row r="12" s="3" customFormat="1" ht="241" customHeight="1" spans="1:241">
      <c r="A12" s="34">
        <v>5</v>
      </c>
      <c r="B12" s="35" t="s">
        <v>60</v>
      </c>
      <c r="C12" s="35" t="s">
        <v>49</v>
      </c>
      <c r="D12" s="35" t="s">
        <v>31</v>
      </c>
      <c r="E12" s="35" t="s">
        <v>61</v>
      </c>
      <c r="F12" s="36" t="s">
        <v>62</v>
      </c>
      <c r="G12" s="37">
        <v>1336</v>
      </c>
      <c r="H12" s="37" t="s">
        <v>43</v>
      </c>
      <c r="I12" s="36" t="s">
        <v>63</v>
      </c>
      <c r="J12" s="36" t="s">
        <v>64</v>
      </c>
      <c r="K12" s="32">
        <f t="shared" si="1"/>
        <v>3</v>
      </c>
      <c r="L12" s="38"/>
      <c r="M12" s="38">
        <v>3</v>
      </c>
      <c r="N12" s="38">
        <v>0.2114</v>
      </c>
      <c r="O12" s="39">
        <v>0.0357</v>
      </c>
      <c r="P12" s="39">
        <v>0.1757</v>
      </c>
      <c r="Q12" s="39">
        <v>0.8082</v>
      </c>
      <c r="R12" s="39">
        <v>0.1484</v>
      </c>
      <c r="S12" s="39">
        <v>0.6598</v>
      </c>
      <c r="T12" s="35" t="s">
        <v>46</v>
      </c>
      <c r="U12" s="35" t="s">
        <v>54</v>
      </c>
      <c r="V12" s="40" t="s">
        <v>39</v>
      </c>
      <c r="W12" s="41"/>
    </row>
    <row r="13" s="3" customFormat="1" ht="64" customHeight="1" spans="1:241">
      <c r="A13" s="34">
        <v>6</v>
      </c>
      <c r="B13" s="35" t="s">
        <v>65</v>
      </c>
      <c r="C13" s="35" t="s">
        <v>49</v>
      </c>
      <c r="D13" s="35" t="s">
        <v>31</v>
      </c>
      <c r="E13" s="35" t="s">
        <v>66</v>
      </c>
      <c r="F13" s="36" t="s">
        <v>67</v>
      </c>
      <c r="G13" s="37">
        <v>760</v>
      </c>
      <c r="H13" s="37" t="s">
        <v>34</v>
      </c>
      <c r="I13" s="36" t="s">
        <v>68</v>
      </c>
      <c r="J13" s="36" t="s">
        <v>69</v>
      </c>
      <c r="K13" s="32">
        <f t="shared" si="1"/>
        <v>1</v>
      </c>
      <c r="L13" s="38"/>
      <c r="M13" s="45">
        <v>1</v>
      </c>
      <c r="N13" s="45">
        <v>0.01</v>
      </c>
      <c r="O13" s="45"/>
      <c r="P13" s="45">
        <v>0.01</v>
      </c>
      <c r="Q13" s="45">
        <v>0.04</v>
      </c>
      <c r="R13" s="45">
        <v>0.01</v>
      </c>
      <c r="S13" s="45">
        <v>0.03</v>
      </c>
      <c r="T13" s="35" t="s">
        <v>46</v>
      </c>
      <c r="U13" s="35" t="s">
        <v>46</v>
      </c>
      <c r="V13" s="40" t="s">
        <v>39</v>
      </c>
      <c r="W13" s="41"/>
    </row>
    <row r="14" s="3" customFormat="1" ht="71" customHeight="1" spans="1:241">
      <c r="A14" s="34">
        <v>7</v>
      </c>
      <c r="B14" s="35" t="s">
        <v>70</v>
      </c>
      <c r="C14" s="35" t="s">
        <v>49</v>
      </c>
      <c r="D14" s="35" t="s">
        <v>31</v>
      </c>
      <c r="E14" s="35" t="s">
        <v>71</v>
      </c>
      <c r="F14" s="36" t="s">
        <v>72</v>
      </c>
      <c r="G14" s="37">
        <v>800</v>
      </c>
      <c r="H14" s="37" t="s">
        <v>34</v>
      </c>
      <c r="I14" s="36" t="s">
        <v>73</v>
      </c>
      <c r="J14" s="36" t="s">
        <v>74</v>
      </c>
      <c r="K14" s="32">
        <f t="shared" si="1"/>
        <v>1</v>
      </c>
      <c r="L14" s="38"/>
      <c r="M14" s="38">
        <v>1</v>
      </c>
      <c r="N14" s="38">
        <v>0.02</v>
      </c>
      <c r="O14" s="39"/>
      <c r="P14" s="39">
        <v>0.02</v>
      </c>
      <c r="Q14" s="39">
        <v>0.05</v>
      </c>
      <c r="R14" s="39">
        <v>0.01</v>
      </c>
      <c r="S14" s="39">
        <v>0.04</v>
      </c>
      <c r="T14" s="35" t="s">
        <v>46</v>
      </c>
      <c r="U14" s="35" t="s">
        <v>46</v>
      </c>
      <c r="V14" s="40" t="s">
        <v>39</v>
      </c>
      <c r="W14" s="41"/>
    </row>
    <row r="15" s="3" customFormat="1" ht="92" customHeight="1" spans="1:241">
      <c r="A15" s="34">
        <v>8</v>
      </c>
      <c r="B15" s="35" t="s">
        <v>75</v>
      </c>
      <c r="C15" s="35" t="s">
        <v>49</v>
      </c>
      <c r="D15" s="35" t="s">
        <v>31</v>
      </c>
      <c r="E15" s="35" t="s">
        <v>76</v>
      </c>
      <c r="F15" s="36" t="s">
        <v>77</v>
      </c>
      <c r="G15" s="37">
        <v>125</v>
      </c>
      <c r="H15" s="37" t="s">
        <v>34</v>
      </c>
      <c r="I15" s="36" t="s">
        <v>78</v>
      </c>
      <c r="J15" s="36"/>
      <c r="K15" s="32">
        <f t="shared" si="1"/>
        <v>1</v>
      </c>
      <c r="L15" s="38"/>
      <c r="M15" s="38">
        <v>1</v>
      </c>
      <c r="N15" s="38">
        <v>0.0026</v>
      </c>
      <c r="O15" s="39"/>
      <c r="P15" s="38">
        <v>0.0026</v>
      </c>
      <c r="Q15" s="39">
        <v>0.0098</v>
      </c>
      <c r="R15" s="39"/>
      <c r="S15" s="39">
        <v>0.0098</v>
      </c>
      <c r="T15" s="35" t="s">
        <v>79</v>
      </c>
      <c r="U15" s="35" t="s">
        <v>80</v>
      </c>
      <c r="V15" s="40" t="s">
        <v>39</v>
      </c>
      <c r="W15" s="41"/>
    </row>
    <row r="16" s="3" customFormat="1" ht="88" customHeight="1" spans="1:241">
      <c r="A16" s="34">
        <v>9</v>
      </c>
      <c r="B16" s="35" t="s">
        <v>81</v>
      </c>
      <c r="C16" s="35" t="s">
        <v>49</v>
      </c>
      <c r="D16" s="35" t="s">
        <v>31</v>
      </c>
      <c r="E16" s="35" t="s">
        <v>82</v>
      </c>
      <c r="F16" s="36" t="s">
        <v>83</v>
      </c>
      <c r="G16" s="39">
        <v>72.81</v>
      </c>
      <c r="H16" s="37" t="s">
        <v>34</v>
      </c>
      <c r="I16" s="36" t="s">
        <v>84</v>
      </c>
      <c r="J16" s="36" t="s">
        <v>85</v>
      </c>
      <c r="K16" s="32">
        <f t="shared" si="1"/>
        <v>14</v>
      </c>
      <c r="L16" s="38">
        <v>3</v>
      </c>
      <c r="M16" s="38">
        <v>11</v>
      </c>
      <c r="N16" s="38">
        <v>0.8496</v>
      </c>
      <c r="O16" s="39">
        <v>0.1951</v>
      </c>
      <c r="P16" s="39">
        <v>0.6545</v>
      </c>
      <c r="Q16" s="39">
        <v>4.0262</v>
      </c>
      <c r="R16" s="39">
        <v>0.7654</v>
      </c>
      <c r="S16" s="39">
        <v>3.2608</v>
      </c>
      <c r="T16" s="35" t="s">
        <v>37</v>
      </c>
      <c r="U16" s="35" t="s">
        <v>37</v>
      </c>
      <c r="V16" s="40" t="s">
        <v>39</v>
      </c>
      <c r="W16" s="41"/>
    </row>
    <row r="17" s="4" customFormat="1" ht="49" customHeight="1" spans="1:241">
      <c r="A17" s="46"/>
      <c r="B17" s="47" t="s">
        <v>86</v>
      </c>
      <c r="C17" s="47"/>
      <c r="D17" s="47"/>
      <c r="E17" s="47"/>
      <c r="F17" s="48"/>
      <c r="G17" s="47">
        <f>G18+G19+G20</f>
        <v>643.27</v>
      </c>
      <c r="H17" s="47"/>
      <c r="I17" s="47"/>
      <c r="J17" s="47"/>
      <c r="K17" s="32">
        <f t="shared" si="1"/>
        <v>5</v>
      </c>
      <c r="L17" s="47">
        <f t="shared" ref="L17:S17" si="3">L18+L19+L20</f>
        <v>1</v>
      </c>
      <c r="M17" s="47">
        <f t="shared" si="3"/>
        <v>4</v>
      </c>
      <c r="N17" s="47">
        <f t="shared" si="3"/>
        <v>0.3136</v>
      </c>
      <c r="O17" s="47">
        <f t="shared" si="3"/>
        <v>0.0473</v>
      </c>
      <c r="P17" s="47">
        <f t="shared" si="3"/>
        <v>0.2663</v>
      </c>
      <c r="Q17" s="47">
        <f t="shared" si="3"/>
        <v>1.177</v>
      </c>
      <c r="R17" s="47">
        <f t="shared" si="3"/>
        <v>0.1894</v>
      </c>
      <c r="S17" s="47">
        <f t="shared" si="3"/>
        <v>0.9876</v>
      </c>
      <c r="T17" s="47"/>
      <c r="U17" s="47"/>
      <c r="V17" s="47"/>
      <c r="W17" s="47"/>
    </row>
    <row r="18" s="5" customFormat="1" ht="49" customHeight="1" spans="1:241">
      <c r="A18" s="49">
        <v>10</v>
      </c>
      <c r="B18" s="35" t="s">
        <v>87</v>
      </c>
      <c r="C18" s="50" t="s">
        <v>49</v>
      </c>
      <c r="D18" s="35" t="s">
        <v>31</v>
      </c>
      <c r="E18" s="35" t="s">
        <v>88</v>
      </c>
      <c r="F18" s="51" t="s">
        <v>89</v>
      </c>
      <c r="G18" s="35">
        <v>30.6</v>
      </c>
      <c r="H18" s="35" t="s">
        <v>34</v>
      </c>
      <c r="I18" s="36" t="s">
        <v>90</v>
      </c>
      <c r="J18" s="51"/>
      <c r="K18" s="32">
        <f t="shared" si="1"/>
        <v>1</v>
      </c>
      <c r="L18" s="42">
        <v>1</v>
      </c>
      <c r="M18" s="42"/>
      <c r="N18" s="52">
        <v>0.0056</v>
      </c>
      <c r="O18" s="52">
        <v>0.0028</v>
      </c>
      <c r="P18" s="52">
        <v>0.0028</v>
      </c>
      <c r="Q18" s="52">
        <v>0.021</v>
      </c>
      <c r="R18" s="52">
        <v>0.0103</v>
      </c>
      <c r="S18" s="52">
        <v>0.0107</v>
      </c>
      <c r="T18" s="35" t="s">
        <v>37</v>
      </c>
      <c r="U18" s="35" t="s">
        <v>37</v>
      </c>
      <c r="V18" s="40" t="s">
        <v>39</v>
      </c>
      <c r="W18" s="35"/>
    </row>
    <row r="19" s="5" customFormat="1" ht="108" customHeight="1" spans="1:241">
      <c r="A19" s="49">
        <v>11</v>
      </c>
      <c r="B19" s="53" t="s">
        <v>91</v>
      </c>
      <c r="C19" s="50" t="s">
        <v>49</v>
      </c>
      <c r="D19" s="54" t="s">
        <v>31</v>
      </c>
      <c r="E19" s="54" t="s">
        <v>61</v>
      </c>
      <c r="F19" s="55" t="s">
        <v>92</v>
      </c>
      <c r="G19" s="56">
        <v>553.67</v>
      </c>
      <c r="H19" s="57" t="s">
        <v>43</v>
      </c>
      <c r="I19" s="58" t="s">
        <v>93</v>
      </c>
      <c r="J19" s="59"/>
      <c r="K19" s="32">
        <f t="shared" si="1"/>
        <v>3</v>
      </c>
      <c r="L19" s="60"/>
      <c r="M19" s="60">
        <v>3</v>
      </c>
      <c r="N19" s="61">
        <v>0.2114</v>
      </c>
      <c r="O19" s="61">
        <v>0.0357</v>
      </c>
      <c r="P19" s="62">
        <v>0.1757</v>
      </c>
      <c r="Q19" s="62">
        <v>0.8082</v>
      </c>
      <c r="R19" s="62">
        <v>0.1484</v>
      </c>
      <c r="S19" s="62">
        <v>0.6598</v>
      </c>
      <c r="T19" s="35" t="s">
        <v>37</v>
      </c>
      <c r="U19" s="35" t="s">
        <v>54</v>
      </c>
      <c r="V19" s="40" t="s">
        <v>39</v>
      </c>
      <c r="W19" s="63"/>
    </row>
    <row r="20" s="6" customFormat="1" ht="97" customHeight="1" spans="1:241">
      <c r="A20" s="49">
        <v>12</v>
      </c>
      <c r="B20" s="51" t="s">
        <v>94</v>
      </c>
      <c r="C20" s="35" t="s">
        <v>49</v>
      </c>
      <c r="D20" s="38" t="s">
        <v>31</v>
      </c>
      <c r="E20" s="35" t="s">
        <v>41</v>
      </c>
      <c r="F20" s="51" t="s">
        <v>95</v>
      </c>
      <c r="G20" s="35">
        <v>59</v>
      </c>
      <c r="H20" s="36" t="s">
        <v>34</v>
      </c>
      <c r="I20" s="64" t="s">
        <v>96</v>
      </c>
      <c r="J20" s="36"/>
      <c r="K20" s="32">
        <f t="shared" si="1"/>
        <v>1</v>
      </c>
      <c r="L20" s="37"/>
      <c r="M20" s="37">
        <v>1</v>
      </c>
      <c r="N20" s="39">
        <v>0.0966</v>
      </c>
      <c r="O20" s="39">
        <v>0.0088</v>
      </c>
      <c r="P20" s="39">
        <v>0.0878</v>
      </c>
      <c r="Q20" s="39">
        <v>0.3478</v>
      </c>
      <c r="R20" s="39">
        <v>0.0307</v>
      </c>
      <c r="S20" s="39">
        <v>0.3171</v>
      </c>
      <c r="T20" s="35" t="s">
        <v>97</v>
      </c>
      <c r="U20" s="35" t="s">
        <v>47</v>
      </c>
      <c r="V20" s="40" t="s">
        <v>39</v>
      </c>
      <c r="W20" s="3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65"/>
      <c r="CO20" s="65"/>
      <c r="CP20" s="65"/>
      <c r="CQ20" s="65"/>
      <c r="CR20" s="65"/>
      <c r="CS20" s="65"/>
      <c r="CT20" s="65"/>
      <c r="CU20" s="65"/>
      <c r="CV20" s="65"/>
      <c r="CW20" s="65"/>
      <c r="CX20" s="65"/>
      <c r="CY20" s="65"/>
      <c r="CZ20" s="65"/>
      <c r="DA20" s="65"/>
      <c r="DB20" s="65"/>
      <c r="DC20" s="65"/>
      <c r="DD20" s="65"/>
      <c r="DE20" s="65"/>
      <c r="DF20" s="65"/>
      <c r="DG20" s="65"/>
      <c r="DH20" s="65"/>
      <c r="DI20" s="65"/>
      <c r="DJ20" s="65"/>
      <c r="DK20" s="65"/>
      <c r="DL20" s="65"/>
      <c r="DM20" s="65"/>
      <c r="DN20" s="65"/>
      <c r="DO20" s="65"/>
      <c r="DP20" s="65"/>
      <c r="DQ20" s="65"/>
      <c r="DR20" s="65"/>
      <c r="DS20" s="65"/>
      <c r="DT20" s="65"/>
      <c r="DU20" s="65"/>
      <c r="DV20" s="65"/>
      <c r="DW20" s="65"/>
      <c r="DX20" s="65"/>
      <c r="DY20" s="65"/>
      <c r="DZ20" s="65"/>
      <c r="EA20" s="65"/>
      <c r="EB20" s="65"/>
      <c r="EC20" s="65"/>
      <c r="ED20" s="65"/>
      <c r="EE20" s="65"/>
      <c r="EF20" s="65"/>
      <c r="EG20" s="65"/>
      <c r="EH20" s="65"/>
      <c r="EI20" s="65"/>
      <c r="EJ20" s="65"/>
      <c r="EK20" s="65"/>
      <c r="EL20" s="65"/>
      <c r="EM20" s="65"/>
      <c r="EN20" s="65"/>
      <c r="EO20" s="65"/>
      <c r="EP20" s="65"/>
      <c r="EQ20" s="65"/>
      <c r="ER20" s="65"/>
      <c r="ES20" s="65"/>
      <c r="ET20" s="65"/>
      <c r="EU20" s="65"/>
      <c r="EV20" s="65"/>
      <c r="EW20" s="65"/>
      <c r="EX20" s="65"/>
      <c r="EY20" s="65"/>
      <c r="EZ20" s="65"/>
      <c r="FA20" s="65"/>
      <c r="FB20" s="65"/>
      <c r="FC20" s="65"/>
      <c r="FD20" s="65"/>
      <c r="FE20" s="65"/>
      <c r="FF20" s="65"/>
      <c r="FG20" s="65"/>
      <c r="FH20" s="65"/>
      <c r="FI20" s="65"/>
      <c r="FJ20" s="65"/>
      <c r="FK20" s="65"/>
      <c r="FL20" s="65"/>
      <c r="FM20" s="65"/>
      <c r="FN20" s="65"/>
      <c r="FO20" s="65"/>
      <c r="FP20" s="65"/>
      <c r="FQ20" s="65"/>
      <c r="FR20" s="65"/>
      <c r="FS20" s="65"/>
      <c r="FT20" s="65"/>
      <c r="FU20" s="65"/>
      <c r="FV20" s="65"/>
      <c r="FW20" s="65"/>
      <c r="FX20" s="65"/>
      <c r="FY20" s="65"/>
      <c r="FZ20" s="65"/>
      <c r="GA20" s="65"/>
      <c r="GB20" s="65"/>
      <c r="GC20" s="65"/>
      <c r="GD20" s="65"/>
      <c r="GE20" s="65"/>
      <c r="GF20" s="65"/>
      <c r="GG20" s="65"/>
      <c r="GH20" s="65"/>
      <c r="GI20" s="65"/>
      <c r="GJ20" s="65"/>
      <c r="GK20" s="65"/>
      <c r="GL20" s="65"/>
      <c r="GM20" s="65"/>
      <c r="GN20" s="65"/>
      <c r="GO20" s="65"/>
      <c r="GP20" s="65"/>
      <c r="GQ20" s="65"/>
      <c r="GR20" s="65"/>
      <c r="GS20" s="65"/>
      <c r="GT20" s="65"/>
      <c r="GU20" s="65"/>
      <c r="GV20" s="65"/>
      <c r="GW20" s="65"/>
      <c r="GX20" s="65"/>
      <c r="GY20" s="65"/>
      <c r="GZ20" s="65"/>
      <c r="HA20" s="65"/>
      <c r="HB20" s="65"/>
      <c r="HC20" s="65"/>
      <c r="HD20" s="65"/>
      <c r="HE20" s="65"/>
      <c r="HF20" s="65"/>
      <c r="HG20" s="65"/>
      <c r="HH20" s="65"/>
      <c r="HI20" s="65"/>
      <c r="HJ20" s="65"/>
      <c r="HK20" s="65"/>
      <c r="HL20" s="65"/>
      <c r="HM20" s="65"/>
      <c r="HN20" s="65"/>
      <c r="HO20" s="65"/>
      <c r="HP20" s="65"/>
      <c r="HQ20" s="65"/>
      <c r="HR20" s="65"/>
      <c r="HS20" s="65"/>
      <c r="HT20" s="65"/>
      <c r="HU20" s="65"/>
      <c r="HV20" s="65"/>
      <c r="HW20" s="65"/>
      <c r="HX20" s="65"/>
      <c r="HY20" s="65"/>
      <c r="HZ20" s="65"/>
      <c r="IA20" s="65"/>
      <c r="IB20" s="65"/>
      <c r="IC20" s="65"/>
      <c r="ID20" s="65"/>
      <c r="IE20" s="65"/>
      <c r="IF20" s="65"/>
      <c r="IG20" s="65"/>
    </row>
    <row r="21" s="6" customFormat="1" ht="75" customHeight="1" spans="1:241">
      <c r="A21" s="46"/>
      <c r="B21" s="47" t="s">
        <v>98</v>
      </c>
      <c r="C21" s="47"/>
      <c r="D21" s="47"/>
      <c r="E21" s="47"/>
      <c r="F21" s="48"/>
      <c r="G21" s="47">
        <f>SUM(G22:G22)</f>
        <v>274.47</v>
      </c>
      <c r="H21" s="47"/>
      <c r="I21" s="48"/>
      <c r="J21" s="48"/>
      <c r="K21" s="32">
        <f t="shared" si="1"/>
        <v>3</v>
      </c>
      <c r="L21" s="47">
        <f t="shared" ref="L21:S21" si="4">SUM(L22:L22)</f>
        <v>0</v>
      </c>
      <c r="M21" s="47">
        <f t="shared" si="4"/>
        <v>3</v>
      </c>
      <c r="N21" s="47">
        <f t="shared" si="4"/>
        <v>0.2114</v>
      </c>
      <c r="O21" s="47">
        <f t="shared" si="4"/>
        <v>0.0357</v>
      </c>
      <c r="P21" s="47">
        <f t="shared" si="4"/>
        <v>0.1757</v>
      </c>
      <c r="Q21" s="47">
        <f t="shared" si="4"/>
        <v>0.8082</v>
      </c>
      <c r="R21" s="47">
        <f t="shared" si="4"/>
        <v>0.1484</v>
      </c>
      <c r="S21" s="47">
        <f t="shared" si="4"/>
        <v>0.6598</v>
      </c>
      <c r="T21" s="47"/>
      <c r="U21" s="47"/>
      <c r="V21" s="47"/>
      <c r="W21" s="47"/>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5"/>
      <c r="CZ21" s="65"/>
      <c r="DA21" s="65"/>
      <c r="DB21" s="65"/>
      <c r="DC21" s="65"/>
      <c r="DD21" s="65"/>
      <c r="DE21" s="65"/>
      <c r="DF21" s="65"/>
      <c r="DG21" s="65"/>
      <c r="DH21" s="65"/>
      <c r="DI21" s="65"/>
      <c r="DJ21" s="65"/>
      <c r="DK21" s="65"/>
      <c r="DL21" s="65"/>
      <c r="DM21" s="65"/>
      <c r="DN21" s="65"/>
      <c r="DO21" s="65"/>
      <c r="DP21" s="65"/>
      <c r="DQ21" s="65"/>
      <c r="DR21" s="65"/>
      <c r="DS21" s="65"/>
      <c r="DT21" s="65"/>
      <c r="DU21" s="65"/>
      <c r="DV21" s="65"/>
      <c r="DW21" s="65"/>
      <c r="DX21" s="65"/>
      <c r="DY21" s="65"/>
      <c r="DZ21" s="65"/>
      <c r="EA21" s="65"/>
      <c r="EB21" s="65"/>
      <c r="EC21" s="65"/>
      <c r="ED21" s="65"/>
      <c r="EE21" s="65"/>
      <c r="EF21" s="65"/>
      <c r="EG21" s="65"/>
      <c r="EH21" s="65"/>
      <c r="EI21" s="65"/>
      <c r="EJ21" s="65"/>
      <c r="EK21" s="65"/>
      <c r="EL21" s="65"/>
      <c r="EM21" s="65"/>
      <c r="EN21" s="65"/>
      <c r="EO21" s="65"/>
      <c r="EP21" s="65"/>
      <c r="EQ21" s="65"/>
      <c r="ER21" s="65"/>
      <c r="ES21" s="65"/>
      <c r="ET21" s="65"/>
      <c r="EU21" s="65"/>
      <c r="EV21" s="65"/>
      <c r="EW21" s="65"/>
      <c r="EX21" s="65"/>
      <c r="EY21" s="65"/>
      <c r="EZ21" s="65"/>
      <c r="FA21" s="65"/>
      <c r="FB21" s="65"/>
      <c r="FC21" s="65"/>
      <c r="FD21" s="65"/>
      <c r="FE21" s="65"/>
      <c r="FF21" s="65"/>
      <c r="FG21" s="65"/>
      <c r="FH21" s="65"/>
      <c r="FI21" s="65"/>
      <c r="FJ21" s="65"/>
      <c r="FK21" s="65"/>
      <c r="FL21" s="65"/>
      <c r="FM21" s="65"/>
      <c r="FN21" s="65"/>
      <c r="FO21" s="65"/>
      <c r="FP21" s="65"/>
      <c r="FQ21" s="65"/>
      <c r="FR21" s="65"/>
      <c r="FS21" s="65"/>
      <c r="FT21" s="65"/>
      <c r="FU21" s="65"/>
      <c r="FV21" s="65"/>
      <c r="FW21" s="65"/>
      <c r="FX21" s="65"/>
      <c r="FY21" s="65"/>
      <c r="FZ21" s="65"/>
      <c r="GA21" s="65"/>
      <c r="GB21" s="65"/>
      <c r="GC21" s="65"/>
      <c r="GD21" s="65"/>
      <c r="GE21" s="65"/>
      <c r="GF21" s="65"/>
      <c r="GG21" s="65"/>
      <c r="GH21" s="65"/>
      <c r="GI21" s="65"/>
      <c r="GJ21" s="65"/>
      <c r="GK21" s="65"/>
      <c r="GL21" s="65"/>
      <c r="GM21" s="65"/>
      <c r="GN21" s="65"/>
      <c r="GO21" s="65"/>
      <c r="GP21" s="65"/>
      <c r="GQ21" s="65"/>
      <c r="GR21" s="65"/>
      <c r="GS21" s="65"/>
      <c r="GT21" s="65"/>
      <c r="GU21" s="65"/>
      <c r="GV21" s="65"/>
      <c r="GW21" s="65"/>
      <c r="GX21" s="65"/>
      <c r="GY21" s="65"/>
      <c r="GZ21" s="65"/>
      <c r="HA21" s="65"/>
      <c r="HB21" s="65"/>
      <c r="HC21" s="65"/>
      <c r="HD21" s="65"/>
      <c r="HE21" s="65"/>
      <c r="HF21" s="65"/>
      <c r="HG21" s="65"/>
      <c r="HH21" s="65"/>
      <c r="HI21" s="65"/>
      <c r="HJ21" s="65"/>
      <c r="HK21" s="65"/>
      <c r="HL21" s="65"/>
      <c r="HM21" s="65"/>
      <c r="HN21" s="65"/>
      <c r="HO21" s="65"/>
      <c r="HP21" s="65"/>
      <c r="HQ21" s="65"/>
      <c r="HR21" s="65"/>
      <c r="HS21" s="65"/>
      <c r="HT21" s="65"/>
      <c r="HU21" s="65"/>
      <c r="HV21" s="65"/>
      <c r="HW21" s="65"/>
      <c r="HX21" s="65"/>
      <c r="HY21" s="65"/>
      <c r="HZ21" s="65"/>
      <c r="IA21" s="65"/>
      <c r="IB21" s="65"/>
      <c r="IC21" s="65"/>
      <c r="ID21" s="65"/>
      <c r="IE21" s="65"/>
      <c r="IF21" s="65"/>
      <c r="IG21" s="65"/>
    </row>
    <row r="22" s="7" customFormat="1" ht="96" customHeight="1" spans="1:241">
      <c r="A22" s="49">
        <v>13</v>
      </c>
      <c r="B22" s="35" t="s">
        <v>99</v>
      </c>
      <c r="C22" s="35" t="s">
        <v>49</v>
      </c>
      <c r="D22" s="35" t="s">
        <v>31</v>
      </c>
      <c r="E22" s="54" t="s">
        <v>61</v>
      </c>
      <c r="F22" s="51" t="s">
        <v>100</v>
      </c>
      <c r="G22" s="56">
        <v>274.47</v>
      </c>
      <c r="H22" s="57" t="s">
        <v>43</v>
      </c>
      <c r="I22" s="51" t="s">
        <v>101</v>
      </c>
      <c r="J22" s="51"/>
      <c r="K22" s="32">
        <f t="shared" si="1"/>
        <v>3</v>
      </c>
      <c r="L22" s="35"/>
      <c r="M22" s="35">
        <v>3</v>
      </c>
      <c r="N22" s="61">
        <v>0.2114</v>
      </c>
      <c r="O22" s="61">
        <v>0.0357</v>
      </c>
      <c r="P22" s="62">
        <v>0.1757</v>
      </c>
      <c r="Q22" s="62">
        <v>0.8082</v>
      </c>
      <c r="R22" s="62">
        <v>0.1484</v>
      </c>
      <c r="S22" s="62">
        <v>0.6598</v>
      </c>
      <c r="T22" s="35" t="s">
        <v>97</v>
      </c>
      <c r="U22" s="35" t="s">
        <v>54</v>
      </c>
      <c r="V22" s="40" t="s">
        <v>39</v>
      </c>
      <c r="W22" s="35"/>
    </row>
    <row r="23" s="8" customFormat="1" ht="60" customHeight="1" spans="1:241">
      <c r="A23" s="46"/>
      <c r="B23" s="47" t="s">
        <v>102</v>
      </c>
      <c r="C23" s="47"/>
      <c r="D23" s="47"/>
      <c r="E23" s="47"/>
      <c r="F23" s="48"/>
      <c r="G23" s="47">
        <f>SUM(G24:G27)</f>
        <v>692</v>
      </c>
      <c r="H23" s="47"/>
      <c r="I23" s="47"/>
      <c r="J23" s="47"/>
      <c r="K23" s="32"/>
      <c r="L23" s="47"/>
      <c r="M23" s="47"/>
      <c r="N23" s="47"/>
      <c r="O23" s="47"/>
      <c r="P23" s="47"/>
      <c r="Q23" s="47"/>
      <c r="R23" s="47"/>
      <c r="S23" s="47"/>
      <c r="T23" s="47"/>
      <c r="U23" s="47"/>
      <c r="V23" s="66"/>
      <c r="W23" s="47"/>
    </row>
    <row r="24" s="9" customFormat="1" ht="84" customHeight="1" spans="1:241">
      <c r="A24" s="49">
        <v>14</v>
      </c>
      <c r="B24" s="35" t="s">
        <v>103</v>
      </c>
      <c r="C24" s="35" t="s">
        <v>49</v>
      </c>
      <c r="D24" s="35" t="s">
        <v>31</v>
      </c>
      <c r="E24" s="35" t="s">
        <v>104</v>
      </c>
      <c r="F24" s="51" t="s">
        <v>105</v>
      </c>
      <c r="G24" s="56">
        <v>100</v>
      </c>
      <c r="H24" s="36" t="s">
        <v>34</v>
      </c>
      <c r="I24" s="36" t="s">
        <v>106</v>
      </c>
      <c r="J24" s="36"/>
      <c r="K24" s="38" t="s">
        <v>107</v>
      </c>
      <c r="L24" s="38" t="s">
        <v>107</v>
      </c>
      <c r="M24" s="38" t="s">
        <v>107</v>
      </c>
      <c r="N24" s="38" t="s">
        <v>107</v>
      </c>
      <c r="O24" s="39" t="s">
        <v>107</v>
      </c>
      <c r="P24" s="67" t="s">
        <v>107</v>
      </c>
      <c r="Q24" s="67" t="s">
        <v>107</v>
      </c>
      <c r="R24" s="67" t="s">
        <v>107</v>
      </c>
      <c r="S24" s="67" t="s">
        <v>107</v>
      </c>
      <c r="T24" s="38" t="s">
        <v>108</v>
      </c>
      <c r="U24" s="38" t="s">
        <v>108</v>
      </c>
      <c r="V24" s="40" t="s">
        <v>39</v>
      </c>
      <c r="W24" s="68"/>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row>
    <row r="25" s="9" customFormat="1" ht="84" customHeight="1" spans="1:241">
      <c r="A25" s="49">
        <v>15</v>
      </c>
      <c r="B25" s="35" t="s">
        <v>109</v>
      </c>
      <c r="C25" s="35" t="s">
        <v>49</v>
      </c>
      <c r="D25" s="35" t="s">
        <v>31</v>
      </c>
      <c r="E25" s="35" t="s">
        <v>110</v>
      </c>
      <c r="F25" s="51" t="s">
        <v>111</v>
      </c>
      <c r="G25" s="56">
        <v>250</v>
      </c>
      <c r="H25" s="36" t="s">
        <v>112</v>
      </c>
      <c r="I25" s="36" t="s">
        <v>113</v>
      </c>
      <c r="J25" s="36"/>
      <c r="K25" s="38" t="s">
        <v>107</v>
      </c>
      <c r="L25" s="38" t="s">
        <v>107</v>
      </c>
      <c r="M25" s="38" t="s">
        <v>107</v>
      </c>
      <c r="N25" s="38" t="s">
        <v>107</v>
      </c>
      <c r="O25" s="39" t="s">
        <v>107</v>
      </c>
      <c r="P25" s="67" t="s">
        <v>107</v>
      </c>
      <c r="Q25" s="67" t="s">
        <v>107</v>
      </c>
      <c r="R25" s="67" t="s">
        <v>107</v>
      </c>
      <c r="S25" s="67" t="s">
        <v>107</v>
      </c>
      <c r="T25" s="38" t="s">
        <v>114</v>
      </c>
      <c r="U25" s="38" t="s">
        <v>114</v>
      </c>
      <c r="V25" s="40" t="s">
        <v>39</v>
      </c>
      <c r="W25" s="68"/>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c r="FH25" s="69"/>
      <c r="FI25" s="69"/>
      <c r="FJ25" s="69"/>
      <c r="FK25" s="69"/>
      <c r="FL25" s="69"/>
      <c r="FM25" s="69"/>
      <c r="FN25" s="69"/>
      <c r="FO25" s="69"/>
      <c r="FP25" s="69"/>
      <c r="FQ25" s="69"/>
      <c r="FR25" s="69"/>
      <c r="FS25" s="69"/>
      <c r="FT25" s="69"/>
      <c r="FU25" s="69"/>
      <c r="FV25" s="69"/>
      <c r="FW25" s="69"/>
      <c r="FX25" s="69"/>
      <c r="FY25" s="69"/>
      <c r="FZ25" s="69"/>
      <c r="GA25" s="69"/>
      <c r="GB25" s="69"/>
      <c r="GC25" s="69"/>
      <c r="GD25" s="69"/>
      <c r="GE25" s="69"/>
      <c r="GF25" s="69"/>
      <c r="GG25" s="69"/>
      <c r="GH25" s="69"/>
      <c r="GI25" s="69"/>
      <c r="GJ25" s="69"/>
      <c r="GK25" s="69"/>
      <c r="GL25" s="69"/>
      <c r="GM25" s="69"/>
      <c r="GN25" s="69"/>
      <c r="GO25" s="69"/>
      <c r="GP25" s="69"/>
      <c r="GQ25" s="69"/>
      <c r="GR25" s="69"/>
      <c r="GS25" s="69"/>
      <c r="GT25" s="69"/>
      <c r="GU25" s="69"/>
      <c r="GV25" s="69"/>
      <c r="GW25" s="69"/>
      <c r="GX25" s="69"/>
      <c r="GY25" s="69"/>
      <c r="GZ25" s="69"/>
      <c r="HA25" s="69"/>
      <c r="HB25" s="69"/>
      <c r="HC25" s="69"/>
      <c r="HD25" s="69"/>
      <c r="HE25" s="69"/>
      <c r="HF25" s="69"/>
      <c r="HG25" s="69"/>
      <c r="HH25" s="69"/>
      <c r="HI25" s="69"/>
      <c r="HJ25" s="69"/>
      <c r="HK25" s="69"/>
      <c r="HL25" s="69"/>
      <c r="HM25" s="69"/>
      <c r="HN25" s="69"/>
      <c r="HO25" s="69"/>
      <c r="HP25" s="69"/>
      <c r="HQ25" s="69"/>
      <c r="HR25" s="69"/>
      <c r="HS25" s="69"/>
      <c r="HT25" s="69"/>
      <c r="HU25" s="69"/>
      <c r="HV25" s="69"/>
      <c r="HW25" s="69"/>
      <c r="HX25" s="69"/>
      <c r="HY25" s="69"/>
      <c r="HZ25" s="69"/>
      <c r="IA25" s="69"/>
      <c r="IB25" s="69"/>
      <c r="IC25" s="69"/>
      <c r="ID25" s="69"/>
      <c r="IE25" s="69"/>
      <c r="IF25" s="69"/>
      <c r="IG25" s="69"/>
    </row>
    <row r="26" s="9" customFormat="1" ht="84" customHeight="1" spans="1:241">
      <c r="A26" s="49">
        <v>16</v>
      </c>
      <c r="B26" s="35" t="s">
        <v>115</v>
      </c>
      <c r="C26" s="35" t="s">
        <v>49</v>
      </c>
      <c r="D26" s="35" t="s">
        <v>31</v>
      </c>
      <c r="E26" s="35" t="s">
        <v>32</v>
      </c>
      <c r="F26" s="51" t="s">
        <v>116</v>
      </c>
      <c r="G26" s="56">
        <v>200</v>
      </c>
      <c r="H26" s="36" t="s">
        <v>34</v>
      </c>
      <c r="I26" s="36" t="s">
        <v>117</v>
      </c>
      <c r="J26" s="36"/>
      <c r="K26" s="38" t="s">
        <v>107</v>
      </c>
      <c r="L26" s="38" t="s">
        <v>107</v>
      </c>
      <c r="M26" s="38" t="s">
        <v>107</v>
      </c>
      <c r="N26" s="38" t="s">
        <v>107</v>
      </c>
      <c r="O26" s="39" t="s">
        <v>107</v>
      </c>
      <c r="P26" s="67" t="s">
        <v>107</v>
      </c>
      <c r="Q26" s="67" t="s">
        <v>107</v>
      </c>
      <c r="R26" s="67" t="s">
        <v>107</v>
      </c>
      <c r="S26" s="67" t="s">
        <v>107</v>
      </c>
      <c r="T26" s="38" t="s">
        <v>118</v>
      </c>
      <c r="U26" s="38" t="s">
        <v>118</v>
      </c>
      <c r="V26" s="40" t="s">
        <v>39</v>
      </c>
      <c r="W26" s="68"/>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c r="DF26" s="69"/>
      <c r="DG26" s="69"/>
      <c r="DH26" s="69"/>
      <c r="DI26" s="69"/>
      <c r="DJ26" s="69"/>
      <c r="DK26" s="69"/>
      <c r="DL26" s="69"/>
      <c r="DM26" s="69"/>
      <c r="DN26" s="69"/>
      <c r="DO26" s="69"/>
      <c r="DP26" s="69"/>
      <c r="DQ26" s="69"/>
      <c r="DR26" s="69"/>
      <c r="DS26" s="69"/>
      <c r="DT26" s="69"/>
      <c r="DU26" s="69"/>
      <c r="DV26" s="69"/>
      <c r="DW26" s="69"/>
      <c r="DX26" s="69"/>
      <c r="DY26" s="69"/>
      <c r="DZ26" s="69"/>
      <c r="EA26" s="69"/>
      <c r="EB26" s="69"/>
      <c r="EC26" s="69"/>
      <c r="ED26" s="69"/>
      <c r="EE26" s="69"/>
      <c r="EF26" s="69"/>
      <c r="EG26" s="69"/>
      <c r="EH26" s="69"/>
      <c r="EI26" s="69"/>
      <c r="EJ26" s="69"/>
      <c r="EK26" s="69"/>
      <c r="EL26" s="69"/>
      <c r="EM26" s="69"/>
      <c r="EN26" s="69"/>
      <c r="EO26" s="69"/>
      <c r="EP26" s="69"/>
      <c r="EQ26" s="69"/>
      <c r="ER26" s="69"/>
      <c r="ES26" s="69"/>
      <c r="ET26" s="69"/>
      <c r="EU26" s="69"/>
      <c r="EV26" s="69"/>
      <c r="EW26" s="69"/>
      <c r="EX26" s="69"/>
      <c r="EY26" s="69"/>
      <c r="EZ26" s="69"/>
      <c r="FA26" s="69"/>
      <c r="FB26" s="69"/>
      <c r="FC26" s="69"/>
      <c r="FD26" s="69"/>
      <c r="FE26" s="69"/>
      <c r="FF26" s="69"/>
      <c r="FG26" s="69"/>
      <c r="FH26" s="69"/>
      <c r="FI26" s="69"/>
      <c r="FJ26" s="69"/>
      <c r="FK26" s="69"/>
      <c r="FL26" s="69"/>
      <c r="FM26" s="69"/>
      <c r="FN26" s="69"/>
      <c r="FO26" s="69"/>
      <c r="FP26" s="69"/>
      <c r="FQ26" s="69"/>
      <c r="FR26" s="69"/>
      <c r="FS26" s="69"/>
      <c r="FT26" s="69"/>
      <c r="FU26" s="69"/>
      <c r="FV26" s="69"/>
      <c r="FW26" s="69"/>
      <c r="FX26" s="69"/>
      <c r="FY26" s="69"/>
      <c r="FZ26" s="69"/>
      <c r="GA26" s="69"/>
      <c r="GB26" s="69"/>
      <c r="GC26" s="69"/>
      <c r="GD26" s="69"/>
      <c r="GE26" s="69"/>
      <c r="GF26" s="69"/>
      <c r="GG26" s="69"/>
      <c r="GH26" s="69"/>
      <c r="GI26" s="69"/>
      <c r="GJ26" s="69"/>
      <c r="GK26" s="69"/>
      <c r="GL26" s="69"/>
      <c r="GM26" s="69"/>
      <c r="GN26" s="69"/>
      <c r="GO26" s="69"/>
      <c r="GP26" s="69"/>
      <c r="GQ26" s="69"/>
      <c r="GR26" s="69"/>
      <c r="GS26" s="69"/>
      <c r="GT26" s="69"/>
      <c r="GU26" s="69"/>
      <c r="GV26" s="69"/>
      <c r="GW26" s="69"/>
      <c r="GX26" s="69"/>
      <c r="GY26" s="69"/>
      <c r="GZ26" s="69"/>
      <c r="HA26" s="69"/>
      <c r="HB26" s="69"/>
      <c r="HC26" s="69"/>
      <c r="HD26" s="69"/>
      <c r="HE26" s="69"/>
      <c r="HF26" s="69"/>
      <c r="HG26" s="69"/>
      <c r="HH26" s="69"/>
      <c r="HI26" s="69"/>
      <c r="HJ26" s="69"/>
      <c r="HK26" s="69"/>
      <c r="HL26" s="69"/>
      <c r="HM26" s="69"/>
      <c r="HN26" s="69"/>
      <c r="HO26" s="69"/>
      <c r="HP26" s="69"/>
      <c r="HQ26" s="69"/>
      <c r="HR26" s="69"/>
      <c r="HS26" s="69"/>
      <c r="HT26" s="69"/>
      <c r="HU26" s="69"/>
      <c r="HV26" s="69"/>
      <c r="HW26" s="69"/>
      <c r="HX26" s="69"/>
      <c r="HY26" s="69"/>
      <c r="HZ26" s="69"/>
      <c r="IA26" s="69"/>
      <c r="IB26" s="69"/>
      <c r="IC26" s="69"/>
      <c r="ID26" s="69"/>
      <c r="IE26" s="69"/>
      <c r="IF26" s="69"/>
      <c r="IG26" s="69"/>
    </row>
    <row r="27" s="9" customFormat="1" ht="114" customHeight="1" spans="1:241">
      <c r="A27" s="49">
        <v>17</v>
      </c>
      <c r="B27" s="35" t="s">
        <v>119</v>
      </c>
      <c r="C27" s="35" t="s">
        <v>49</v>
      </c>
      <c r="D27" s="35" t="s">
        <v>31</v>
      </c>
      <c r="E27" s="35" t="s">
        <v>120</v>
      </c>
      <c r="F27" s="51" t="s">
        <v>121</v>
      </c>
      <c r="G27" s="35">
        <v>142</v>
      </c>
      <c r="H27" s="57" t="s">
        <v>43</v>
      </c>
      <c r="I27" s="51" t="s">
        <v>122</v>
      </c>
      <c r="J27" s="51"/>
      <c r="K27" s="35" t="s">
        <v>107</v>
      </c>
      <c r="L27" s="35" t="s">
        <v>107</v>
      </c>
      <c r="M27" s="35" t="s">
        <v>107</v>
      </c>
      <c r="N27" s="35" t="s">
        <v>107</v>
      </c>
      <c r="O27" s="35" t="s">
        <v>107</v>
      </c>
      <c r="P27" s="35" t="s">
        <v>107</v>
      </c>
      <c r="Q27" s="35" t="s">
        <v>107</v>
      </c>
      <c r="R27" s="35" t="s">
        <v>107</v>
      </c>
      <c r="S27" s="35" t="s">
        <v>107</v>
      </c>
      <c r="T27" s="35" t="s">
        <v>97</v>
      </c>
      <c r="U27" s="35" t="s">
        <v>123</v>
      </c>
      <c r="V27" s="40" t="s">
        <v>39</v>
      </c>
      <c r="W27" s="35"/>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c r="DF27" s="69"/>
      <c r="DG27" s="69"/>
      <c r="DH27" s="69"/>
      <c r="DI27" s="69"/>
      <c r="DJ27" s="69"/>
      <c r="DK27" s="69"/>
      <c r="DL27" s="69"/>
      <c r="DM27" s="69"/>
      <c r="DN27" s="69"/>
      <c r="DO27" s="69"/>
      <c r="DP27" s="69"/>
      <c r="DQ27" s="69"/>
      <c r="DR27" s="69"/>
      <c r="DS27" s="69"/>
      <c r="DT27" s="69"/>
      <c r="DU27" s="69"/>
      <c r="DV27" s="69"/>
      <c r="DW27" s="69"/>
      <c r="DX27" s="69"/>
      <c r="DY27" s="69"/>
      <c r="DZ27" s="69"/>
      <c r="EA27" s="69"/>
      <c r="EB27" s="69"/>
      <c r="EC27" s="69"/>
      <c r="ED27" s="69"/>
      <c r="EE27" s="69"/>
      <c r="EF27" s="69"/>
      <c r="EG27" s="69"/>
      <c r="EH27" s="69"/>
      <c r="EI27" s="69"/>
      <c r="EJ27" s="69"/>
      <c r="EK27" s="69"/>
      <c r="EL27" s="69"/>
      <c r="EM27" s="69"/>
      <c r="EN27" s="69"/>
      <c r="EO27" s="69"/>
      <c r="EP27" s="69"/>
      <c r="EQ27" s="69"/>
      <c r="ER27" s="69"/>
      <c r="ES27" s="69"/>
      <c r="ET27" s="69"/>
      <c r="EU27" s="69"/>
      <c r="EV27" s="69"/>
      <c r="EW27" s="69"/>
      <c r="EX27" s="69"/>
      <c r="EY27" s="69"/>
      <c r="EZ27" s="69"/>
      <c r="FA27" s="69"/>
      <c r="FB27" s="69"/>
      <c r="FC27" s="69"/>
      <c r="FD27" s="69"/>
      <c r="FE27" s="69"/>
      <c r="FF27" s="69"/>
      <c r="FG27" s="69"/>
      <c r="FH27" s="69"/>
      <c r="FI27" s="69"/>
      <c r="FJ27" s="69"/>
      <c r="FK27" s="69"/>
      <c r="FL27" s="69"/>
      <c r="FM27" s="69"/>
      <c r="FN27" s="69"/>
      <c r="FO27" s="69"/>
      <c r="FP27" s="69"/>
      <c r="FQ27" s="69"/>
      <c r="FR27" s="69"/>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c r="HA27" s="69"/>
      <c r="HB27" s="69"/>
      <c r="HC27" s="69"/>
      <c r="HD27" s="69"/>
      <c r="HE27" s="69"/>
      <c r="HF27" s="69"/>
      <c r="HG27" s="69"/>
      <c r="HH27" s="69"/>
      <c r="HI27" s="69"/>
      <c r="HJ27" s="69"/>
      <c r="HK27" s="69"/>
      <c r="HL27" s="69"/>
      <c r="HM27" s="69"/>
      <c r="HN27" s="69"/>
      <c r="HO27" s="69"/>
      <c r="HP27" s="69"/>
      <c r="HQ27" s="69"/>
      <c r="HR27" s="69"/>
      <c r="HS27" s="69"/>
      <c r="HT27" s="69"/>
      <c r="HU27" s="69"/>
      <c r="HV27" s="69"/>
      <c r="HW27" s="69"/>
      <c r="HX27" s="69"/>
      <c r="HY27" s="69"/>
      <c r="HZ27" s="69"/>
      <c r="IA27" s="69"/>
      <c r="IB27" s="69"/>
      <c r="IC27" s="69"/>
      <c r="ID27" s="69"/>
      <c r="IE27" s="69"/>
      <c r="IF27" s="69"/>
      <c r="IG27" s="69"/>
    </row>
    <row r="28" s="9" customFormat="1" ht="20.25" spans="1:241">
      <c r="A28" s="65"/>
      <c r="B28" s="65"/>
      <c r="C28" s="65"/>
      <c r="D28" s="65"/>
      <c r="E28" s="65"/>
      <c r="F28" s="70"/>
      <c r="G28" s="71"/>
      <c r="H28" s="71"/>
      <c r="I28" s="72"/>
      <c r="J28" s="72"/>
      <c r="K28" s="72"/>
      <c r="L28" s="65"/>
      <c r="M28" s="65"/>
      <c r="N28" s="65"/>
      <c r="O28" s="73"/>
      <c r="P28" s="73"/>
      <c r="Q28" s="73"/>
      <c r="R28" s="73"/>
      <c r="S28" s="73"/>
      <c r="T28" s="65"/>
      <c r="U28" s="65"/>
      <c r="V28" s="65"/>
      <c r="W28" s="65"/>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row>
    <row r="29" s="9" customFormat="1" ht="20.25" spans="1:241">
      <c r="A29" s="69"/>
      <c r="B29" s="69"/>
      <c r="C29" s="69"/>
      <c r="D29" s="69"/>
      <c r="E29" s="69"/>
      <c r="F29" s="12"/>
      <c r="G29" s="74"/>
      <c r="H29" s="74"/>
      <c r="I29" s="14"/>
      <c r="J29" s="14"/>
      <c r="K29" s="14"/>
      <c r="L29" s="69"/>
      <c r="M29" s="69"/>
      <c r="N29" s="69"/>
      <c r="O29" s="75"/>
      <c r="P29" s="75"/>
      <c r="Q29" s="75"/>
      <c r="R29" s="75"/>
      <c r="S29" s="75"/>
      <c r="T29" s="69"/>
      <c r="U29" s="69"/>
      <c r="V29" s="69"/>
      <c r="W29" s="16"/>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c r="EO29" s="69"/>
      <c r="EP29" s="69"/>
      <c r="EQ29" s="69"/>
      <c r="ER29" s="69"/>
      <c r="ES29" s="69"/>
      <c r="ET29" s="69"/>
      <c r="EU29" s="69"/>
      <c r="EV29" s="69"/>
      <c r="EW29" s="69"/>
      <c r="EX29" s="69"/>
      <c r="EY29" s="69"/>
      <c r="EZ29" s="69"/>
      <c r="FA29" s="69"/>
      <c r="FB29" s="69"/>
      <c r="FC29" s="69"/>
      <c r="FD29" s="69"/>
      <c r="FE29" s="69"/>
      <c r="FF29" s="69"/>
      <c r="FG29" s="69"/>
      <c r="FH29" s="69"/>
      <c r="FI29" s="69"/>
      <c r="FJ29" s="69"/>
      <c r="FK29" s="69"/>
      <c r="FL29" s="69"/>
      <c r="FM29" s="69"/>
      <c r="FN29" s="69"/>
      <c r="FO29" s="69"/>
      <c r="FP29" s="69"/>
      <c r="FQ29" s="69"/>
      <c r="FR29" s="69"/>
      <c r="FS29" s="69"/>
      <c r="FT29" s="69"/>
      <c r="FU29" s="69"/>
      <c r="FV29" s="69"/>
      <c r="FW29" s="69"/>
      <c r="FX29" s="69"/>
      <c r="FY29" s="69"/>
      <c r="FZ29" s="69"/>
      <c r="GA29" s="69"/>
      <c r="GB29" s="69"/>
      <c r="GC29" s="69"/>
      <c r="GD29" s="69"/>
      <c r="GE29" s="69"/>
      <c r="GF29" s="69"/>
      <c r="GG29" s="69"/>
      <c r="GH29" s="69"/>
      <c r="GI29" s="69"/>
      <c r="GJ29" s="69"/>
      <c r="GK29" s="69"/>
      <c r="GL29" s="69"/>
      <c r="GM29" s="69"/>
      <c r="GN29" s="69"/>
      <c r="GO29" s="69"/>
      <c r="GP29" s="69"/>
      <c r="GQ29" s="69"/>
      <c r="GR29" s="69"/>
      <c r="GS29" s="69"/>
      <c r="GT29" s="69"/>
      <c r="GU29" s="69"/>
      <c r="GV29" s="69"/>
      <c r="GW29" s="69"/>
      <c r="GX29" s="69"/>
      <c r="GY29" s="69"/>
      <c r="GZ29" s="69"/>
      <c r="HA29" s="69"/>
      <c r="HB29" s="69"/>
      <c r="HC29" s="69"/>
      <c r="HD29" s="69"/>
      <c r="HE29" s="69"/>
      <c r="HF29" s="69"/>
      <c r="HG29" s="69"/>
      <c r="HH29" s="69"/>
      <c r="HI29" s="69"/>
      <c r="HJ29" s="69"/>
      <c r="HK29" s="69"/>
      <c r="HL29" s="69"/>
      <c r="HM29" s="69"/>
      <c r="HN29" s="69"/>
      <c r="HO29" s="69"/>
      <c r="HP29" s="69"/>
      <c r="HQ29" s="69"/>
      <c r="HR29" s="69"/>
      <c r="HS29" s="69"/>
      <c r="HT29" s="69"/>
      <c r="HU29" s="69"/>
      <c r="HV29" s="69"/>
      <c r="HW29" s="69"/>
      <c r="HX29" s="69"/>
      <c r="HY29" s="69"/>
      <c r="HZ29" s="69"/>
      <c r="IA29" s="69"/>
      <c r="IB29" s="69"/>
      <c r="IC29" s="69"/>
      <c r="ID29" s="69"/>
      <c r="IE29" s="69"/>
      <c r="IF29" s="69"/>
      <c r="IG29" s="69"/>
    </row>
    <row r="30" s="9" customFormat="1" ht="20.25" spans="1:241">
      <c r="A30" s="69"/>
      <c r="B30" s="69"/>
      <c r="C30" s="69"/>
      <c r="D30" s="69"/>
      <c r="E30" s="69"/>
      <c r="F30" s="12"/>
      <c r="G30" s="74"/>
      <c r="H30" s="74"/>
      <c r="I30" s="14"/>
      <c r="J30" s="14"/>
      <c r="K30" s="14"/>
      <c r="L30" s="69"/>
      <c r="M30" s="69"/>
      <c r="N30" s="69"/>
      <c r="O30" s="75"/>
      <c r="P30" s="75"/>
      <c r="Q30" s="75"/>
      <c r="R30" s="75"/>
      <c r="S30" s="75"/>
      <c r="T30" s="69"/>
      <c r="U30" s="69"/>
      <c r="V30" s="69"/>
      <c r="W30" s="16"/>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c r="EO30" s="69"/>
      <c r="EP30" s="69"/>
      <c r="EQ30" s="69"/>
      <c r="ER30" s="69"/>
      <c r="ES30" s="69"/>
      <c r="ET30" s="69"/>
      <c r="EU30" s="69"/>
      <c r="EV30" s="69"/>
      <c r="EW30" s="69"/>
      <c r="EX30" s="69"/>
      <c r="EY30" s="69"/>
      <c r="EZ30" s="69"/>
      <c r="FA30" s="69"/>
      <c r="FB30" s="69"/>
      <c r="FC30" s="69"/>
      <c r="FD30" s="69"/>
      <c r="FE30" s="69"/>
      <c r="FF30" s="69"/>
      <c r="FG30" s="69"/>
      <c r="FH30" s="69"/>
      <c r="FI30" s="69"/>
      <c r="FJ30" s="69"/>
      <c r="FK30" s="69"/>
      <c r="FL30" s="69"/>
      <c r="FM30" s="69"/>
      <c r="FN30" s="69"/>
      <c r="FO30" s="69"/>
      <c r="FP30" s="69"/>
      <c r="FQ30" s="69"/>
      <c r="FR30" s="69"/>
      <c r="FS30" s="69"/>
      <c r="FT30" s="69"/>
      <c r="FU30" s="69"/>
      <c r="FV30" s="69"/>
      <c r="FW30" s="69"/>
      <c r="FX30" s="69"/>
      <c r="FY30" s="69"/>
      <c r="FZ30" s="69"/>
      <c r="GA30" s="69"/>
      <c r="GB30" s="69"/>
      <c r="GC30" s="69"/>
      <c r="GD30" s="69"/>
      <c r="GE30" s="69"/>
      <c r="GF30" s="69"/>
      <c r="GG30" s="69"/>
      <c r="GH30" s="69"/>
      <c r="GI30" s="69"/>
      <c r="GJ30" s="69"/>
      <c r="GK30" s="69"/>
      <c r="GL30" s="69"/>
      <c r="GM30" s="69"/>
      <c r="GN30" s="69"/>
      <c r="GO30" s="69"/>
      <c r="GP30" s="69"/>
      <c r="GQ30" s="69"/>
      <c r="GR30" s="69"/>
      <c r="GS30" s="69"/>
      <c r="GT30" s="69"/>
      <c r="GU30" s="69"/>
      <c r="GV30" s="69"/>
      <c r="GW30" s="69"/>
      <c r="GX30" s="69"/>
      <c r="GY30" s="69"/>
      <c r="GZ30" s="69"/>
      <c r="HA30" s="69"/>
      <c r="HB30" s="69"/>
      <c r="HC30" s="69"/>
      <c r="HD30" s="69"/>
      <c r="HE30" s="69"/>
      <c r="HF30" s="69"/>
      <c r="HG30" s="69"/>
      <c r="HH30" s="69"/>
      <c r="HI30" s="69"/>
      <c r="HJ30" s="69"/>
      <c r="HK30" s="69"/>
      <c r="HL30" s="69"/>
      <c r="HM30" s="69"/>
      <c r="HN30" s="69"/>
      <c r="HO30" s="69"/>
      <c r="HP30" s="69"/>
      <c r="HQ30" s="69"/>
      <c r="HR30" s="69"/>
      <c r="HS30" s="69"/>
      <c r="HT30" s="69"/>
      <c r="HU30" s="69"/>
      <c r="HV30" s="69"/>
      <c r="HW30" s="69"/>
      <c r="HX30" s="69"/>
      <c r="HY30" s="69"/>
      <c r="HZ30" s="69"/>
      <c r="IA30" s="69"/>
      <c r="IB30" s="69"/>
      <c r="IC30" s="69"/>
      <c r="ID30" s="69"/>
      <c r="IE30" s="69"/>
      <c r="IF30" s="69"/>
      <c r="IG30" s="69"/>
    </row>
    <row r="31" s="9" customFormat="1" ht="20.25" spans="1:241">
      <c r="A31" s="69"/>
      <c r="B31" s="69"/>
      <c r="C31" s="69"/>
      <c r="D31" s="69"/>
      <c r="E31" s="69"/>
      <c r="F31" s="12"/>
      <c r="G31" s="74"/>
      <c r="H31" s="74"/>
      <c r="I31" s="14"/>
      <c r="J31" s="14"/>
      <c r="K31" s="14"/>
      <c r="L31" s="69"/>
      <c r="M31" s="69"/>
      <c r="N31" s="69"/>
      <c r="O31" s="75"/>
      <c r="P31" s="75"/>
      <c r="Q31" s="75"/>
      <c r="R31" s="75"/>
      <c r="S31" s="75"/>
      <c r="T31" s="69"/>
      <c r="U31" s="69"/>
      <c r="V31" s="69"/>
      <c r="W31" s="16"/>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c r="GH31" s="69"/>
      <c r="GI31" s="69"/>
      <c r="GJ31" s="69"/>
      <c r="GK31" s="69"/>
      <c r="GL31" s="69"/>
      <c r="GM31" s="69"/>
      <c r="GN31" s="69"/>
      <c r="GO31" s="69"/>
      <c r="GP31" s="69"/>
      <c r="GQ31" s="69"/>
      <c r="GR31" s="69"/>
      <c r="GS31" s="69"/>
      <c r="GT31" s="69"/>
      <c r="GU31" s="69"/>
      <c r="GV31" s="69"/>
      <c r="GW31" s="69"/>
      <c r="GX31" s="69"/>
      <c r="GY31" s="69"/>
      <c r="GZ31" s="69"/>
      <c r="HA31" s="69"/>
      <c r="HB31" s="69"/>
      <c r="HC31" s="69"/>
      <c r="HD31" s="69"/>
      <c r="HE31" s="69"/>
      <c r="HF31" s="69"/>
      <c r="HG31" s="69"/>
      <c r="HH31" s="69"/>
      <c r="HI31" s="69"/>
      <c r="HJ31" s="69"/>
      <c r="HK31" s="69"/>
      <c r="HL31" s="69"/>
      <c r="HM31" s="69"/>
      <c r="HN31" s="69"/>
      <c r="HO31" s="69"/>
      <c r="HP31" s="69"/>
      <c r="HQ31" s="69"/>
      <c r="HR31" s="69"/>
      <c r="HS31" s="69"/>
      <c r="HT31" s="69"/>
      <c r="HU31" s="69"/>
      <c r="HV31" s="69"/>
      <c r="HW31" s="69"/>
      <c r="HX31" s="69"/>
      <c r="HY31" s="69"/>
      <c r="HZ31" s="69"/>
      <c r="IA31" s="69"/>
      <c r="IB31" s="69"/>
      <c r="IC31" s="69"/>
      <c r="ID31" s="69"/>
      <c r="IE31" s="69"/>
      <c r="IF31" s="69"/>
      <c r="IG31" s="69"/>
    </row>
    <row r="32" s="10" customFormat="1" ht="20.25" spans="1:241">
      <c r="A32" s="69"/>
      <c r="B32" s="69"/>
      <c r="C32" s="69"/>
      <c r="D32" s="69"/>
      <c r="E32" s="69"/>
      <c r="F32" s="12"/>
      <c r="G32" s="74"/>
      <c r="H32" s="74"/>
      <c r="I32" s="14"/>
      <c r="J32" s="14"/>
      <c r="K32" s="14"/>
      <c r="L32" s="69"/>
      <c r="M32" s="69"/>
      <c r="N32" s="69"/>
      <c r="O32" s="75"/>
      <c r="P32" s="75"/>
      <c r="Q32" s="75"/>
      <c r="R32" s="75"/>
      <c r="S32" s="75"/>
      <c r="T32" s="69"/>
      <c r="U32" s="69"/>
      <c r="V32" s="69"/>
      <c r="W32" s="16"/>
    </row>
    <row r="33" s="10" customFormat="1" ht="20.25" spans="1:23">
      <c r="A33" s="69"/>
      <c r="B33" s="69"/>
      <c r="C33" s="69"/>
      <c r="D33" s="69"/>
      <c r="E33" s="69"/>
      <c r="F33" s="12"/>
      <c r="G33" s="74"/>
      <c r="H33" s="74"/>
      <c r="I33" s="14"/>
      <c r="J33" s="14"/>
      <c r="K33" s="14"/>
      <c r="L33" s="69"/>
      <c r="M33" s="69"/>
      <c r="N33" s="69"/>
      <c r="O33" s="75"/>
      <c r="P33" s="75"/>
      <c r="Q33" s="75"/>
      <c r="R33" s="75"/>
      <c r="S33" s="75"/>
      <c r="T33" s="69"/>
      <c r="U33" s="69"/>
      <c r="V33" s="69"/>
      <c r="W33" s="16"/>
    </row>
    <row r="34" s="10" customFormat="1" ht="20.25" spans="1:23">
      <c r="A34" s="69"/>
      <c r="B34" s="69"/>
      <c r="C34" s="69"/>
      <c r="D34" s="69"/>
      <c r="E34" s="69"/>
      <c r="F34" s="12"/>
      <c r="G34" s="74"/>
      <c r="H34" s="74"/>
      <c r="I34" s="14"/>
      <c r="J34" s="14"/>
      <c r="K34" s="14"/>
      <c r="L34" s="69"/>
      <c r="M34" s="69"/>
      <c r="N34" s="69"/>
      <c r="O34" s="75"/>
      <c r="P34" s="75"/>
      <c r="Q34" s="75"/>
      <c r="R34" s="75"/>
      <c r="S34" s="75"/>
      <c r="T34" s="69"/>
      <c r="U34" s="69"/>
      <c r="V34" s="69"/>
      <c r="W34" s="16"/>
    </row>
    <row r="35" s="10" customFormat="1" ht="20.25" spans="1:23">
      <c r="A35" s="69"/>
      <c r="B35" s="69"/>
      <c r="C35" s="69"/>
      <c r="D35" s="69"/>
      <c r="E35" s="69"/>
      <c r="F35" s="12"/>
      <c r="G35" s="74"/>
      <c r="H35" s="74"/>
      <c r="I35" s="14"/>
      <c r="J35" s="14"/>
      <c r="K35" s="14"/>
      <c r="L35" s="69"/>
      <c r="M35" s="69"/>
      <c r="N35" s="69"/>
      <c r="O35" s="75"/>
      <c r="P35" s="75"/>
      <c r="Q35" s="75"/>
      <c r="R35" s="75"/>
      <c r="S35" s="75"/>
      <c r="T35" s="69"/>
      <c r="U35" s="69"/>
      <c r="V35" s="69"/>
      <c r="W35" s="16"/>
    </row>
    <row r="36" s="10" customFormat="1" ht="20.25" spans="1:23">
      <c r="A36" s="69"/>
      <c r="B36" s="69"/>
      <c r="C36" s="69"/>
      <c r="D36" s="69"/>
      <c r="E36" s="69"/>
      <c r="F36" s="12"/>
      <c r="G36" s="74"/>
      <c r="H36" s="74"/>
      <c r="I36" s="14"/>
      <c r="J36" s="14"/>
      <c r="K36" s="14"/>
      <c r="L36" s="69"/>
      <c r="M36" s="69"/>
      <c r="N36" s="69"/>
      <c r="O36" s="75"/>
      <c r="P36" s="75"/>
      <c r="Q36" s="75"/>
      <c r="R36" s="75"/>
      <c r="S36" s="75"/>
      <c r="T36" s="69"/>
      <c r="U36" s="69"/>
      <c r="V36" s="69"/>
      <c r="W36" s="16"/>
    </row>
    <row r="37" s="10" customFormat="1" ht="20.25" spans="1:23">
      <c r="A37" s="69"/>
      <c r="B37" s="69"/>
      <c r="C37" s="69"/>
      <c r="D37" s="69"/>
      <c r="E37" s="69"/>
      <c r="F37" s="12"/>
      <c r="G37" s="74"/>
      <c r="H37" s="74"/>
      <c r="I37" s="14"/>
      <c r="J37" s="14"/>
      <c r="K37" s="14"/>
      <c r="L37" s="69"/>
      <c r="M37" s="69"/>
      <c r="N37" s="69"/>
      <c r="O37" s="75"/>
      <c r="P37" s="75"/>
      <c r="Q37" s="75"/>
      <c r="R37" s="75"/>
      <c r="S37" s="75"/>
      <c r="T37" s="69"/>
      <c r="U37" s="69"/>
      <c r="V37" s="69"/>
      <c r="W37" s="16"/>
    </row>
    <row r="38" s="10" customFormat="1" ht="20.25" spans="1:23">
      <c r="A38" s="69"/>
      <c r="B38" s="69"/>
      <c r="C38" s="69"/>
      <c r="D38" s="69"/>
      <c r="E38" s="69"/>
      <c r="F38" s="12"/>
      <c r="G38" s="74"/>
      <c r="H38" s="74"/>
      <c r="I38" s="14"/>
      <c r="J38" s="14"/>
      <c r="K38" s="14"/>
      <c r="L38" s="69"/>
      <c r="M38" s="69"/>
      <c r="N38" s="69"/>
      <c r="O38" s="75"/>
      <c r="P38" s="75"/>
      <c r="Q38" s="75"/>
      <c r="R38" s="75"/>
      <c r="S38" s="75"/>
      <c r="T38" s="69"/>
      <c r="U38" s="69"/>
      <c r="V38" s="69"/>
      <c r="W38" s="16"/>
    </row>
    <row r="39" s="10" customFormat="1" ht="20.25" spans="1:23">
      <c r="A39" s="69"/>
      <c r="B39" s="69"/>
      <c r="C39" s="69"/>
      <c r="D39" s="69"/>
      <c r="E39" s="69"/>
      <c r="F39" s="12"/>
      <c r="G39" s="74"/>
      <c r="H39" s="74"/>
      <c r="I39" s="14"/>
      <c r="J39" s="14"/>
      <c r="K39" s="14"/>
      <c r="L39" s="69"/>
      <c r="M39" s="69"/>
      <c r="N39" s="69"/>
      <c r="O39" s="75"/>
      <c r="P39" s="75"/>
      <c r="Q39" s="75"/>
      <c r="R39" s="75"/>
      <c r="S39" s="75"/>
      <c r="T39" s="69"/>
      <c r="U39" s="69"/>
      <c r="V39" s="69"/>
      <c r="W39" s="16"/>
    </row>
    <row r="40" s="10" customFormat="1" ht="20.25" spans="1:23">
      <c r="A40" s="69"/>
      <c r="B40" s="69"/>
      <c r="C40" s="69"/>
      <c r="D40" s="69"/>
      <c r="E40" s="69"/>
      <c r="F40" s="12"/>
      <c r="G40" s="74"/>
      <c r="H40" s="74"/>
      <c r="I40" s="14"/>
      <c r="J40" s="14"/>
      <c r="K40" s="14"/>
      <c r="L40" s="69"/>
      <c r="M40" s="69"/>
      <c r="N40" s="69"/>
      <c r="O40" s="75"/>
      <c r="P40" s="75"/>
      <c r="Q40" s="75"/>
      <c r="R40" s="75"/>
      <c r="S40" s="75"/>
      <c r="T40" s="69"/>
      <c r="U40" s="69"/>
      <c r="V40" s="69"/>
      <c r="W40" s="16"/>
    </row>
    <row r="41" s="10" customFormat="1" spans="1:23">
      <c r="F41" s="76"/>
      <c r="I41" s="76"/>
      <c r="J41" s="76"/>
      <c r="K41" s="76"/>
    </row>
    <row r="42" s="10" customFormat="1" spans="1:23">
      <c r="F42" s="76"/>
      <c r="I42" s="76"/>
      <c r="J42" s="76"/>
      <c r="K42" s="76"/>
    </row>
    <row r="43" s="10" customFormat="1" spans="1:23">
      <c r="F43" s="76"/>
      <c r="I43" s="76"/>
      <c r="J43" s="76"/>
      <c r="K43" s="76"/>
    </row>
    <row r="44" s="10" customFormat="1" spans="1:23">
      <c r="F44" s="76"/>
      <c r="I44" s="76"/>
      <c r="J44" s="76"/>
      <c r="K44" s="76"/>
    </row>
    <row r="45" s="10" customFormat="1" spans="1:23">
      <c r="F45" s="76"/>
      <c r="I45" s="76"/>
      <c r="J45" s="76"/>
      <c r="K45" s="76"/>
    </row>
    <row r="46" s="10" customFormat="1" spans="1:23">
      <c r="F46" s="76"/>
      <c r="I46" s="76"/>
      <c r="J46" s="76"/>
      <c r="K46" s="76"/>
    </row>
    <row r="47" s="10" customFormat="1" spans="1:23">
      <c r="F47" s="76"/>
      <c r="I47" s="76"/>
      <c r="J47" s="76"/>
      <c r="K47" s="76"/>
    </row>
    <row r="48" s="10" customFormat="1" spans="1:23">
      <c r="F48" s="76"/>
      <c r="I48" s="76"/>
      <c r="J48" s="76"/>
      <c r="K48" s="76"/>
    </row>
    <row r="49" s="10" customFormat="1" spans="6:11">
      <c r="F49" s="76"/>
      <c r="I49" s="76"/>
      <c r="J49" s="76"/>
      <c r="K49" s="76"/>
    </row>
    <row r="50" s="10" customFormat="1" spans="6:11">
      <c r="F50" s="76"/>
      <c r="I50" s="76"/>
      <c r="J50" s="76"/>
      <c r="K50" s="76"/>
    </row>
    <row r="51" s="10" customFormat="1" spans="6:11">
      <c r="F51" s="76"/>
      <c r="I51" s="76"/>
      <c r="J51" s="76"/>
      <c r="K51" s="76"/>
    </row>
    <row r="52" s="10" customFormat="1" spans="6:11">
      <c r="F52" s="76"/>
      <c r="I52" s="76"/>
      <c r="J52" s="76"/>
      <c r="K52" s="76"/>
    </row>
    <row r="53" s="10" customFormat="1" spans="6:11">
      <c r="F53" s="76"/>
      <c r="I53" s="76"/>
      <c r="J53" s="76"/>
      <c r="K53" s="76"/>
    </row>
    <row r="54" s="10" customFormat="1" spans="6:11">
      <c r="F54" s="76"/>
      <c r="I54" s="76"/>
      <c r="J54" s="76"/>
      <c r="K54" s="76"/>
    </row>
    <row r="55" s="10" customFormat="1" spans="6:11">
      <c r="F55" s="76"/>
      <c r="I55" s="76"/>
      <c r="J55" s="76"/>
      <c r="K55" s="76"/>
    </row>
    <row r="56" s="10" customFormat="1" spans="6:11">
      <c r="F56" s="76"/>
      <c r="I56" s="76"/>
      <c r="J56" s="76"/>
      <c r="K56" s="76"/>
    </row>
    <row r="57" s="10" customFormat="1" spans="6:11">
      <c r="F57" s="76"/>
      <c r="I57" s="76"/>
      <c r="J57" s="76"/>
      <c r="K57" s="76"/>
    </row>
    <row r="58" s="10" customFormat="1" spans="6:11">
      <c r="F58" s="76"/>
      <c r="I58" s="76"/>
      <c r="J58" s="76"/>
      <c r="K58" s="76"/>
    </row>
    <row r="59" s="10" customFormat="1" spans="6:11">
      <c r="F59" s="76"/>
      <c r="I59" s="76"/>
      <c r="J59" s="76"/>
      <c r="K59" s="76"/>
    </row>
    <row r="60" s="10" customFormat="1" spans="6:11">
      <c r="F60" s="76"/>
      <c r="I60" s="76"/>
      <c r="J60" s="76"/>
      <c r="K60" s="76"/>
    </row>
    <row r="61" s="10" customFormat="1" spans="6:11">
      <c r="F61" s="76"/>
      <c r="I61" s="76"/>
      <c r="J61" s="76"/>
      <c r="K61" s="76"/>
    </row>
    <row r="62" s="10" customFormat="1" spans="6:11">
      <c r="F62" s="76"/>
      <c r="I62" s="76"/>
      <c r="J62" s="76"/>
      <c r="K62" s="76"/>
    </row>
    <row r="63" s="10" customFormat="1" spans="6:11">
      <c r="F63" s="76"/>
      <c r="I63" s="76"/>
      <c r="J63" s="76"/>
      <c r="K63" s="76"/>
    </row>
    <row r="64" s="10" customFormat="1" spans="6:11">
      <c r="F64" s="76"/>
      <c r="I64" s="76"/>
      <c r="J64" s="76"/>
      <c r="K64" s="76"/>
    </row>
    <row r="65" s="10" customFormat="1" spans="6:11">
      <c r="F65" s="76"/>
      <c r="I65" s="76"/>
      <c r="J65" s="76"/>
      <c r="K65" s="76"/>
    </row>
    <row r="66" s="10" customFormat="1" spans="6:11">
      <c r="F66" s="76"/>
      <c r="I66" s="76"/>
      <c r="J66" s="76"/>
      <c r="K66" s="76"/>
    </row>
    <row r="67" s="10" customFormat="1" spans="6:11">
      <c r="F67" s="76"/>
      <c r="I67" s="76"/>
      <c r="J67" s="76"/>
      <c r="K67" s="76"/>
    </row>
    <row r="68" s="10" customFormat="1" spans="6:11">
      <c r="F68" s="76"/>
      <c r="I68" s="76"/>
      <c r="J68" s="76"/>
      <c r="K68" s="76"/>
    </row>
    <row r="69" s="10" customFormat="1" spans="6:11">
      <c r="F69" s="76"/>
      <c r="I69" s="76"/>
      <c r="J69" s="76"/>
      <c r="K69" s="76"/>
    </row>
    <row r="70" s="10" customFormat="1" spans="6:11">
      <c r="F70" s="76"/>
      <c r="I70" s="76"/>
      <c r="J70" s="76"/>
      <c r="K70" s="76"/>
    </row>
    <row r="71" s="10" customFormat="1" spans="6:11">
      <c r="F71" s="76"/>
      <c r="I71" s="76"/>
      <c r="J71" s="76"/>
      <c r="K71" s="76"/>
    </row>
    <row r="72" s="10" customFormat="1" spans="6:11">
      <c r="F72" s="76"/>
      <c r="I72" s="76"/>
      <c r="J72" s="76"/>
      <c r="K72" s="76"/>
    </row>
    <row r="73" s="10" customFormat="1" spans="6:11">
      <c r="F73" s="76"/>
      <c r="I73" s="76"/>
      <c r="J73" s="76"/>
      <c r="K73" s="76"/>
    </row>
    <row r="74" s="10" customFormat="1" spans="6:11">
      <c r="F74" s="76"/>
      <c r="I74" s="76"/>
      <c r="J74" s="76"/>
      <c r="K74" s="76"/>
    </row>
    <row r="75" s="10" customFormat="1" spans="6:11">
      <c r="F75" s="76"/>
      <c r="I75" s="76"/>
      <c r="J75" s="76"/>
      <c r="K75" s="76"/>
    </row>
    <row r="76" s="10" customFormat="1" spans="6:11">
      <c r="F76" s="76"/>
      <c r="I76" s="76"/>
      <c r="J76" s="76"/>
      <c r="K76" s="76"/>
    </row>
    <row r="77" s="10" customFormat="1" spans="6:11">
      <c r="F77" s="76"/>
      <c r="I77" s="76"/>
      <c r="J77" s="76"/>
      <c r="K77" s="76"/>
    </row>
    <row r="78" s="10" customFormat="1" spans="6:11">
      <c r="F78" s="76"/>
      <c r="I78" s="76"/>
      <c r="J78" s="76"/>
      <c r="K78" s="76"/>
    </row>
    <row r="79" s="10" customFormat="1" spans="6:11">
      <c r="F79" s="76"/>
      <c r="I79" s="76"/>
      <c r="J79" s="76"/>
      <c r="K79" s="76"/>
    </row>
    <row r="80" s="10" customFormat="1" spans="6:11">
      <c r="F80" s="76"/>
      <c r="I80" s="76"/>
      <c r="J80" s="76"/>
      <c r="K80" s="76"/>
    </row>
    <row r="81" s="10" customFormat="1" spans="6:11">
      <c r="F81" s="76"/>
      <c r="I81" s="76"/>
      <c r="J81" s="76"/>
      <c r="K81" s="76"/>
    </row>
    <row r="82" s="10" customFormat="1" spans="6:11">
      <c r="F82" s="76"/>
      <c r="I82" s="76"/>
      <c r="J82" s="76"/>
      <c r="K82" s="76"/>
    </row>
    <row r="83" s="10" customFormat="1" spans="6:11">
      <c r="F83" s="76"/>
      <c r="I83" s="76"/>
      <c r="J83" s="76"/>
      <c r="K83" s="76"/>
    </row>
    <row r="84" s="10" customFormat="1" spans="6:11">
      <c r="F84" s="76"/>
      <c r="I84" s="76"/>
      <c r="J84" s="76"/>
      <c r="K84" s="76"/>
    </row>
    <row r="85" s="10" customFormat="1" spans="6:11">
      <c r="F85" s="76"/>
      <c r="I85" s="76"/>
      <c r="J85" s="76"/>
      <c r="K85" s="76"/>
    </row>
    <row r="86" s="10" customFormat="1" spans="6:11">
      <c r="F86" s="76"/>
      <c r="I86" s="76"/>
      <c r="J86" s="76"/>
      <c r="K86" s="76"/>
    </row>
    <row r="87" s="10" customFormat="1" spans="6:11">
      <c r="F87" s="76"/>
      <c r="I87" s="76"/>
      <c r="J87" s="76"/>
      <c r="K87" s="76"/>
    </row>
    <row r="88" s="10" customFormat="1" spans="6:11">
      <c r="F88" s="76"/>
      <c r="I88" s="76"/>
      <c r="J88" s="76"/>
      <c r="K88" s="76"/>
    </row>
    <row r="89" s="10" customFormat="1" spans="6:11">
      <c r="F89" s="76"/>
      <c r="I89" s="76"/>
      <c r="J89" s="76"/>
      <c r="K89" s="76"/>
    </row>
    <row r="90" s="10" customFormat="1" spans="6:11">
      <c r="F90" s="76"/>
      <c r="I90" s="76"/>
      <c r="J90" s="76"/>
      <c r="K90" s="76"/>
    </row>
    <row r="91" s="10" customFormat="1" spans="6:11">
      <c r="F91" s="76"/>
      <c r="I91" s="76"/>
      <c r="J91" s="76"/>
      <c r="K91" s="76"/>
    </row>
    <row r="92" s="10" customFormat="1" spans="6:11">
      <c r="F92" s="76"/>
      <c r="I92" s="76"/>
      <c r="J92" s="76"/>
      <c r="K92" s="76"/>
    </row>
    <row r="93" s="10" customFormat="1" spans="6:11">
      <c r="F93" s="76"/>
      <c r="I93" s="76"/>
      <c r="J93" s="76"/>
      <c r="K93" s="76"/>
    </row>
    <row r="94" s="10" customFormat="1" spans="6:11">
      <c r="F94" s="76"/>
      <c r="I94" s="76"/>
      <c r="J94" s="76"/>
      <c r="K94" s="76"/>
    </row>
    <row r="95" s="10" customFormat="1" spans="6:11">
      <c r="F95" s="76"/>
      <c r="I95" s="76"/>
      <c r="J95" s="76"/>
      <c r="K95" s="76"/>
    </row>
    <row r="96" s="10" customFormat="1" spans="6:11">
      <c r="F96" s="76"/>
      <c r="I96" s="76"/>
      <c r="J96" s="76"/>
      <c r="K96" s="76"/>
    </row>
    <row r="97" s="10" customFormat="1" spans="6:11">
      <c r="F97" s="76"/>
      <c r="I97" s="76"/>
      <c r="J97" s="76"/>
      <c r="K97" s="76"/>
    </row>
    <row r="98" s="10" customFormat="1" spans="6:11">
      <c r="F98" s="76"/>
      <c r="I98" s="76"/>
      <c r="J98" s="76"/>
      <c r="K98" s="76"/>
    </row>
    <row r="99" s="10" customFormat="1" spans="6:11">
      <c r="F99" s="76"/>
      <c r="I99" s="76"/>
      <c r="J99" s="76"/>
      <c r="K99" s="76"/>
    </row>
    <row r="100" s="10" customFormat="1" spans="6:11">
      <c r="F100" s="76"/>
      <c r="I100" s="76"/>
      <c r="J100" s="76"/>
      <c r="K100" s="76"/>
    </row>
    <row r="101" s="10" customFormat="1" spans="6:11">
      <c r="F101" s="76"/>
      <c r="I101" s="76"/>
      <c r="J101" s="76"/>
      <c r="K101" s="76"/>
    </row>
    <row r="102" s="10" customFormat="1" spans="6:11">
      <c r="F102" s="76"/>
      <c r="I102" s="76"/>
      <c r="J102" s="76"/>
      <c r="K102" s="76"/>
    </row>
    <row r="103" s="10" customFormat="1" spans="6:11">
      <c r="F103" s="76"/>
      <c r="I103" s="76"/>
      <c r="J103" s="76"/>
      <c r="K103" s="76"/>
    </row>
    <row r="104" s="10" customFormat="1" spans="6:11">
      <c r="F104" s="76"/>
      <c r="I104" s="76"/>
      <c r="J104" s="76"/>
      <c r="K104" s="76"/>
    </row>
    <row r="105" s="10" customFormat="1" spans="6:11">
      <c r="F105" s="76"/>
      <c r="I105" s="76"/>
      <c r="J105" s="76"/>
      <c r="K105" s="76"/>
    </row>
    <row r="106" s="10" customFormat="1" spans="6:11">
      <c r="F106" s="76"/>
      <c r="I106" s="76"/>
      <c r="J106" s="76"/>
      <c r="K106" s="76"/>
    </row>
    <row r="107" s="10" customFormat="1" spans="6:11">
      <c r="F107" s="76"/>
      <c r="I107" s="76"/>
      <c r="J107" s="76"/>
      <c r="K107" s="76"/>
    </row>
    <row r="108" s="10" customFormat="1" spans="6:11">
      <c r="F108" s="76"/>
      <c r="I108" s="76"/>
      <c r="J108" s="76"/>
      <c r="K108" s="76"/>
    </row>
    <row r="109" s="10" customFormat="1" spans="6:11">
      <c r="F109" s="76"/>
      <c r="I109" s="76"/>
      <c r="J109" s="76"/>
      <c r="K109" s="76"/>
    </row>
    <row r="110" s="10" customFormat="1" spans="6:11">
      <c r="F110" s="76"/>
      <c r="I110" s="76"/>
      <c r="J110" s="76"/>
      <c r="K110" s="76"/>
    </row>
    <row r="111" s="10" customFormat="1" spans="6:11">
      <c r="F111" s="76"/>
      <c r="I111" s="76"/>
      <c r="J111" s="76"/>
      <c r="K111" s="76"/>
    </row>
    <row r="112" s="10" customFormat="1" spans="6:11">
      <c r="F112" s="76"/>
      <c r="I112" s="76"/>
      <c r="J112" s="76"/>
      <c r="K112" s="76"/>
    </row>
    <row r="113" s="10" customFormat="1" spans="6:11">
      <c r="F113" s="76"/>
      <c r="I113" s="76"/>
      <c r="J113" s="76"/>
      <c r="K113" s="76"/>
    </row>
    <row r="114" s="10" customFormat="1" spans="6:11">
      <c r="F114" s="76"/>
      <c r="I114" s="76"/>
      <c r="J114" s="76"/>
      <c r="K114" s="76"/>
    </row>
    <row r="115" s="10" customFormat="1" spans="6:11">
      <c r="F115" s="76"/>
      <c r="I115" s="76"/>
      <c r="J115" s="76"/>
      <c r="K115" s="76"/>
    </row>
    <row r="116" s="10" customFormat="1" spans="6:11">
      <c r="F116" s="76"/>
      <c r="I116" s="76"/>
      <c r="J116" s="76"/>
      <c r="K116" s="76"/>
    </row>
    <row r="117" s="10" customFormat="1" spans="6:11">
      <c r="F117" s="76"/>
      <c r="I117" s="76"/>
      <c r="J117" s="76"/>
      <c r="K117" s="76"/>
    </row>
    <row r="118" s="10" customFormat="1" spans="6:11">
      <c r="F118" s="76"/>
      <c r="I118" s="76"/>
      <c r="J118" s="76"/>
      <c r="K118" s="76"/>
    </row>
    <row r="119" s="10" customFormat="1" spans="6:11">
      <c r="F119" s="76"/>
      <c r="I119" s="76"/>
      <c r="J119" s="76"/>
      <c r="K119" s="76"/>
    </row>
    <row r="120" s="10" customFormat="1" spans="6:11">
      <c r="F120" s="76"/>
      <c r="I120" s="76"/>
      <c r="J120" s="76"/>
      <c r="K120" s="76"/>
    </row>
    <row r="121" s="10" customFormat="1" spans="6:11">
      <c r="F121" s="76"/>
      <c r="I121" s="76"/>
      <c r="J121" s="76"/>
      <c r="K121" s="76"/>
    </row>
    <row r="122" s="10" customFormat="1" spans="6:11">
      <c r="F122" s="76"/>
      <c r="I122" s="76"/>
      <c r="J122" s="76"/>
      <c r="K122" s="76"/>
    </row>
    <row r="123" s="10" customFormat="1" spans="6:11">
      <c r="F123" s="76"/>
      <c r="I123" s="76"/>
      <c r="J123" s="76"/>
      <c r="K123" s="76"/>
    </row>
    <row r="124" s="10" customFormat="1" spans="6:11">
      <c r="F124" s="76"/>
      <c r="I124" s="76"/>
      <c r="J124" s="76"/>
      <c r="K124" s="76"/>
    </row>
    <row r="125" s="10" customFormat="1" spans="6:11">
      <c r="F125" s="76"/>
      <c r="I125" s="76"/>
      <c r="J125" s="76"/>
      <c r="K125" s="76"/>
    </row>
    <row r="126" s="10" customFormat="1" spans="6:11">
      <c r="F126" s="76"/>
      <c r="I126" s="76"/>
      <c r="J126" s="76"/>
      <c r="K126" s="76"/>
    </row>
    <row r="127" s="10" customFormat="1" spans="6:11">
      <c r="F127" s="76"/>
      <c r="I127" s="76"/>
      <c r="J127" s="76"/>
      <c r="K127" s="76"/>
    </row>
    <row r="128" s="10" customFormat="1" spans="6:11">
      <c r="F128" s="76"/>
      <c r="I128" s="76"/>
      <c r="J128" s="76"/>
      <c r="K128" s="76"/>
    </row>
    <row r="129" s="10" customFormat="1" spans="6:11">
      <c r="F129" s="76"/>
      <c r="I129" s="76"/>
      <c r="J129" s="76"/>
      <c r="K129" s="76"/>
    </row>
    <row r="130" s="10" customFormat="1" spans="6:11">
      <c r="F130" s="76"/>
      <c r="I130" s="76"/>
      <c r="J130" s="76"/>
      <c r="K130" s="76"/>
    </row>
    <row r="131" s="10" customFormat="1" spans="6:11">
      <c r="F131" s="76"/>
      <c r="I131" s="76"/>
      <c r="J131" s="76"/>
      <c r="K131" s="76"/>
    </row>
    <row r="132" s="10" customFormat="1" spans="6:11">
      <c r="F132" s="76"/>
      <c r="I132" s="76"/>
      <c r="J132" s="76"/>
      <c r="K132" s="76"/>
    </row>
    <row r="133" s="10" customFormat="1" spans="6:11">
      <c r="F133" s="76"/>
      <c r="I133" s="76"/>
      <c r="J133" s="76"/>
      <c r="K133" s="76"/>
    </row>
    <row r="134" s="10" customFormat="1" spans="6:11">
      <c r="F134" s="76"/>
      <c r="I134" s="76"/>
      <c r="J134" s="76"/>
      <c r="K134" s="76"/>
    </row>
    <row r="135" s="10" customFormat="1" spans="6:11">
      <c r="F135" s="76"/>
      <c r="I135" s="76"/>
      <c r="J135" s="76"/>
      <c r="K135" s="76"/>
    </row>
    <row r="136" s="10" customFormat="1" spans="6:11">
      <c r="F136" s="76"/>
      <c r="I136" s="76"/>
      <c r="J136" s="76"/>
      <c r="K136" s="76"/>
    </row>
    <row r="137" s="10" customFormat="1" spans="6:11">
      <c r="F137" s="76"/>
      <c r="I137" s="76"/>
      <c r="J137" s="76"/>
      <c r="K137" s="76"/>
    </row>
    <row r="138" s="10" customFormat="1" spans="6:11">
      <c r="F138" s="76"/>
      <c r="I138" s="76"/>
      <c r="J138" s="76"/>
      <c r="K138" s="76"/>
    </row>
    <row r="139" s="10" customFormat="1" spans="6:11">
      <c r="F139" s="76"/>
      <c r="I139" s="76"/>
      <c r="J139" s="76"/>
      <c r="K139" s="76"/>
    </row>
    <row r="140" s="10" customFormat="1" spans="6:11">
      <c r="F140" s="76"/>
      <c r="I140" s="76"/>
      <c r="J140" s="76"/>
      <c r="K140" s="76"/>
    </row>
    <row r="141" s="10" customFormat="1" spans="6:11">
      <c r="F141" s="76"/>
      <c r="I141" s="76"/>
      <c r="J141" s="76"/>
      <c r="K141" s="76"/>
    </row>
    <row r="142" s="10" customFormat="1" spans="6:11">
      <c r="F142" s="76"/>
      <c r="I142" s="76"/>
      <c r="J142" s="76"/>
      <c r="K142" s="76"/>
    </row>
    <row r="143" s="10" customFormat="1" spans="6:11">
      <c r="F143" s="76"/>
      <c r="I143" s="76"/>
      <c r="J143" s="76"/>
      <c r="K143" s="76"/>
    </row>
    <row r="144" s="10" customFormat="1" spans="6:11">
      <c r="F144" s="76"/>
      <c r="I144" s="76"/>
      <c r="J144" s="76"/>
      <c r="K144" s="76"/>
    </row>
    <row r="145" s="10" customFormat="1" spans="6:11">
      <c r="F145" s="76"/>
      <c r="I145" s="76"/>
      <c r="J145" s="76"/>
      <c r="K145" s="76"/>
    </row>
    <row r="146" s="10" customFormat="1" spans="6:11">
      <c r="F146" s="76"/>
      <c r="I146" s="76"/>
      <c r="J146" s="76"/>
      <c r="K146" s="76"/>
    </row>
    <row r="147" s="10" customFormat="1" spans="6:11">
      <c r="F147" s="76"/>
      <c r="I147" s="76"/>
      <c r="J147" s="76"/>
      <c r="K147" s="76"/>
    </row>
    <row r="148" s="10" customFormat="1" spans="6:11">
      <c r="F148" s="76"/>
      <c r="I148" s="76"/>
      <c r="J148" s="76"/>
      <c r="K148" s="76"/>
    </row>
    <row r="149" s="10" customFormat="1" spans="6:11">
      <c r="F149" s="76"/>
      <c r="I149" s="76"/>
      <c r="J149" s="76"/>
      <c r="K149" s="76"/>
    </row>
    <row r="150" s="10" customFormat="1" spans="6:11">
      <c r="F150" s="76"/>
      <c r="I150" s="76"/>
      <c r="J150" s="76"/>
      <c r="K150" s="76"/>
    </row>
    <row r="151" s="10" customFormat="1" spans="6:11">
      <c r="F151" s="76"/>
      <c r="I151" s="76"/>
      <c r="J151" s="76"/>
      <c r="K151" s="76"/>
    </row>
    <row r="152" s="10" customFormat="1" spans="6:11">
      <c r="F152" s="76"/>
      <c r="I152" s="76"/>
      <c r="J152" s="76"/>
      <c r="K152" s="76"/>
    </row>
    <row r="153" s="10" customFormat="1" spans="6:11">
      <c r="F153" s="76"/>
      <c r="I153" s="76"/>
      <c r="J153" s="76"/>
      <c r="K153" s="76"/>
    </row>
    <row r="154" s="10" customFormat="1" spans="6:11">
      <c r="F154" s="76"/>
      <c r="I154" s="76"/>
      <c r="J154" s="76"/>
      <c r="K154" s="76"/>
    </row>
    <row r="155" s="10" customFormat="1" spans="6:11">
      <c r="F155" s="76"/>
      <c r="I155" s="76"/>
      <c r="J155" s="76"/>
      <c r="K155" s="76"/>
    </row>
    <row r="156" s="10" customFormat="1" spans="6:11">
      <c r="F156" s="76"/>
      <c r="I156" s="76"/>
      <c r="J156" s="76"/>
      <c r="K156" s="76"/>
    </row>
    <row r="157" s="10" customFormat="1" spans="6:11">
      <c r="F157" s="76"/>
      <c r="I157" s="76"/>
      <c r="J157" s="76"/>
      <c r="K157" s="76"/>
    </row>
    <row r="158" s="10" customFormat="1" spans="6:11">
      <c r="F158" s="76"/>
      <c r="I158" s="76"/>
      <c r="J158" s="76"/>
      <c r="K158" s="76"/>
    </row>
    <row r="159" s="10" customFormat="1" spans="6:11">
      <c r="F159" s="76"/>
      <c r="I159" s="76"/>
      <c r="J159" s="76"/>
      <c r="K159" s="76"/>
    </row>
    <row r="160" s="10" customFormat="1" spans="6:11">
      <c r="F160" s="76"/>
      <c r="I160" s="76"/>
      <c r="J160" s="76"/>
      <c r="K160" s="76"/>
    </row>
    <row r="161" s="10" customFormat="1" spans="1:23">
      <c r="F161" s="76"/>
      <c r="I161" s="76"/>
      <c r="J161" s="76"/>
      <c r="K161" s="76"/>
    </row>
    <row r="162" s="10" customFormat="1" spans="1:23">
      <c r="F162" s="76"/>
      <c r="I162" s="76"/>
      <c r="J162" s="76"/>
      <c r="K162" s="76"/>
    </row>
    <row r="163" s="10" customFormat="1" spans="1:23">
      <c r="F163" s="76"/>
      <c r="I163" s="76"/>
      <c r="J163" s="76"/>
      <c r="K163" s="76"/>
    </row>
    <row r="164" s="10" customFormat="1" spans="1:23">
      <c r="F164" s="76"/>
      <c r="I164" s="76"/>
      <c r="J164" s="76"/>
      <c r="K164" s="76"/>
    </row>
    <row r="165" s="10" customFormat="1" spans="1:23">
      <c r="F165" s="76"/>
      <c r="I165" s="76"/>
      <c r="J165" s="76"/>
      <c r="K165" s="76"/>
    </row>
    <row r="166" s="10" customFormat="1" spans="1:23">
      <c r="F166" s="76"/>
      <c r="I166" s="76"/>
      <c r="J166" s="76"/>
      <c r="K166" s="76"/>
    </row>
    <row r="167" s="10" customFormat="1" spans="1:23">
      <c r="F167" s="76"/>
      <c r="I167" s="76"/>
      <c r="J167" s="76"/>
      <c r="K167" s="76"/>
    </row>
    <row r="168" s="10" customFormat="1" spans="1:23">
      <c r="F168" s="76"/>
      <c r="I168" s="76"/>
      <c r="J168" s="76"/>
      <c r="K168" s="76"/>
    </row>
    <row r="169" s="10" customFormat="1" spans="1:23">
      <c r="F169" s="76"/>
      <c r="I169" s="76"/>
      <c r="J169" s="76"/>
      <c r="K169" s="76"/>
    </row>
    <row r="170" s="10" customFormat="1" spans="1:23">
      <c r="F170" s="76"/>
      <c r="I170" s="76"/>
      <c r="J170" s="76"/>
      <c r="K170" s="76"/>
    </row>
    <row r="171" s="10" customFormat="1" spans="1:23">
      <c r="F171" s="76"/>
      <c r="I171" s="76"/>
      <c r="J171" s="76"/>
      <c r="K171" s="76"/>
    </row>
    <row r="172" s="10" customFormat="1" spans="1:23">
      <c r="F172" s="76"/>
      <c r="I172" s="76"/>
      <c r="J172" s="76"/>
      <c r="K172" s="76"/>
    </row>
    <row r="173" spans="1:23">
      <c r="A173" s="10"/>
      <c r="B173" s="10"/>
      <c r="C173" s="10"/>
      <c r="D173" s="10"/>
      <c r="E173" s="10"/>
      <c r="F173" s="76"/>
      <c r="G173" s="10"/>
      <c r="H173" s="10"/>
      <c r="I173" s="76"/>
      <c r="J173" s="76"/>
      <c r="K173" s="76"/>
      <c r="L173" s="10"/>
      <c r="M173" s="10"/>
      <c r="N173" s="10"/>
      <c r="O173" s="10"/>
      <c r="P173" s="10"/>
      <c r="Q173" s="10"/>
      <c r="R173" s="10"/>
      <c r="S173" s="10"/>
      <c r="T173" s="10"/>
      <c r="U173" s="10"/>
      <c r="V173" s="10"/>
      <c r="W173" s="10"/>
    </row>
    <row r="174" spans="1:23">
      <c r="A174" s="10"/>
      <c r="B174" s="10"/>
      <c r="C174" s="10"/>
      <c r="D174" s="10"/>
      <c r="E174" s="10"/>
      <c r="F174" s="76"/>
      <c r="G174" s="10"/>
      <c r="H174" s="10"/>
      <c r="I174" s="76"/>
      <c r="J174" s="76"/>
      <c r="K174" s="76"/>
      <c r="L174" s="10"/>
      <c r="M174" s="10"/>
      <c r="N174" s="10"/>
      <c r="O174" s="10"/>
      <c r="P174" s="10"/>
      <c r="Q174" s="10"/>
      <c r="R174" s="10"/>
      <c r="S174" s="10"/>
      <c r="T174" s="10"/>
      <c r="U174" s="10"/>
      <c r="V174" s="10"/>
      <c r="W174" s="10"/>
    </row>
    <row r="175" spans="1:23">
      <c r="A175" s="10"/>
      <c r="B175" s="10"/>
      <c r="C175" s="10"/>
      <c r="D175" s="10"/>
      <c r="E175" s="10"/>
      <c r="F175" s="76"/>
      <c r="G175" s="10"/>
      <c r="H175" s="10"/>
      <c r="I175" s="76"/>
      <c r="J175" s="76"/>
      <c r="K175" s="76"/>
      <c r="L175" s="10"/>
      <c r="M175" s="10"/>
      <c r="N175" s="10"/>
      <c r="O175" s="10"/>
      <c r="P175" s="10"/>
      <c r="Q175" s="10"/>
      <c r="R175" s="10"/>
      <c r="S175" s="10"/>
      <c r="T175" s="10"/>
      <c r="U175" s="10"/>
      <c r="V175" s="10"/>
      <c r="W175" s="10"/>
    </row>
    <row r="176" spans="1:23">
      <c r="A176" s="10"/>
      <c r="B176" s="10"/>
      <c r="C176" s="10"/>
      <c r="D176" s="10"/>
      <c r="E176" s="10"/>
      <c r="F176" s="76"/>
      <c r="G176" s="10"/>
      <c r="H176" s="10"/>
      <c r="I176" s="76"/>
      <c r="J176" s="76"/>
      <c r="K176" s="76"/>
      <c r="L176" s="10"/>
      <c r="M176" s="10"/>
      <c r="N176" s="10"/>
      <c r="O176" s="10"/>
      <c r="P176" s="10"/>
      <c r="Q176" s="10"/>
      <c r="R176" s="10"/>
      <c r="S176" s="10"/>
      <c r="T176" s="10"/>
      <c r="U176" s="10"/>
      <c r="V176" s="10"/>
      <c r="W176" s="10"/>
    </row>
    <row r="177" spans="1:23">
      <c r="A177" s="10"/>
      <c r="B177" s="10"/>
      <c r="C177" s="10"/>
      <c r="D177" s="10"/>
      <c r="E177" s="10"/>
      <c r="F177" s="76"/>
      <c r="G177" s="10"/>
      <c r="H177" s="10"/>
      <c r="I177" s="76"/>
      <c r="J177" s="76"/>
      <c r="K177" s="76"/>
      <c r="L177" s="10"/>
      <c r="M177" s="10"/>
      <c r="N177" s="10"/>
      <c r="O177" s="10"/>
      <c r="P177" s="10"/>
      <c r="Q177" s="10"/>
      <c r="R177" s="10"/>
      <c r="S177" s="10"/>
      <c r="T177" s="10"/>
      <c r="U177" s="10"/>
      <c r="V177" s="10"/>
      <c r="W177" s="10"/>
    </row>
    <row r="178" spans="1:23">
      <c r="A178" s="10"/>
      <c r="B178" s="10"/>
      <c r="C178" s="10"/>
      <c r="D178" s="10"/>
      <c r="E178" s="10"/>
      <c r="F178" s="76"/>
      <c r="G178" s="10"/>
      <c r="H178" s="10"/>
      <c r="I178" s="76"/>
      <c r="J178" s="76"/>
      <c r="K178" s="76"/>
      <c r="L178" s="10"/>
      <c r="M178" s="10"/>
      <c r="N178" s="10"/>
      <c r="O178" s="10"/>
      <c r="P178" s="10"/>
      <c r="Q178" s="10"/>
      <c r="R178" s="10"/>
      <c r="S178" s="10"/>
      <c r="T178" s="10"/>
      <c r="U178" s="10"/>
      <c r="V178" s="10"/>
      <c r="W178" s="10"/>
    </row>
    <row r="179" spans="1:23">
      <c r="A179" s="10"/>
      <c r="B179" s="10"/>
      <c r="C179" s="10"/>
      <c r="D179" s="10"/>
      <c r="E179" s="10"/>
      <c r="F179" s="76"/>
      <c r="G179" s="10"/>
      <c r="H179" s="10"/>
      <c r="I179" s="76"/>
      <c r="J179" s="76"/>
      <c r="K179" s="76"/>
      <c r="L179" s="10"/>
      <c r="M179" s="10"/>
      <c r="N179" s="10"/>
      <c r="O179" s="10"/>
      <c r="P179" s="10"/>
      <c r="Q179" s="10"/>
      <c r="R179" s="10"/>
      <c r="S179" s="10"/>
      <c r="T179" s="10"/>
      <c r="U179" s="10"/>
      <c r="V179" s="10"/>
      <c r="W179" s="10"/>
    </row>
    <row r="180" spans="1:23">
      <c r="A180" s="10"/>
      <c r="B180" s="10"/>
      <c r="C180" s="10"/>
      <c r="D180" s="10"/>
      <c r="E180" s="10"/>
      <c r="F180" s="76"/>
      <c r="G180" s="10"/>
      <c r="H180" s="10"/>
      <c r="I180" s="76"/>
      <c r="J180" s="76"/>
      <c r="K180" s="76"/>
      <c r="L180" s="10"/>
      <c r="M180" s="10"/>
      <c r="N180" s="10"/>
      <c r="O180" s="10"/>
      <c r="P180" s="10"/>
      <c r="Q180" s="10"/>
      <c r="R180" s="10"/>
      <c r="S180" s="10"/>
      <c r="T180" s="10"/>
      <c r="U180" s="10"/>
      <c r="V180" s="10"/>
      <c r="W180" s="10"/>
    </row>
    <row r="181" spans="1:23">
      <c r="A181" s="10"/>
      <c r="B181" s="10"/>
      <c r="C181" s="10"/>
      <c r="D181" s="10"/>
      <c r="E181" s="10"/>
      <c r="F181" s="76"/>
      <c r="G181" s="10"/>
      <c r="H181" s="10"/>
      <c r="I181" s="76"/>
      <c r="J181" s="76"/>
      <c r="K181" s="76"/>
      <c r="L181" s="10"/>
      <c r="M181" s="10"/>
      <c r="N181" s="10"/>
      <c r="O181" s="10"/>
      <c r="P181" s="10"/>
      <c r="Q181" s="10"/>
      <c r="R181" s="10"/>
      <c r="S181" s="10"/>
      <c r="T181" s="10"/>
      <c r="U181" s="10"/>
      <c r="V181" s="10"/>
      <c r="W181" s="10"/>
    </row>
  </sheetData>
  <autoFilter xmlns:etc="http://www.wps.cn/officeDocument/2017/etCustomData" ref="A1:W27" etc:filterBottomFollowUsedRange="0">
    <extLst/>
  </autoFilter>
  <mergeCells count="20">
    <mergeCell ref="A1:B1"/>
    <mergeCell ref="A2:W2"/>
    <mergeCell ref="I3:S3"/>
    <mergeCell ref="K4:M4"/>
    <mergeCell ref="N4:P4"/>
    <mergeCell ref="Q4:S4"/>
    <mergeCell ref="A3:A5"/>
    <mergeCell ref="B3:B5"/>
    <mergeCell ref="C3:C5"/>
    <mergeCell ref="D3:D5"/>
    <mergeCell ref="E3:E5"/>
    <mergeCell ref="F3:F5"/>
    <mergeCell ref="G3:G5"/>
    <mergeCell ref="H3:H5"/>
    <mergeCell ref="I4:I5"/>
    <mergeCell ref="J4:J5"/>
    <mergeCell ref="T3:T5"/>
    <mergeCell ref="U3:U5"/>
    <mergeCell ref="V3:V5"/>
    <mergeCell ref="W3:W5"/>
  </mergeCells>
  <printOptions horizontalCentered="1"/>
  <pageMargins left="0.428472222222222" right="0.468055555555556" top="0.629861111111111" bottom="0.354166666666667" header="0" footer="0"/>
  <pageSetup paperSize="9" scale="26" fitToHeight="0" orientation="landscape" horizontalDpi="600" verticalDpi="600"/>
  <headerFooter alignWithMargins="0" scaleWithDoc="0">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漫</cp:lastModifiedBy>
  <cp:revision>1</cp:revision>
  <dcterms:created xsi:type="dcterms:W3CDTF">1996-12-18T09:32:00Z</dcterms:created>
  <cp:lastPrinted>2018-06-22T09:15:00Z</cp:lastPrinted>
  <dcterms:modified xsi:type="dcterms:W3CDTF">2026-01-19T01:37:15Z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B4FE4D8132AE4DDC9CDF3E0F45FE5A4D_13</vt:lpwstr>
  </property>
  <property fmtid="{D5CDD505-2E9C-101B-9397-08002B2CF9AE}" pid="4" name="CalculationRule">
    <vt:i4>0</vt:i4>
  </property>
</Properties>
</file>