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firstSheet="3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<sst xmlns="http://schemas.openxmlformats.org/spreadsheetml/2006/main" count="456" uniqueCount="354">
  <si>
    <t>单位代码：</t>
  </si>
  <si>
    <t>单位名称：</t>
  </si>
  <si>
    <t>宁县南义乡人民政府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</si>
  <si>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</si>
  <si>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</si>
  <si>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</si>
  <si>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</si>
  <si>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</si>
  <si>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</si>
  <si>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>高鹏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</si>
  <si>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</si>
  <si>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</si>
  <si>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</si>
  <si>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</si>
  <si>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</si>
  <si>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</si>
  <si>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</si>
  <si>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</si>
  <si>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</si>
  <si>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</si>
  <si>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</si>
  <si>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</si>
  <si>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</si>
  <si>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</si>
  <si>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</si>
  <si>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</si>
  <si>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</si>
  <si>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</si>
  <si>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</si>
  <si>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</si>
  <si>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</si>
  <si>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</si>
  <si>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</si>
  <si>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</si>
  <si>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</si>
  <si>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</si>
  <si>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</si>
  <si>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</si>
  <si>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</si>
  <si>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</si>
  <si>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</si>
  <si>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</si>
  <si>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</si>
  <si>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</si>
  <si>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</si>
  <si>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</si>
  <si>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</si>
  <si>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</si>
  <si>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</si>
  <si>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</si>
  <si>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</si>
  <si>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</si>
  <si>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</si>
  <si>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</si>
  <si>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</si>
  <si>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</si>
  <si>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</si>
  <si>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</si>
  <si>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</si>
  <si>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</si>
  <si>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</si>
  <si>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</si>
  <si>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</si>
  <si>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</si>
  <si>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</si>
  <si>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</si>
  <si>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</si>
  <si>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</si>
  <si>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</si>
  <si>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</si>
  <si>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</si>
  <si>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</si>
  <si>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</si>
  <si>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</si>
  <si>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</si>
  <si>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</si>
  <si>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</si>
  <si>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</si>
  <si>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</si>
  <si>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</si>
  <si>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</si>
  <si>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</si>
  <si>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</si>
  <si>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</si>
  <si>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</si>
  <si>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</si>
  <si>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</si>
  <si>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</si>
  <si>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</si>
  <si>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</si>
  <si>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</si>
  <si>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</si>
  <si>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</si>
  <si>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</si>
  <si>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</si>
  <si>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</si>
  <si>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</si>
  <si>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</si>
  <si>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</si>
  <si>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</si>
  <si>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</si>
  <si>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</si>
  <si>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</si>
  <si>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</si>
  <si>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</si>
  <si>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</si>
  <si>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</si>
  <si>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</si>
  <si>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</si>
  <si>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</si>
  <si>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</si>
  <si>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</si>
  <si>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</si>
  <si>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</si>
  <si>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</si>
  <si>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201-一般公共服务支出</t>
  </si>
  <si>
    <t>20103-政府办公厅（室）及相关机构事务</t>
  </si>
  <si>
    <t>2010301-行政运行</t>
  </si>
  <si>
    <t>208-社会保障和就业支出</t>
  </si>
  <si>
    <t>20805-行政事业单位养老保险</t>
  </si>
  <si>
    <t>2080501-行政单位离退休</t>
  </si>
  <si>
    <t>20899-其他社会保障和就业支出</t>
  </si>
  <si>
    <t>2089999-其他社会保障和就业支出</t>
  </si>
  <si>
    <t>210-卫生健康支出</t>
  </si>
  <si>
    <t>21011-行政事业单位医疗</t>
  </si>
  <si>
    <t>2101101-行政单位医疗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</si>
  <si>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</si>
  <si>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</si>
  <si>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</si>
  <si>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</si>
  <si>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</si>
  <si>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</si>
  <si>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</si>
  <si>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</si>
  <si>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</si>
  <si>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</si>
  <si>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</si>
  <si>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</si>
  <si>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</si>
  <si>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</si>
  <si>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</si>
  <si>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</si>
  <si>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</si>
  <si>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</si>
  <si>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</si>
  <si>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</si>
  <si>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</si>
  <si>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</si>
  <si>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</si>
  <si>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</si>
  <si>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</si>
  <si>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</si>
  <si>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</si>
  <si>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</si>
  <si>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</si>
  <si>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</si>
  <si>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</si>
  <si>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</si>
  <si>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</si>
  <si>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</si>
  <si>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</si>
  <si>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</si>
  <si>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</si>
  <si>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</si>
  <si>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</si>
  <si>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</si>
  <si>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</si>
  <si>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</si>
  <si>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</si>
  <si>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南义乡人民政府</t>
  </si>
  <si>
    <t>一般公共预算支出情况表</t>
  </si>
  <si>
    <t>科目编码</t>
  </si>
  <si>
    <t>科目名称</t>
  </si>
  <si>
    <t>201</t>
  </si>
  <si>
    <t>一般公共服务支出</t>
  </si>
  <si>
    <t xml:space="preserve">   03</t>
  </si>
  <si>
    <t xml:space="preserve">    政府办公厅（室）及相关机构事务</t>
  </si>
  <si>
    <t xml:space="preserve">       01</t>
  </si>
  <si>
    <t xml:space="preserve">              行政运行</t>
  </si>
  <si>
    <t>208</t>
  </si>
  <si>
    <t>社会保障和就业支出</t>
  </si>
  <si>
    <t xml:space="preserve">   05</t>
  </si>
  <si>
    <t xml:space="preserve">    行政事业单位养老保险</t>
  </si>
  <si>
    <t xml:space="preserve">             行政单位离退休</t>
  </si>
  <si>
    <t xml:space="preserve">   99</t>
  </si>
  <si>
    <t xml:space="preserve">    其他社会保障和就业支出</t>
  </si>
  <si>
    <t xml:space="preserve">       99</t>
  </si>
  <si>
    <t xml:space="preserve">            其他社会保障和就业支出</t>
  </si>
  <si>
    <t>210</t>
  </si>
  <si>
    <t>卫生健康支出</t>
  </si>
  <si>
    <t xml:space="preserve">   11</t>
  </si>
  <si>
    <t xml:space="preserve">    行政事业单位医疗</t>
  </si>
  <si>
    <t xml:space="preserve">            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</si>
  <si>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</si>
  <si>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</si>
  <si>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</si>
  <si>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</si>
  <si>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</si>
  <si>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</si>
  <si>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</si>
  <si>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</si>
  <si>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</si>
  <si>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</si>
  <si>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</si>
  <si>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</si>
  <si>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</si>
  <si>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</si>
  <si>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</si>
  <si>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</si>
  <si>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</si>
  <si>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</si>
  <si>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>30201</t>
  </si>
  <si>
    <t xml:space="preserve">  办公费</t>
  </si>
  <si>
    <t>30202</t>
  </si>
  <si>
    <t xml:space="preserve">  印刷费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</si>
  <si>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</si>
  <si>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</si>
  <si>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</si>
  <si>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</si>
  <si>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</si>
  <si>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</si>
  <si>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</si>
  <si>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</si>
  <si>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</si>
  <si>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</si>
  <si>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</si>
  <si>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</si>
  <si>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</si>
  <si>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</si>
  <si>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</si>
  <si>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</si>
  <si>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</si>
  <si>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</si>
  <si>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</si>
  <si>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</si>
  <si>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</si>
  <si>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</si>
  <si>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</si>
  <si>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</si>
  <si>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</si>
  <si>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</si>
  <si>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</si>
  <si>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</si>
  <si>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</si>
  <si>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</si>
  <si>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</si>
  <si>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</si>
  <si>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</si>
  <si>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</si>
  <si>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</si>
  <si>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</si>
  <si>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</si>
  <si>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</si>
  <si>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</si>
  <si>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</si>
  <si>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</si>
  <si>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</si>
  <si>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</si>
  <si>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</si>
  <si>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</si>
  <si>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</si>
  <si>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</si>
  <si>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</si>
  <si>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</si>
  <si>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</si>
  <si>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</si>
  <si>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</si>
  <si>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</si>
  <si>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</si>
  <si>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</si>
  <si>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</si>
  <si>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</si>
  <si>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</si>
  <si>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</si>
  <si>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</si>
  <si>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</si>
  <si>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</si>
  <si>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</si>
  <si>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</si>
  <si>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</si>
  <si>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崔照</t>
  </si>
  <si>
    <t>联系电话</t>
  </si>
  <si>
    <t>0934-6688133</t>
  </si>
  <si>
    <t>部门（单位）职能</t>
  </si>
  <si>
    <t>依据</t>
  </si>
  <si>
    <t>职能概述</t>
  </si>
  <si>
    <t>依法行政，主持乡政府全面工作，执行县委、县政府和乡党委、乡人民代表大会决定、决议，并报告政府工作。制定乡政府各项工作，发展总体规划和年度目标管理，并组织实施。负责执行乡行政区域内的经济和社会发展计划，加强公共设施的建设和管理，发展各项服务事业。协助乡党委抓好全乡政治思想工作和廉政建设，保持政府机关廉洁高效，密切联系群众，在群众中树立良好形象。积极探索全乡经济建设新路子，采取切实可行的措施，强化各种机制，使全乡经济建设得到稳步发展，经济效益逐步提高，经济目标得到实现，人民生活不断改善。与乡党委、乡人大密切配合，在乡党委的领导下，协调开展各项工作。对上级政府交办的各项临时任务和本级政府各项中心工作，负责组织安排和实施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</si>
  <si>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</si>
  <si>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</si>
  <si>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</si>
  <si>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</si>
  <si>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</si>
  <si>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</si>
  <si>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</si>
  <si>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r>
      <rPr>
        <sz val="9"/>
        <color rgb="FF000000"/>
        <rFont val="宋体"/>
        <charset val="1"/>
      </rPr>
      <t>宁县南义乡人民政府为全额财政拨款行政单位，内设直属事业单位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个，分别为政务（便民）服务中心，农业农村综合服务中心、公共事务服务中心、社会治安综合治理中心、综合执法队，机构数较上年无变化。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</si>
  <si>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</si>
  <si>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</si>
  <si>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</si>
  <si>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</si>
  <si>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</si>
  <si>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</si>
  <si>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本单位建立了《领导班子工作守则》《南义乡党委、政府工作规则》《南义乡党委会议议事规则》《领导班子民主生活会制度》《南义乡党风廉政建设制度》《南义乡公开办事制度》《南义乡干部职工学习制度》《南义乡新闻报道及信息报送制度》《南义乡干部职工工作制度》《南义乡政府机关管理制度》《南义乡政府干部职工请销假制度》《南义乡财务管理制度》《南义乡公务接待制度》《南义乡业务管理制度》《南义乡机关值班制度》《南义乡政府机关治安管理制度》《南义乡政府灶务管理制度》《南义乡政府水电管理制度》《南义乡卫生管理制度》《南义乡车辆安全责任管理制度》等20项基本制度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</si>
  <si>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</si>
  <si>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</si>
  <si>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</si>
  <si>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</si>
  <si>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</si>
  <si>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</si>
  <si>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r>
      <rPr>
        <sz val="9"/>
        <color rgb="FF000000"/>
        <rFont val="Calibri"/>
        <charset val="1"/>
      </rPr>
      <t>1403.52</t>
    </r>
    <r>
      <rPr>
        <sz val="9"/>
        <color rgb="FF000000"/>
        <rFont val="宋体"/>
        <charset val="1"/>
      </rPr>
      <t>万元</t>
    </r>
  </si>
  <si>
    <t>1403.52万元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</si>
  <si>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</si>
  <si>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</si>
  <si>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</si>
  <si>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</si>
  <si>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</si>
  <si>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</si>
  <si>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</si>
  <si>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</si>
  <si>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</si>
  <si>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</si>
  <si>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</si>
  <si>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</si>
  <si>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</si>
  <si>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</si>
  <si>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</si>
  <si>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</si>
  <si>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日常及经常性市事务工作运行成本是否高于上年</t>
  </si>
  <si>
    <t>=100%</t>
  </si>
  <si>
    <t>产出指标</t>
  </si>
  <si>
    <t>时效指标</t>
  </si>
  <si>
    <t>各项工作是否及时开展达到预期效果</t>
  </si>
  <si>
    <t>效益指标</t>
  </si>
  <si>
    <t>社会效益指标</t>
  </si>
  <si>
    <t>政策咨询建议是否对党政决策有积极影响</t>
  </si>
  <si>
    <t>满意度指标</t>
  </si>
  <si>
    <t>服务对象满意度</t>
  </si>
  <si>
    <t>群众认可度</t>
  </si>
  <si>
    <t>≥90%</t>
  </si>
  <si>
    <t>项目支出绩效目标表</t>
  </si>
  <si>
    <t>预算单位</t>
  </si>
  <si>
    <t>项目名称</t>
  </si>
  <si>
    <t>无项目支出预算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</si>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</sst>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0_ ;[Red]\-#,##0.00\ "/>
    <numFmt numFmtId="179" formatCode="#0.00"/>
    <numFmt numFmtId="180" formatCode="yyyy/mm/dd"/>
  </numFmts>
  <fonts count="62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b/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4" borderId="4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8" borderId="5" applyNumberFormat="0" applyFont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3" fillId="12" borderId="8" applyNumberFormat="0" applyAlignment="0" applyProtection="0">
      <alignment vertical="center"/>
    </xf>
    <xf numFmtId="0" fontId="54" fillId="12" borderId="4" applyNumberFormat="0" applyAlignment="0" applyProtection="0">
      <alignment vertical="center"/>
    </xf>
    <xf numFmtId="0" fontId="55" fillId="13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8" fillId="0" borderId="0"/>
  </cellStyleXfs>
  <cellXfs count="13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18" fillId="0" borderId="0" xfId="0" applyFont="1" applyFill="1" applyAlignment="1"/>
    <xf numFmtId="0" fontId="19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177" fontId="23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7" fontId="24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17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 wrapText="1"/>
    </xf>
    <xf numFmtId="177" fontId="27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177" fontId="29" fillId="0" borderId="1" xfId="0" applyNumberFormat="1" applyFont="1" applyFill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31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right" vertical="center" wrapText="1"/>
    </xf>
    <xf numFmtId="0" fontId="22" fillId="0" borderId="1" xfId="0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4" fontId="31" fillId="0" borderId="1" xfId="0" applyNumberFormat="1" applyFont="1" applyBorder="1" applyAlignment="1">
      <alignment horizontal="right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176" fontId="29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177" fontId="31" fillId="0" borderId="1" xfId="0" applyNumberFormat="1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177" fontId="17" fillId="0" borderId="1" xfId="0" applyNumberFormat="1" applyFont="1" applyFill="1" applyBorder="1" applyAlignment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right" vertical="center" wrapText="1"/>
    </xf>
    <xf numFmtId="177" fontId="32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177" fontId="0" fillId="0" borderId="1" xfId="0" applyNumberFormat="1" applyFont="1" applyFill="1" applyBorder="1">
      <alignment vertical="center"/>
    </xf>
    <xf numFmtId="0" fontId="31" fillId="0" borderId="2" xfId="0" applyFont="1" applyBorder="1" applyAlignment="1">
      <alignment horizontal="center" vertical="center" wrapText="1"/>
    </xf>
    <xf numFmtId="178" fontId="22" fillId="0" borderId="1" xfId="0" applyNumberFormat="1" applyFont="1" applyFill="1" applyBorder="1" applyAlignment="1" applyProtection="1">
      <alignment horizontal="right" vertical="center" wrapText="1"/>
    </xf>
    <xf numFmtId="4" fontId="31" fillId="0" borderId="2" xfId="0" applyNumberFormat="1" applyFont="1" applyBorder="1" applyAlignment="1">
      <alignment horizontal="right" vertical="center" wrapText="1"/>
    </xf>
    <xf numFmtId="4" fontId="31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177" fontId="31" fillId="0" borderId="2" xfId="0" applyNumberFormat="1" applyFont="1" applyBorder="1" applyAlignment="1">
      <alignment horizontal="right" vertical="center" wrapText="1"/>
    </xf>
    <xf numFmtId="177" fontId="17" fillId="0" borderId="2" xfId="0" applyNumberFormat="1" applyFont="1" applyBorder="1" applyAlignment="1">
      <alignment vertical="center" wrapText="1"/>
    </xf>
    <xf numFmtId="177" fontId="33" fillId="0" borderId="2" xfId="0" applyNumberFormat="1" applyFont="1" applyBorder="1" applyAlignment="1">
      <alignment horizontal="right" vertical="center" wrapText="1"/>
    </xf>
    <xf numFmtId="179" fontId="33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vertical="center" wrapText="1"/>
    </xf>
    <xf numFmtId="179" fontId="17" fillId="0" borderId="2" xfId="0" applyNumberFormat="1" applyFont="1" applyBorder="1" applyAlignment="1">
      <alignment horizontal="right" vertical="center" wrapText="1"/>
    </xf>
    <xf numFmtId="177" fontId="31" fillId="0" borderId="2" xfId="0" applyNumberFormat="1" applyFont="1" applyBorder="1" applyAlignment="1">
      <alignment vertical="center" wrapText="1"/>
    </xf>
    <xf numFmtId="177" fontId="31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177" fontId="31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right" vertical="center" wrapText="1"/>
    </xf>
    <xf numFmtId="177" fontId="17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177" fontId="32" fillId="0" borderId="1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1" xfId="49" applyFont="1" applyFill="1" applyBorder="1" applyAlignment="1" applyProtection="1">
      <alignment vertical="center"/>
    </xf>
    <xf numFmtId="178" fontId="22" fillId="0" borderId="1" xfId="0" applyNumberFormat="1" applyFont="1" applyFill="1" applyBorder="1" applyAlignment="1" applyProtection="1">
      <alignment horizontal="right" vertical="center"/>
    </xf>
    <xf numFmtId="178" fontId="34" fillId="0" borderId="1" xfId="0" applyNumberFormat="1" applyFont="1" applyFill="1" applyBorder="1" applyAlignment="1">
      <alignment horizontal="right" vertical="center"/>
    </xf>
    <xf numFmtId="0" fontId="22" fillId="0" borderId="1" xfId="49" applyFont="1" applyBorder="1" applyAlignment="1" applyProtection="1">
      <alignment vertical="center"/>
    </xf>
    <xf numFmtId="0" fontId="26" fillId="0" borderId="1" xfId="49" applyFont="1" applyFill="1" applyBorder="1" applyAlignment="1" applyProtection="1">
      <alignment horizontal="center" vertical="center"/>
    </xf>
    <xf numFmtId="178" fontId="26" fillId="0" borderId="1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177" fontId="15" fillId="0" borderId="2" xfId="0" applyNumberFormat="1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33" fillId="0" borderId="2" xfId="0" applyFont="1" applyBorder="1" applyAlignment="1">
      <alignment horizontal="right" vertical="center" wrapText="1"/>
    </xf>
    <xf numFmtId="0" fontId="36" fillId="0" borderId="2" xfId="0" applyFont="1" applyBorder="1" applyAlignment="1">
      <alignment vertical="center" wrapText="1"/>
    </xf>
    <xf numFmtId="4" fontId="3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180" fontId="17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" sqref="G1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14.3" customHeight="1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22.75" customHeight="1" spans="1:11">
      <c r="A3" s="28"/>
      <c r="B3" s="28" t="s">
        <v>0</v>
      </c>
      <c r="C3" s="132">
        <v>511001</v>
      </c>
      <c r="D3" s="132"/>
      <c r="E3" s="28"/>
      <c r="F3" s="28"/>
      <c r="G3" s="28"/>
      <c r="H3" s="28"/>
      <c r="I3" s="28"/>
      <c r="J3" s="28"/>
      <c r="K3" s="28"/>
    </row>
    <row r="4" ht="22.75" customHeight="1" spans="1:11">
      <c r="A4" s="28"/>
      <c r="B4" s="28" t="s">
        <v>1</v>
      </c>
      <c r="C4" s="28" t="s">
        <v>2</v>
      </c>
      <c r="D4" s="28"/>
      <c r="E4" s="28"/>
      <c r="F4" s="28"/>
      <c r="G4" s="28"/>
      <c r="H4" s="28"/>
      <c r="I4" s="28"/>
      <c r="J4" s="28"/>
      <c r="K4" s="28"/>
    </row>
    <row r="5" ht="14.3" customHeight="1" spans="1:1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ht="78.55" customHeight="1" spans="1:11">
      <c r="A6" s="26"/>
      <c r="B6" s="133" t="s">
        <v>3</v>
      </c>
      <c r="C6" s="133"/>
      <c r="D6" s="133"/>
      <c r="E6" s="133"/>
      <c r="F6" s="133"/>
      <c r="G6" s="133"/>
      <c r="H6" s="133"/>
      <c r="I6" s="133"/>
      <c r="J6" s="133"/>
      <c r="K6" s="133"/>
    </row>
    <row r="7" ht="22.75" customHeight="1" spans="1:1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ht="22.75" customHeight="1" spans="1:1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ht="22.75" customHeight="1" spans="1:1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ht="22.75" customHeight="1" spans="1:11">
      <c r="A10" s="28"/>
      <c r="B10" s="28" t="s">
        <v>4</v>
      </c>
      <c r="C10" s="28"/>
      <c r="F10" s="134" t="s">
        <v>5</v>
      </c>
      <c r="G10" s="135"/>
      <c r="H10" s="28"/>
      <c r="I10" s="28"/>
      <c r="J10" s="28"/>
      <c r="K10" s="28"/>
    </row>
    <row r="11" ht="22.75" customHeight="1" spans="1:1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ht="22.75" customHeight="1" spans="1:11">
      <c r="A12" s="28"/>
      <c r="B12" s="134" t="s">
        <v>6</v>
      </c>
      <c r="C12" s="136"/>
      <c r="D12" s="28"/>
      <c r="E12" s="134" t="s">
        <v>7</v>
      </c>
      <c r="F12" s="26"/>
      <c r="G12" s="28"/>
      <c r="H12" s="134" t="s">
        <v>8</v>
      </c>
      <c r="I12" s="26" t="s">
        <v>9</v>
      </c>
      <c r="J12" s="28"/>
      <c r="K12" s="28"/>
    </row>
    <row r="13" ht="14.3" customHeight="1" spans="1:11">
      <c r="A13" s="26"/>
      <c r="B13" s="26"/>
      <c r="C13" s="26" t="s">
        <v>10</v>
      </c>
      <c r="D13" s="26"/>
      <c r="E13" s="26"/>
      <c r="F13" s="26"/>
      <c r="G13" s="26"/>
      <c r="H13" s="26"/>
      <c r="I13" s="26"/>
      <c r="J13" s="26"/>
      <c r="K13" s="26"/>
    </row>
    <row r="14" ht="14.3" customHeight="1" spans="1:1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ht="14.3" customHeight="1" spans="1:1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</sheetData>
  <mergeCells count="3">
    <mergeCell ref="C3:D3"/>
    <mergeCell ref="C4:E4"/>
    <mergeCell ref="B6:K6"/>
  </mergeCells>
  <printOptions horizontalCentered="1" verticalCentered="1"/>
  <pageMargins left="0.393055555555556" right="0.0784722222222222" top="0.393055555555556" bottom="0.393055555555556" header="0" footer="0.39305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1" sqref="G1"/>
    </sheetView>
  </sheetViews>
  <sheetFormatPr defaultColWidth="10" defaultRowHeight="13.5" outlineLevelCol="7"/>
  <cols>
    <col min="1" max="1" width="45.12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26"/>
      <c r="B1" s="26"/>
      <c r="C1" s="26"/>
      <c r="D1" s="26"/>
      <c r="E1" s="26"/>
      <c r="F1" s="26"/>
      <c r="G1" s="26"/>
      <c r="H1" s="26"/>
    </row>
    <row r="2" ht="39.85" customHeight="1" spans="1:8">
      <c r="A2" s="58" t="s">
        <v>248</v>
      </c>
      <c r="B2" s="58"/>
      <c r="C2" s="58"/>
      <c r="D2" s="58"/>
      <c r="E2" s="58"/>
      <c r="F2" s="58"/>
      <c r="G2" s="58"/>
      <c r="H2" s="58"/>
    </row>
    <row r="3" ht="22.75" customHeight="1" spans="1:8">
      <c r="A3" s="26"/>
      <c r="B3" s="26"/>
      <c r="C3" s="26"/>
      <c r="D3" s="26"/>
      <c r="E3" s="26"/>
      <c r="F3" s="26"/>
      <c r="G3" s="26"/>
      <c r="H3" s="59" t="s">
        <v>33</v>
      </c>
    </row>
    <row r="4" ht="22.75" customHeight="1" spans="1:8">
      <c r="A4" s="30" t="s">
        <v>165</v>
      </c>
      <c r="B4" s="30" t="s">
        <v>249</v>
      </c>
      <c r="C4" s="30"/>
      <c r="D4" s="30"/>
      <c r="E4" s="30"/>
      <c r="F4" s="30"/>
      <c r="G4" s="30" t="s">
        <v>250</v>
      </c>
      <c r="H4" s="30" t="s">
        <v>251</v>
      </c>
    </row>
    <row r="5" ht="22.75" customHeight="1" spans="1:8">
      <c r="A5" s="30"/>
      <c r="B5" s="30" t="s">
        <v>114</v>
      </c>
      <c r="C5" s="30" t="s">
        <v>252</v>
      </c>
      <c r="D5" s="30" t="s">
        <v>253</v>
      </c>
      <c r="E5" s="30" t="s">
        <v>254</v>
      </c>
      <c r="F5" s="30"/>
      <c r="G5" s="30"/>
      <c r="H5" s="30"/>
    </row>
    <row r="6" ht="22.75" customHeight="1" spans="1:8">
      <c r="A6" s="30"/>
      <c r="B6" s="30"/>
      <c r="C6" s="30"/>
      <c r="D6" s="30"/>
      <c r="E6" s="30" t="s">
        <v>255</v>
      </c>
      <c r="F6" s="30" t="s">
        <v>256</v>
      </c>
      <c r="G6" s="30"/>
      <c r="H6" s="30"/>
    </row>
    <row r="7" ht="22.75" customHeight="1" spans="1:8">
      <c r="A7" s="60" t="s">
        <v>114</v>
      </c>
      <c r="B7" s="61"/>
      <c r="C7" s="61"/>
      <c r="D7" s="61"/>
      <c r="E7" s="61"/>
      <c r="F7" s="61"/>
      <c r="G7" s="61"/>
      <c r="H7" s="61"/>
    </row>
    <row r="8" ht="22.75" customHeight="1" spans="1:8">
      <c r="A8" s="62" t="s">
        <v>2</v>
      </c>
      <c r="B8" s="61">
        <v>80000</v>
      </c>
      <c r="C8" s="61"/>
      <c r="D8" s="61">
        <v>40000</v>
      </c>
      <c r="E8" s="61"/>
      <c r="F8" s="61">
        <v>40000</v>
      </c>
      <c r="G8" s="61"/>
      <c r="H8" s="61"/>
    </row>
    <row r="9" ht="22.75" customHeight="1" spans="1:8">
      <c r="A9" s="31"/>
      <c r="B9" s="32"/>
      <c r="C9" s="32"/>
      <c r="D9" s="32"/>
      <c r="E9" s="32"/>
      <c r="F9" s="32"/>
      <c r="G9" s="32"/>
      <c r="H9" s="32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393055555555556" right="0.393055555555556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opLeftCell="A16" workbookViewId="0">
      <selection activeCell="E26" sqref="E26"/>
    </sheetView>
  </sheetViews>
  <sheetFormatPr defaultColWidth="10" defaultRowHeight="15"/>
  <cols>
    <col min="1" max="1" width="8.25" customWidth="1"/>
    <col min="2" max="2" width="9.125" style="34" customWidth="1"/>
    <col min="3" max="3" width="29.625" style="34" customWidth="1"/>
    <col min="4" max="4" width="9.76666666666667" customWidth="1"/>
    <col min="5" max="5" width="21.625" customWidth="1"/>
    <col min="6" max="6" width="12.5" customWidth="1"/>
    <col min="7" max="11" width="9.76666666666667" customWidth="1"/>
  </cols>
  <sheetData>
    <row r="1" ht="14.3" customHeight="1" spans="1:11">
      <c r="A1" s="26"/>
      <c r="B1" s="43"/>
      <c r="C1" s="44"/>
      <c r="D1" s="26"/>
      <c r="E1" s="26"/>
      <c r="F1" s="26"/>
      <c r="G1" s="26"/>
      <c r="H1" s="26"/>
      <c r="I1" s="26"/>
      <c r="J1" s="26"/>
      <c r="K1" s="26"/>
    </row>
    <row r="2" ht="39.85" customHeight="1" spans="1:11">
      <c r="A2" s="27" t="s">
        <v>257</v>
      </c>
      <c r="B2" s="36"/>
      <c r="C2" s="36"/>
      <c r="D2" s="27"/>
      <c r="E2" s="27"/>
      <c r="F2" s="27"/>
      <c r="G2" s="26"/>
      <c r="H2" s="26"/>
      <c r="I2" s="26"/>
      <c r="J2" s="26"/>
      <c r="K2" s="26"/>
    </row>
    <row r="3" ht="22.75" customHeight="1" spans="1:11">
      <c r="A3" s="28"/>
      <c r="D3" s="28"/>
      <c r="E3" s="28"/>
      <c r="F3" s="28" t="s">
        <v>33</v>
      </c>
      <c r="G3" s="26"/>
      <c r="H3" s="26"/>
      <c r="I3" s="26"/>
      <c r="J3" s="26"/>
      <c r="K3" s="26"/>
    </row>
    <row r="4" ht="22.75" customHeight="1" spans="1:11">
      <c r="A4" s="45" t="s">
        <v>258</v>
      </c>
      <c r="B4" s="46" t="s">
        <v>259</v>
      </c>
      <c r="C4" s="47" t="s">
        <v>260</v>
      </c>
      <c r="D4" s="45" t="s">
        <v>114</v>
      </c>
      <c r="E4" s="45" t="s">
        <v>111</v>
      </c>
      <c r="F4" s="45" t="s">
        <v>112</v>
      </c>
      <c r="G4" s="26"/>
      <c r="H4" s="26"/>
      <c r="I4" s="26"/>
      <c r="J4" s="26"/>
      <c r="K4" s="26"/>
    </row>
    <row r="5" ht="28" customHeight="1" spans="1:11">
      <c r="A5" s="45"/>
      <c r="B5" s="48"/>
      <c r="C5" s="49" t="s">
        <v>114</v>
      </c>
      <c r="D5" s="50"/>
      <c r="E5" s="51">
        <v>1213015.27</v>
      </c>
      <c r="F5" s="50"/>
      <c r="G5" s="28"/>
      <c r="H5" s="28"/>
      <c r="I5" s="28"/>
      <c r="J5" s="28"/>
      <c r="K5" s="28"/>
    </row>
    <row r="6" ht="28" customHeight="1" spans="1:6">
      <c r="A6" s="52">
        <v>1</v>
      </c>
      <c r="B6" s="48" t="s">
        <v>261</v>
      </c>
      <c r="C6" s="53" t="s">
        <v>210</v>
      </c>
      <c r="D6" s="54"/>
      <c r="E6" s="51">
        <f>SUM(E7:E22)</f>
        <v>1213015.27</v>
      </c>
      <c r="F6" s="54"/>
    </row>
    <row r="7" ht="28" customHeight="1" spans="1:6">
      <c r="A7" s="52">
        <v>2</v>
      </c>
      <c r="B7" s="55" t="s">
        <v>211</v>
      </c>
      <c r="C7" s="56" t="s">
        <v>212</v>
      </c>
      <c r="D7" s="54"/>
      <c r="E7" s="57">
        <v>160000</v>
      </c>
      <c r="F7" s="54"/>
    </row>
    <row r="8" ht="28" customHeight="1" spans="1:6">
      <c r="A8" s="52">
        <v>3</v>
      </c>
      <c r="B8" s="55" t="s">
        <v>213</v>
      </c>
      <c r="C8" s="56" t="s">
        <v>214</v>
      </c>
      <c r="D8" s="54"/>
      <c r="E8" s="57">
        <v>20000</v>
      </c>
      <c r="F8" s="54"/>
    </row>
    <row r="9" ht="28" customHeight="1" spans="1:6">
      <c r="A9" s="52">
        <v>4</v>
      </c>
      <c r="B9" s="55" t="s">
        <v>215</v>
      </c>
      <c r="C9" s="56" t="s">
        <v>216</v>
      </c>
      <c r="D9" s="54"/>
      <c r="E9" s="57">
        <v>1000</v>
      </c>
      <c r="F9" s="54"/>
    </row>
    <row r="10" ht="28" customHeight="1" spans="1:6">
      <c r="A10" s="52">
        <v>5</v>
      </c>
      <c r="B10" s="55" t="s">
        <v>217</v>
      </c>
      <c r="C10" s="56" t="s">
        <v>218</v>
      </c>
      <c r="D10" s="54"/>
      <c r="E10" s="57">
        <v>10000</v>
      </c>
      <c r="F10" s="54"/>
    </row>
    <row r="11" ht="28" customHeight="1" spans="1:6">
      <c r="A11" s="52">
        <v>6</v>
      </c>
      <c r="B11" s="55" t="s">
        <v>219</v>
      </c>
      <c r="C11" s="56" t="s">
        <v>220</v>
      </c>
      <c r="D11" s="54"/>
      <c r="E11" s="57">
        <v>100000</v>
      </c>
      <c r="F11" s="54"/>
    </row>
    <row r="12" ht="28" customHeight="1" spans="1:6">
      <c r="A12" s="52">
        <v>7</v>
      </c>
      <c r="B12" s="55" t="s">
        <v>221</v>
      </c>
      <c r="C12" s="56" t="s">
        <v>222</v>
      </c>
      <c r="D12" s="54"/>
      <c r="E12" s="57">
        <v>80000</v>
      </c>
      <c r="F12" s="54"/>
    </row>
    <row r="13" ht="28" customHeight="1" spans="1:6">
      <c r="A13" s="52">
        <v>8</v>
      </c>
      <c r="B13" s="55" t="s">
        <v>223</v>
      </c>
      <c r="C13" s="56" t="s">
        <v>224</v>
      </c>
      <c r="D13" s="54"/>
      <c r="E13" s="57">
        <v>170000</v>
      </c>
      <c r="F13" s="54"/>
    </row>
    <row r="14" ht="28" customHeight="1" spans="1:6">
      <c r="A14" s="52">
        <v>9</v>
      </c>
      <c r="B14" s="55" t="s">
        <v>225</v>
      </c>
      <c r="C14" s="56" t="s">
        <v>226</v>
      </c>
      <c r="D14" s="54"/>
      <c r="E14" s="57">
        <v>57000</v>
      </c>
      <c r="F14" s="54"/>
    </row>
    <row r="15" ht="28" customHeight="1" spans="1:6">
      <c r="A15" s="52">
        <v>10</v>
      </c>
      <c r="B15" s="55" t="s">
        <v>227</v>
      </c>
      <c r="C15" s="56" t="s">
        <v>228</v>
      </c>
      <c r="D15" s="54"/>
      <c r="E15" s="57">
        <v>100000</v>
      </c>
      <c r="F15" s="54"/>
    </row>
    <row r="16" customFormat="1" ht="28" customHeight="1" spans="1:6">
      <c r="A16" s="52">
        <v>11</v>
      </c>
      <c r="B16" s="55" t="s">
        <v>229</v>
      </c>
      <c r="C16" s="56" t="s">
        <v>230</v>
      </c>
      <c r="D16" s="54"/>
      <c r="E16" s="57">
        <v>40000</v>
      </c>
      <c r="F16" s="54"/>
    </row>
    <row r="17" customFormat="1" ht="28" customHeight="1" spans="1:6">
      <c r="A17" s="52">
        <v>12</v>
      </c>
      <c r="B17" s="55" t="s">
        <v>231</v>
      </c>
      <c r="C17" s="56" t="s">
        <v>232</v>
      </c>
      <c r="D17" s="54"/>
      <c r="E17" s="57">
        <v>90000</v>
      </c>
      <c r="F17" s="54"/>
    </row>
    <row r="18" customFormat="1" ht="28" customHeight="1" spans="1:6">
      <c r="A18" s="52">
        <v>13</v>
      </c>
      <c r="B18" s="55" t="s">
        <v>233</v>
      </c>
      <c r="C18" s="56" t="s">
        <v>234</v>
      </c>
      <c r="D18" s="54"/>
      <c r="E18" s="57">
        <v>30000</v>
      </c>
      <c r="F18" s="54"/>
    </row>
    <row r="19" customFormat="1" ht="28" customHeight="1" spans="1:6">
      <c r="A19" s="52">
        <v>14</v>
      </c>
      <c r="B19" s="55" t="s">
        <v>235</v>
      </c>
      <c r="C19" s="56" t="s">
        <v>236</v>
      </c>
      <c r="D19" s="54"/>
      <c r="E19" s="57">
        <v>101649.49</v>
      </c>
      <c r="F19" s="54"/>
    </row>
    <row r="20" customFormat="1" ht="28" customHeight="1" spans="1:6">
      <c r="A20" s="52">
        <v>15</v>
      </c>
      <c r="B20" s="55" t="s">
        <v>237</v>
      </c>
      <c r="C20" s="56" t="s">
        <v>238</v>
      </c>
      <c r="D20" s="54"/>
      <c r="E20" s="57">
        <v>78965.78</v>
      </c>
      <c r="F20" s="54"/>
    </row>
    <row r="21" customFormat="1" ht="28" customHeight="1" spans="1:6">
      <c r="A21" s="52">
        <v>16</v>
      </c>
      <c r="B21" s="55" t="s">
        <v>239</v>
      </c>
      <c r="C21" s="56" t="s">
        <v>240</v>
      </c>
      <c r="D21" s="54"/>
      <c r="E21" s="57">
        <v>40000</v>
      </c>
      <c r="F21" s="54"/>
    </row>
    <row r="22" customFormat="1" ht="28" customHeight="1" spans="1:6">
      <c r="A22" s="52">
        <v>17</v>
      </c>
      <c r="B22" s="55" t="s">
        <v>241</v>
      </c>
      <c r="C22" s="56" t="s">
        <v>242</v>
      </c>
      <c r="D22" s="54"/>
      <c r="E22" s="57">
        <v>134400</v>
      </c>
      <c r="F22" s="54"/>
    </row>
    <row r="23" customFormat="1" ht="28" customHeight="1" spans="1:6">
      <c r="A23" s="54"/>
      <c r="B23" s="55"/>
      <c r="C23" s="56"/>
      <c r="D23" s="54"/>
      <c r="E23" s="54"/>
      <c r="F23" s="54"/>
    </row>
    <row r="24" customFormat="1" ht="28" customHeight="1" spans="1:6">
      <c r="A24" s="54"/>
      <c r="B24" s="55"/>
      <c r="C24" s="56"/>
      <c r="D24" s="54"/>
      <c r="E24" s="54"/>
      <c r="F24" s="54"/>
    </row>
    <row r="25" customFormat="1" ht="28" customHeight="1" spans="1:6">
      <c r="A25" s="54"/>
      <c r="B25" s="55"/>
      <c r="C25" s="56"/>
      <c r="D25" s="54"/>
      <c r="E25" s="54"/>
      <c r="F25" s="54"/>
    </row>
    <row r="26" customFormat="1" ht="28" customHeight="1" spans="1:6">
      <c r="A26" s="54"/>
      <c r="B26" s="55"/>
      <c r="C26" s="56"/>
      <c r="D26" s="54"/>
      <c r="E26" s="54"/>
      <c r="F26" s="54"/>
    </row>
    <row r="27" customFormat="1" ht="28" customHeight="1" spans="1:6">
      <c r="A27" s="54"/>
      <c r="B27" s="55"/>
      <c r="C27" s="56"/>
      <c r="D27" s="54"/>
      <c r="E27" s="54"/>
      <c r="F27" s="54"/>
    </row>
    <row r="28" customFormat="1" ht="28" customHeight="1" spans="1:6">
      <c r="A28" s="54"/>
      <c r="B28" s="55"/>
      <c r="C28" s="56"/>
      <c r="D28" s="54"/>
      <c r="E28" s="54"/>
      <c r="F28" s="54"/>
    </row>
  </sheetData>
  <mergeCells count="1">
    <mergeCell ref="A2:F2"/>
  </mergeCells>
  <printOptions horizontalCentered="1"/>
  <pageMargins left="0.393055555555556" right="0.393055555555556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9" sqref="B9"/>
    </sheetView>
  </sheetViews>
  <sheetFormatPr defaultColWidth="7.875" defaultRowHeight="12.75" customHeight="1"/>
  <cols>
    <col min="1" max="1" width="17" style="34" customWidth="1"/>
    <col min="2" max="2" width="41.375" style="34" customWidth="1"/>
    <col min="3" max="3" width="29.375" style="34" customWidth="1"/>
    <col min="4" max="4" width="2.5" style="34" customWidth="1"/>
    <col min="5" max="16" width="8" style="34"/>
    <col min="17" max="16384" width="7.875" style="33"/>
  </cols>
  <sheetData>
    <row r="1" ht="15" customHeight="1" spans="1:16">
      <c r="A1" s="35"/>
      <c r="B1" s="35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ht="32.25" customHeight="1" spans="1:16">
      <c r="A2" s="36" t="s">
        <v>262</v>
      </c>
      <c r="B2" s="36"/>
      <c r="C2" s="36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ht="15" customHeight="1" spans="1:16">
      <c r="A3" s="33"/>
      <c r="B3" s="33"/>
      <c r="C3" s="37" t="s">
        <v>33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ht="25.5" customHeight="1" spans="1:16">
      <c r="A4" s="38" t="s">
        <v>263</v>
      </c>
      <c r="B4" s="38"/>
      <c r="C4" s="39" t="s">
        <v>37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ht="25.5" customHeight="1" spans="1:16">
      <c r="A5" s="38" t="s">
        <v>264</v>
      </c>
      <c r="B5" s="38" t="s">
        <v>265</v>
      </c>
      <c r="C5" s="39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="33" customFormat="1" ht="25.5" customHeight="1" spans="1:3">
      <c r="A6" s="38">
        <v>511001</v>
      </c>
      <c r="B6" s="38" t="s">
        <v>2</v>
      </c>
      <c r="C6" s="40"/>
    </row>
    <row r="7" s="33" customFormat="1" ht="26.25" customHeight="1" spans="1:4">
      <c r="A7" s="41"/>
      <c r="B7" s="41"/>
      <c r="C7" s="42">
        <v>0</v>
      </c>
      <c r="D7" s="34"/>
    </row>
    <row r="8" ht="26.25" customHeight="1" spans="1:16">
      <c r="A8" s="41"/>
      <c r="B8" s="41"/>
      <c r="C8" s="4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ht="26.25" customHeight="1" spans="1:16">
      <c r="A9" s="41"/>
      <c r="B9" s="41"/>
      <c r="C9" s="4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26.25" customHeight="1" spans="1:3">
      <c r="A10" s="41"/>
      <c r="B10" s="41"/>
      <c r="C10" s="42"/>
    </row>
    <row r="11" ht="26.25" customHeight="1" spans="1:3">
      <c r="A11" s="41"/>
      <c r="B11" s="41"/>
      <c r="C11" s="42"/>
    </row>
    <row r="12" ht="26.25" customHeight="1" spans="1:3">
      <c r="A12" s="41"/>
      <c r="B12" s="41"/>
      <c r="C12" s="42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26"/>
      <c r="B1" s="26"/>
      <c r="C1" s="26"/>
      <c r="D1" s="26"/>
      <c r="E1" s="26"/>
    </row>
    <row r="2" ht="39.85" customHeight="1" spans="1:5">
      <c r="A2" s="27" t="s">
        <v>266</v>
      </c>
      <c r="B2" s="27"/>
      <c r="C2" s="27"/>
      <c r="D2" s="27"/>
      <c r="E2" s="27"/>
    </row>
    <row r="3" ht="22.75" customHeight="1" spans="1:5">
      <c r="A3" s="28"/>
      <c r="B3" s="28"/>
      <c r="C3" s="28"/>
      <c r="D3" s="28"/>
      <c r="E3" s="29" t="s">
        <v>33</v>
      </c>
    </row>
    <row r="4" ht="22.75" customHeight="1" spans="1:5">
      <c r="A4" s="30" t="s">
        <v>165</v>
      </c>
      <c r="B4" s="30" t="s">
        <v>114</v>
      </c>
      <c r="C4" s="30" t="s">
        <v>267</v>
      </c>
      <c r="D4" s="30" t="s">
        <v>268</v>
      </c>
      <c r="E4" s="30" t="s">
        <v>269</v>
      </c>
    </row>
    <row r="5" ht="22.75" customHeight="1" spans="1:5">
      <c r="A5" s="31"/>
      <c r="B5" s="32"/>
      <c r="C5" s="32"/>
      <c r="D5" s="32"/>
      <c r="E5" s="32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8" t="s">
        <v>270</v>
      </c>
      <c r="B1" s="18"/>
    </row>
    <row r="2" customFormat="1" spans="1:1">
      <c r="A2" s="19" t="s">
        <v>271</v>
      </c>
    </row>
    <row r="3" ht="15" customHeight="1" spans="1:2">
      <c r="A3" s="20" t="s">
        <v>36</v>
      </c>
      <c r="B3" s="21" t="s">
        <v>37</v>
      </c>
    </row>
    <row r="4" spans="1:2">
      <c r="A4" s="20"/>
      <c r="B4" s="21"/>
    </row>
    <row r="5" spans="1:2">
      <c r="A5" s="14" t="s">
        <v>272</v>
      </c>
      <c r="B5" s="21">
        <v>1</v>
      </c>
    </row>
    <row r="6" spans="1:2">
      <c r="A6" s="22" t="s">
        <v>273</v>
      </c>
      <c r="B6" s="23"/>
    </row>
    <row r="7" spans="1:2">
      <c r="A7" s="24" t="s">
        <v>274</v>
      </c>
      <c r="B7" s="23"/>
    </row>
    <row r="8" spans="1:2">
      <c r="A8" s="24"/>
      <c r="B8" s="23"/>
    </row>
    <row r="9" spans="1:2">
      <c r="A9" s="24"/>
      <c r="B9" s="23"/>
    </row>
    <row r="10" spans="1:2">
      <c r="A10" s="24"/>
      <c r="B10" s="23"/>
    </row>
    <row r="11" spans="1:2">
      <c r="A11" s="24"/>
      <c r="B11" s="23"/>
    </row>
    <row r="12" spans="1:2">
      <c r="A12" s="24"/>
      <c r="B12" s="23"/>
    </row>
    <row r="13" spans="1:2">
      <c r="A13" s="24"/>
      <c r="B13" s="23"/>
    </row>
    <row r="14" spans="1:2">
      <c r="A14" s="24"/>
      <c r="B14" s="23"/>
    </row>
    <row r="15" spans="1:2">
      <c r="A15" s="24"/>
      <c r="B15" s="23"/>
    </row>
    <row r="16" customFormat="1" spans="1:1">
      <c r="A16" s="25" t="s">
        <v>275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D6" sqref="D6:P6"/>
    </sheetView>
  </sheetViews>
  <sheetFormatPr defaultColWidth="9" defaultRowHeight="13.5"/>
  <cols>
    <col min="4" max="16" width="5.75" customWidth="1"/>
  </cols>
  <sheetData>
    <row r="1" ht="18.75" spans="1:16">
      <c r="A1" s="1" t="s">
        <v>276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4.25" spans="1:1">
      <c r="A2" s="2" t="s">
        <v>277</v>
      </c>
    </row>
    <row r="3" ht="33" customHeight="1" spans="1:16">
      <c r="A3" s="3" t="s">
        <v>278</v>
      </c>
      <c r="B3" s="11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6" customHeight="1" spans="1:16">
      <c r="A4" s="3" t="s">
        <v>279</v>
      </c>
      <c r="B4" s="6" t="s">
        <v>280</v>
      </c>
      <c r="C4" s="7"/>
      <c r="D4" s="7"/>
      <c r="E4" s="7"/>
      <c r="F4" s="3" t="s">
        <v>281</v>
      </c>
      <c r="G4" s="3"/>
      <c r="H4" s="3"/>
      <c r="I4" s="3"/>
      <c r="J4" s="7" t="s">
        <v>282</v>
      </c>
      <c r="K4" s="7"/>
      <c r="L4" s="7"/>
      <c r="M4" s="7"/>
      <c r="N4" s="7"/>
      <c r="O4" s="7"/>
      <c r="P4" s="7"/>
    </row>
    <row r="5" ht="18" customHeight="1" spans="1:16">
      <c r="A5" s="3" t="s">
        <v>283</v>
      </c>
      <c r="B5" s="3" t="s">
        <v>284</v>
      </c>
      <c r="C5" s="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92" customHeight="1" spans="1:16">
      <c r="A6" s="3"/>
      <c r="B6" s="3" t="s">
        <v>285</v>
      </c>
      <c r="C6" s="3"/>
      <c r="D6" s="11" t="s">
        <v>286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36" customHeight="1" spans="1:16">
      <c r="A7" s="3"/>
      <c r="B7" s="3" t="s">
        <v>287</v>
      </c>
      <c r="C7" s="3"/>
      <c r="D7" s="13" t="s">
        <v>288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18" customHeight="1" spans="1:16">
      <c r="A8" s="3"/>
      <c r="B8" s="3" t="s">
        <v>289</v>
      </c>
      <c r="C8" s="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ht="21" customHeight="1" spans="1:16">
      <c r="A9" s="3" t="s">
        <v>290</v>
      </c>
      <c r="B9" s="3" t="s">
        <v>291</v>
      </c>
      <c r="C9" s="3"/>
      <c r="D9" s="13" t="s">
        <v>292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3"/>
      <c r="B10" s="14" t="s">
        <v>293</v>
      </c>
      <c r="C10" s="14"/>
      <c r="D10" s="11" t="s">
        <v>294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ht="36" customHeight="1" spans="1:16">
      <c r="A11" s="3"/>
      <c r="B11" s="14" t="s">
        <v>295</v>
      </c>
      <c r="C11" s="14"/>
      <c r="D11" s="3" t="s">
        <v>296</v>
      </c>
      <c r="E11" s="3"/>
      <c r="F11" s="3"/>
      <c r="G11" s="3"/>
      <c r="H11" s="3" t="s">
        <v>297</v>
      </c>
      <c r="I11" s="3"/>
      <c r="J11" s="3"/>
      <c r="K11" s="3"/>
      <c r="L11" s="3" t="s">
        <v>298</v>
      </c>
      <c r="M11" s="3"/>
      <c r="N11" s="3"/>
      <c r="O11" s="3"/>
      <c r="P11" s="3" t="s">
        <v>299</v>
      </c>
    </row>
    <row r="12" ht="21" customHeight="1" spans="1:16">
      <c r="A12" s="3"/>
      <c r="B12" s="15">
        <v>64</v>
      </c>
      <c r="C12" s="15"/>
      <c r="D12" s="5">
        <v>73</v>
      </c>
      <c r="E12" s="5"/>
      <c r="F12" s="5"/>
      <c r="G12" s="5"/>
      <c r="H12" s="5">
        <v>20</v>
      </c>
      <c r="I12" s="5"/>
      <c r="J12" s="5"/>
      <c r="K12" s="5"/>
      <c r="L12" s="5">
        <v>44</v>
      </c>
      <c r="M12" s="5"/>
      <c r="N12" s="5"/>
      <c r="O12" s="5"/>
      <c r="P12" s="5">
        <v>9</v>
      </c>
    </row>
    <row r="13" ht="67" customHeight="1" spans="1:16">
      <c r="A13" s="3" t="s">
        <v>300</v>
      </c>
      <c r="B13" s="11" t="s">
        <v>301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36" customHeight="1" spans="1:16">
      <c r="A14" s="3" t="s">
        <v>302</v>
      </c>
      <c r="B14" s="3" t="s">
        <v>303</v>
      </c>
      <c r="C14" s="3" t="s">
        <v>304</v>
      </c>
      <c r="D14" s="3"/>
      <c r="E14" s="3"/>
      <c r="F14" s="3"/>
      <c r="G14" s="3" t="s">
        <v>305</v>
      </c>
      <c r="H14" s="3"/>
      <c r="I14" s="3"/>
      <c r="J14" s="3"/>
      <c r="K14" s="3" t="s">
        <v>306</v>
      </c>
      <c r="L14" s="3"/>
      <c r="M14" s="3"/>
      <c r="N14" s="3"/>
      <c r="O14" s="3" t="s">
        <v>307</v>
      </c>
      <c r="P14" s="3"/>
    </row>
    <row r="15" ht="36" customHeight="1" spans="1:16">
      <c r="A15" s="3"/>
      <c r="B15" s="15" t="s">
        <v>308</v>
      </c>
      <c r="C15" s="7">
        <v>0</v>
      </c>
      <c r="D15" s="7"/>
      <c r="E15" s="7"/>
      <c r="F15" s="7"/>
      <c r="G15" s="7" t="s">
        <v>309</v>
      </c>
      <c r="H15" s="7"/>
      <c r="I15" s="7"/>
      <c r="J15" s="7"/>
      <c r="K15" s="16">
        <v>1</v>
      </c>
      <c r="L15" s="7"/>
      <c r="M15" s="7"/>
      <c r="N15" s="7"/>
      <c r="O15" s="7">
        <v>0</v>
      </c>
      <c r="P15" s="7"/>
    </row>
    <row r="16" ht="36" customHeight="1" spans="1:16">
      <c r="A16" s="3" t="s">
        <v>310</v>
      </c>
      <c r="B16" s="3" t="s">
        <v>311</v>
      </c>
      <c r="C16" s="3"/>
      <c r="D16" s="3"/>
      <c r="E16" s="3"/>
      <c r="F16" s="3"/>
      <c r="G16" s="3"/>
      <c r="H16" s="3"/>
      <c r="I16" s="3" t="s">
        <v>312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313</v>
      </c>
      <c r="C17" s="3"/>
      <c r="D17" s="3"/>
      <c r="E17" s="7">
        <v>0</v>
      </c>
      <c r="F17" s="7"/>
      <c r="G17" s="7"/>
      <c r="H17" s="7"/>
      <c r="I17" s="3" t="s">
        <v>196</v>
      </c>
      <c r="J17" s="3"/>
      <c r="K17" s="3"/>
      <c r="L17" s="3"/>
      <c r="M17" s="3"/>
      <c r="N17" s="7">
        <v>7826256.45</v>
      </c>
      <c r="O17" s="7"/>
      <c r="P17" s="7"/>
    </row>
    <row r="18" ht="36" customHeight="1" spans="1:16">
      <c r="A18" s="3"/>
      <c r="B18" s="3" t="s">
        <v>314</v>
      </c>
      <c r="C18" s="3"/>
      <c r="D18" s="3"/>
      <c r="E18" s="7">
        <v>9039271.72</v>
      </c>
      <c r="F18" s="7"/>
      <c r="G18" s="7"/>
      <c r="H18" s="7"/>
      <c r="I18" s="3" t="s">
        <v>197</v>
      </c>
      <c r="J18" s="3"/>
      <c r="K18" s="3"/>
      <c r="L18" s="3"/>
      <c r="M18" s="3"/>
      <c r="N18" s="7">
        <v>1213015.267</v>
      </c>
      <c r="O18" s="7"/>
      <c r="P18" s="7"/>
    </row>
    <row r="19" ht="36" customHeight="1" spans="1:16">
      <c r="A19" s="3"/>
      <c r="B19" s="3" t="s">
        <v>315</v>
      </c>
      <c r="C19" s="3"/>
      <c r="D19" s="3"/>
      <c r="E19" s="7">
        <v>0</v>
      </c>
      <c r="F19" s="7"/>
      <c r="G19" s="7"/>
      <c r="H19" s="7"/>
      <c r="I19" s="3" t="s">
        <v>316</v>
      </c>
      <c r="J19" s="3"/>
      <c r="K19" s="3"/>
      <c r="L19" s="3"/>
      <c r="M19" s="3"/>
      <c r="N19" s="7">
        <v>0</v>
      </c>
      <c r="O19" s="7"/>
      <c r="P19" s="7"/>
    </row>
    <row r="20" ht="36" customHeight="1" spans="1:16">
      <c r="A20" s="3"/>
      <c r="B20" s="3" t="s">
        <v>317</v>
      </c>
      <c r="C20" s="3"/>
      <c r="D20" s="3"/>
      <c r="E20" s="7">
        <v>9039271.72</v>
      </c>
      <c r="F20" s="7"/>
      <c r="G20" s="7"/>
      <c r="H20" s="7"/>
      <c r="I20" s="3" t="s">
        <v>318</v>
      </c>
      <c r="J20" s="3"/>
      <c r="K20" s="3"/>
      <c r="L20" s="3"/>
      <c r="M20" s="3"/>
      <c r="N20" s="7">
        <v>9039271.72</v>
      </c>
      <c r="O20" s="7"/>
      <c r="P20" s="7"/>
    </row>
    <row r="21" ht="36" customHeight="1" spans="1:16">
      <c r="A21" s="3" t="s">
        <v>319</v>
      </c>
      <c r="B21" s="11" t="s">
        <v>292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ht="36" customHeight="1" spans="1:16">
      <c r="A22" s="3" t="s">
        <v>320</v>
      </c>
      <c r="B22" s="3" t="s">
        <v>321</v>
      </c>
      <c r="C22" s="3"/>
      <c r="D22" s="3" t="s">
        <v>322</v>
      </c>
      <c r="E22" s="3"/>
      <c r="F22" s="3"/>
      <c r="G22" s="3"/>
      <c r="H22" s="3"/>
      <c r="I22" s="3"/>
      <c r="J22" s="3"/>
      <c r="K22" s="3"/>
      <c r="L22" s="3"/>
      <c r="M22" s="3" t="s">
        <v>323</v>
      </c>
      <c r="N22" s="3"/>
      <c r="O22" s="3"/>
      <c r="P22" s="3"/>
    </row>
    <row r="23" ht="25" customHeight="1" spans="1:16">
      <c r="A23" s="6" t="s">
        <v>324</v>
      </c>
      <c r="B23" s="6" t="s">
        <v>325</v>
      </c>
      <c r="C23" s="7"/>
      <c r="D23" s="6" t="s">
        <v>326</v>
      </c>
      <c r="E23" s="7"/>
      <c r="F23" s="7"/>
      <c r="G23" s="7"/>
      <c r="H23" s="7"/>
      <c r="I23" s="7"/>
      <c r="J23" s="7"/>
      <c r="K23" s="7"/>
      <c r="L23" s="7"/>
      <c r="M23" s="17" t="s">
        <v>327</v>
      </c>
      <c r="N23" s="17"/>
      <c r="O23" s="17"/>
      <c r="P23" s="17"/>
    </row>
    <row r="24" ht="25" customHeight="1" spans="1:16">
      <c r="A24" s="6" t="s">
        <v>328</v>
      </c>
      <c r="B24" s="6" t="s">
        <v>329</v>
      </c>
      <c r="C24" s="7"/>
      <c r="D24" s="6" t="s">
        <v>330</v>
      </c>
      <c r="E24" s="7"/>
      <c r="F24" s="7"/>
      <c r="G24" s="7"/>
      <c r="H24" s="7"/>
      <c r="I24" s="7"/>
      <c r="J24" s="7"/>
      <c r="K24" s="7"/>
      <c r="L24" s="7"/>
      <c r="M24" s="17" t="s">
        <v>327</v>
      </c>
      <c r="N24" s="17"/>
      <c r="O24" s="17"/>
      <c r="P24" s="17"/>
    </row>
    <row r="25" ht="25" customHeight="1" spans="1:16">
      <c r="A25" s="6" t="s">
        <v>331</v>
      </c>
      <c r="B25" s="6" t="s">
        <v>332</v>
      </c>
      <c r="C25" s="7"/>
      <c r="D25" s="6" t="s">
        <v>333</v>
      </c>
      <c r="E25" s="7"/>
      <c r="F25" s="7"/>
      <c r="G25" s="7"/>
      <c r="H25" s="7"/>
      <c r="I25" s="7"/>
      <c r="J25" s="7"/>
      <c r="K25" s="7"/>
      <c r="L25" s="7"/>
      <c r="M25" s="17" t="s">
        <v>327</v>
      </c>
      <c r="N25" s="17"/>
      <c r="O25" s="17"/>
      <c r="P25" s="17"/>
    </row>
    <row r="26" ht="25" customHeight="1" spans="1:16">
      <c r="A26" s="6" t="s">
        <v>334</v>
      </c>
      <c r="B26" s="6" t="s">
        <v>335</v>
      </c>
      <c r="C26" s="7"/>
      <c r="D26" s="6" t="s">
        <v>336</v>
      </c>
      <c r="E26" s="7"/>
      <c r="F26" s="7"/>
      <c r="G26" s="7"/>
      <c r="H26" s="7"/>
      <c r="I26" s="7"/>
      <c r="J26" s="7"/>
      <c r="K26" s="7"/>
      <c r="L26" s="7"/>
      <c r="M26" s="17" t="s">
        <v>337</v>
      </c>
      <c r="N26" s="17"/>
      <c r="O26" s="17"/>
      <c r="P26" s="17"/>
    </row>
  </sheetData>
  <mergeCells count="72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$A1:$XFD1048576"/>
    </sheetView>
  </sheetViews>
  <sheetFormatPr defaultColWidth="9" defaultRowHeight="13.5"/>
  <sheetData>
    <row r="1" ht="18.75" spans="1:11">
      <c r="A1" s="1" t="s">
        <v>338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277</v>
      </c>
    </row>
    <row r="3" ht="46" customHeight="1" spans="1:11">
      <c r="A3" s="3" t="s">
        <v>339</v>
      </c>
      <c r="B3" s="4" t="s">
        <v>2</v>
      </c>
      <c r="C3" s="5"/>
      <c r="D3" s="5"/>
      <c r="E3" s="5"/>
      <c r="F3" s="3" t="s">
        <v>340</v>
      </c>
      <c r="G3" s="3"/>
      <c r="H3" s="6" t="s">
        <v>341</v>
      </c>
      <c r="I3" s="7"/>
      <c r="J3" s="7"/>
      <c r="K3" s="7"/>
    </row>
    <row r="4" ht="46" customHeight="1" spans="1:11">
      <c r="A4" s="3" t="s">
        <v>342</v>
      </c>
      <c r="B4" s="5"/>
      <c r="C4" s="5"/>
      <c r="D4" s="5"/>
      <c r="E4" s="5"/>
      <c r="F4" s="3" t="s">
        <v>343</v>
      </c>
      <c r="G4" s="3"/>
      <c r="H4" s="7"/>
      <c r="I4" s="7"/>
      <c r="J4" s="7"/>
      <c r="K4" s="7"/>
    </row>
    <row r="5" ht="46" customHeight="1" spans="1:11">
      <c r="A5" s="3" t="s">
        <v>344</v>
      </c>
      <c r="B5" s="5"/>
      <c r="C5" s="5"/>
      <c r="D5" s="5"/>
      <c r="E5" s="5"/>
      <c r="F5" s="3" t="s">
        <v>345</v>
      </c>
      <c r="G5" s="3"/>
      <c r="H5" s="7"/>
      <c r="I5" s="7"/>
      <c r="J5" s="7"/>
      <c r="K5" s="7"/>
    </row>
    <row r="6" ht="46" customHeight="1" spans="1:11">
      <c r="A6" s="3" t="s">
        <v>346</v>
      </c>
      <c r="B6" s="5"/>
      <c r="C6" s="5"/>
      <c r="D6" s="5"/>
      <c r="E6" s="5"/>
      <c r="F6" s="3" t="s">
        <v>347</v>
      </c>
      <c r="G6" s="3"/>
      <c r="H6" s="7"/>
      <c r="I6" s="7"/>
      <c r="J6" s="7"/>
      <c r="K6" s="7"/>
    </row>
    <row r="7" ht="46" customHeight="1" spans="1:11">
      <c r="A7" s="3" t="s">
        <v>348</v>
      </c>
      <c r="B7" s="8" t="s">
        <v>349</v>
      </c>
      <c r="C7" s="7"/>
      <c r="D7" s="7"/>
      <c r="E7" s="8" t="s">
        <v>350</v>
      </c>
      <c r="F7" s="8"/>
      <c r="G7" s="7"/>
      <c r="H7" s="7"/>
      <c r="I7" s="8" t="s">
        <v>351</v>
      </c>
      <c r="J7" s="8"/>
      <c r="K7" s="7"/>
    </row>
    <row r="8" ht="46" customHeight="1" spans="1:11">
      <c r="A8" s="3" t="s">
        <v>352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6" customHeight="1" spans="1:11">
      <c r="A9" s="3" t="s">
        <v>320</v>
      </c>
      <c r="B9" s="3" t="s">
        <v>321</v>
      </c>
      <c r="C9" s="3"/>
      <c r="D9" s="3" t="s">
        <v>322</v>
      </c>
      <c r="E9" s="3"/>
      <c r="F9" s="3"/>
      <c r="G9" s="3"/>
      <c r="H9" s="3"/>
      <c r="I9" s="3"/>
      <c r="J9" s="3" t="s">
        <v>353</v>
      </c>
      <c r="K9" s="3"/>
    </row>
    <row r="10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1" sqref="G1"/>
    </sheetView>
  </sheetViews>
  <sheetFormatPr defaultColWidth="10" defaultRowHeight="13.5" outlineLevelCol="2"/>
  <cols>
    <col min="1" max="1" width="5.01666666666667" customWidth="1"/>
    <col min="2" max="2" width="63.125" customWidth="1"/>
    <col min="3" max="3" width="57.5" customWidth="1"/>
  </cols>
  <sheetData>
    <row r="1" ht="35.4" customHeight="1" spans="1:2">
      <c r="A1" s="26"/>
      <c r="B1" s="26"/>
    </row>
    <row r="2" ht="39.15" customHeight="1" spans="1:3">
      <c r="A2" s="26"/>
      <c r="B2" s="128" t="s">
        <v>11</v>
      </c>
      <c r="C2" s="128"/>
    </row>
    <row r="3" ht="29.35" customHeight="1" spans="1:3">
      <c r="A3" s="129"/>
      <c r="B3" s="130" t="s">
        <v>12</v>
      </c>
      <c r="C3" s="130" t="s">
        <v>13</v>
      </c>
    </row>
    <row r="4" ht="28.45" customHeight="1" spans="1:3">
      <c r="A4" s="120"/>
      <c r="B4" s="131" t="s">
        <v>14</v>
      </c>
      <c r="C4" s="60" t="s">
        <v>15</v>
      </c>
    </row>
    <row r="5" ht="28.45" customHeight="1" spans="1:3">
      <c r="A5" s="120"/>
      <c r="B5" s="131" t="s">
        <v>16</v>
      </c>
      <c r="C5" s="60" t="s">
        <v>17</v>
      </c>
    </row>
    <row r="6" ht="28.45" customHeight="1" spans="1:3">
      <c r="A6" s="120"/>
      <c r="B6" s="131" t="s">
        <v>18</v>
      </c>
      <c r="C6" s="60" t="s">
        <v>19</v>
      </c>
    </row>
    <row r="7" ht="28.45" customHeight="1" spans="1:3">
      <c r="A7" s="120"/>
      <c r="B7" s="131" t="s">
        <v>20</v>
      </c>
      <c r="C7" s="60"/>
    </row>
    <row r="8" ht="28.45" customHeight="1" spans="1:3">
      <c r="A8" s="120"/>
      <c r="B8" s="131" t="s">
        <v>21</v>
      </c>
      <c r="C8" s="60" t="s">
        <v>22</v>
      </c>
    </row>
    <row r="9" ht="28.45" customHeight="1" spans="1:3">
      <c r="A9" s="120"/>
      <c r="B9" s="131" t="s">
        <v>23</v>
      </c>
      <c r="C9" s="60" t="s">
        <v>24</v>
      </c>
    </row>
    <row r="10" ht="28.45" customHeight="1" spans="1:3">
      <c r="A10" s="120"/>
      <c r="B10" s="131" t="s">
        <v>25</v>
      </c>
      <c r="C10" s="60" t="s">
        <v>26</v>
      </c>
    </row>
    <row r="11" ht="28.45" customHeight="1" spans="1:3">
      <c r="A11" s="120"/>
      <c r="B11" s="131" t="s">
        <v>27</v>
      </c>
      <c r="C11" s="60" t="s">
        <v>28</v>
      </c>
    </row>
    <row r="12" ht="28.45" customHeight="1" spans="1:3">
      <c r="A12" s="120"/>
      <c r="B12" s="131" t="s">
        <v>29</v>
      </c>
      <c r="C12" s="60"/>
    </row>
    <row r="13" ht="28.45" customHeight="1" spans="1:3">
      <c r="A13" s="26"/>
      <c r="B13" s="131" t="s">
        <v>30</v>
      </c>
      <c r="C13" s="60"/>
    </row>
    <row r="14" ht="28.45" customHeight="1" spans="1:3">
      <c r="A14" s="26"/>
      <c r="B14" s="131" t="s">
        <v>31</v>
      </c>
      <c r="C14" s="60" t="s">
        <v>15</v>
      </c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C41" sqref="C41"/>
    </sheetView>
  </sheetViews>
  <sheetFormatPr defaultColWidth="10" defaultRowHeight="13.5" outlineLevelCol="3"/>
  <cols>
    <col min="1" max="1" width="30.125" customWidth="1"/>
    <col min="2" max="2" width="16.6916666666667" customWidth="1"/>
    <col min="3" max="3" width="32.5" customWidth="1"/>
    <col min="4" max="4" width="14.5583333333333" customWidth="1"/>
  </cols>
  <sheetData>
    <row r="1" ht="11" customHeight="1" spans="1:4">
      <c r="A1" s="26"/>
      <c r="B1" s="26"/>
      <c r="C1" s="26"/>
      <c r="D1" s="26"/>
    </row>
    <row r="2" ht="27" customHeight="1" spans="1:4">
      <c r="A2" s="27" t="s">
        <v>32</v>
      </c>
      <c r="B2" s="27"/>
      <c r="C2" s="27"/>
      <c r="D2" s="27"/>
    </row>
    <row r="3" spans="1:4">
      <c r="A3" s="120"/>
      <c r="B3" s="120"/>
      <c r="C3" s="120"/>
      <c r="D3" s="121" t="s">
        <v>33</v>
      </c>
    </row>
    <row r="4" ht="18" customHeight="1" spans="1:4">
      <c r="A4" s="91" t="s">
        <v>34</v>
      </c>
      <c r="B4" s="91"/>
      <c r="C4" s="91" t="s">
        <v>35</v>
      </c>
      <c r="D4" s="91"/>
    </row>
    <row r="5" ht="16" customHeight="1" spans="1:4">
      <c r="A5" s="91" t="s">
        <v>36</v>
      </c>
      <c r="B5" s="91" t="s">
        <v>37</v>
      </c>
      <c r="C5" s="91" t="s">
        <v>36</v>
      </c>
      <c r="D5" s="91" t="s">
        <v>37</v>
      </c>
    </row>
    <row r="6" ht="21" customHeight="1" spans="1:4">
      <c r="A6" s="122" t="s">
        <v>38</v>
      </c>
      <c r="B6" s="99">
        <v>9039271.72</v>
      </c>
      <c r="C6" s="123" t="s">
        <v>39</v>
      </c>
      <c r="D6" s="99">
        <v>8441718.16</v>
      </c>
    </row>
    <row r="7" ht="21" customHeight="1" spans="1:4">
      <c r="A7" s="122" t="s">
        <v>40</v>
      </c>
      <c r="B7" s="99"/>
      <c r="C7" s="123" t="s">
        <v>41</v>
      </c>
      <c r="D7" s="99"/>
    </row>
    <row r="8" ht="21" customHeight="1" spans="1:4">
      <c r="A8" s="122" t="s">
        <v>42</v>
      </c>
      <c r="B8" s="99"/>
      <c r="C8" s="123" t="s">
        <v>43</v>
      </c>
      <c r="D8" s="99"/>
    </row>
    <row r="9" ht="21" customHeight="1" spans="1:4">
      <c r="A9" s="122" t="s">
        <v>44</v>
      </c>
      <c r="B9" s="99"/>
      <c r="C9" s="123" t="s">
        <v>45</v>
      </c>
      <c r="D9" s="99"/>
    </row>
    <row r="10" ht="21" customHeight="1" spans="1:4">
      <c r="A10" s="122" t="s">
        <v>46</v>
      </c>
      <c r="B10" s="99"/>
      <c r="C10" s="123" t="s">
        <v>47</v>
      </c>
      <c r="D10" s="99"/>
    </row>
    <row r="11" ht="21" customHeight="1" spans="1:4">
      <c r="A11" s="122" t="s">
        <v>48</v>
      </c>
      <c r="B11" s="99"/>
      <c r="C11" s="123" t="s">
        <v>49</v>
      </c>
      <c r="D11" s="99"/>
    </row>
    <row r="12" ht="21" customHeight="1" spans="1:4">
      <c r="A12" s="122" t="s">
        <v>50</v>
      </c>
      <c r="B12" s="99"/>
      <c r="C12" s="123" t="s">
        <v>51</v>
      </c>
      <c r="D12" s="99"/>
    </row>
    <row r="13" ht="21" customHeight="1" spans="1:4">
      <c r="A13" s="122" t="s">
        <v>52</v>
      </c>
      <c r="B13" s="99"/>
      <c r="C13" s="123" t="s">
        <v>53</v>
      </c>
      <c r="D13" s="99">
        <v>156492.71</v>
      </c>
    </row>
    <row r="14" ht="21" customHeight="1" spans="1:4">
      <c r="A14" s="122" t="s">
        <v>54</v>
      </c>
      <c r="B14" s="99"/>
      <c r="C14" s="123" t="s">
        <v>55</v>
      </c>
      <c r="D14" s="99"/>
    </row>
    <row r="15" ht="21" customHeight="1" spans="1:4">
      <c r="A15" s="122"/>
      <c r="B15" s="123"/>
      <c r="C15" s="123" t="s">
        <v>56</v>
      </c>
      <c r="D15" s="99">
        <v>441060.85</v>
      </c>
    </row>
    <row r="16" ht="21" customHeight="1" spans="1:4">
      <c r="A16" s="122"/>
      <c r="B16" s="123"/>
      <c r="C16" s="123" t="s">
        <v>57</v>
      </c>
      <c r="D16" s="99"/>
    </row>
    <row r="17" ht="21" customHeight="1" spans="1:4">
      <c r="A17" s="122"/>
      <c r="B17" s="124"/>
      <c r="C17" s="122" t="s">
        <v>58</v>
      </c>
      <c r="D17" s="125"/>
    </row>
    <row r="18" ht="21" customHeight="1" spans="1:4">
      <c r="A18" s="122"/>
      <c r="B18" s="124"/>
      <c r="C18" s="122" t="s">
        <v>59</v>
      </c>
      <c r="D18" s="125"/>
    </row>
    <row r="19" ht="21" customHeight="1" spans="1:4">
      <c r="A19" s="122"/>
      <c r="B19" s="124"/>
      <c r="C19" s="122" t="s">
        <v>60</v>
      </c>
      <c r="D19" s="125"/>
    </row>
    <row r="20" ht="21" customHeight="1" spans="1:4">
      <c r="A20" s="126"/>
      <c r="B20" s="127"/>
      <c r="C20" s="122" t="s">
        <v>61</v>
      </c>
      <c r="D20" s="125"/>
    </row>
    <row r="21" ht="21" customHeight="1" spans="1:4">
      <c r="A21" s="126"/>
      <c r="B21" s="127"/>
      <c r="C21" s="122" t="s">
        <v>62</v>
      </c>
      <c r="D21" s="125"/>
    </row>
    <row r="22" ht="21" customHeight="1" spans="1:4">
      <c r="A22" s="126"/>
      <c r="B22" s="127"/>
      <c r="C22" s="122" t="s">
        <v>63</v>
      </c>
      <c r="D22" s="125"/>
    </row>
    <row r="23" ht="21" customHeight="1" spans="1:4">
      <c r="A23" s="126"/>
      <c r="B23" s="127"/>
      <c r="C23" s="122" t="s">
        <v>64</v>
      </c>
      <c r="D23" s="125"/>
    </row>
    <row r="24" ht="21" customHeight="1" spans="1:4">
      <c r="A24" s="126"/>
      <c r="B24" s="127"/>
      <c r="C24" s="122" t="s">
        <v>65</v>
      </c>
      <c r="D24" s="125"/>
    </row>
    <row r="25" ht="21" customHeight="1" spans="1:4">
      <c r="A25" s="122"/>
      <c r="B25" s="124"/>
      <c r="C25" s="122" t="s">
        <v>66</v>
      </c>
      <c r="D25" s="125"/>
    </row>
    <row r="26" ht="21" customHeight="1" spans="1:4">
      <c r="A26" s="122"/>
      <c r="B26" s="124"/>
      <c r="C26" s="122" t="s">
        <v>67</v>
      </c>
      <c r="D26" s="125"/>
    </row>
    <row r="27" ht="21" customHeight="1" spans="1:4">
      <c r="A27" s="122"/>
      <c r="B27" s="124"/>
      <c r="C27" s="122" t="s">
        <v>68</v>
      </c>
      <c r="D27" s="125"/>
    </row>
    <row r="28" ht="21" customHeight="1" spans="1:4">
      <c r="A28" s="126"/>
      <c r="B28" s="127"/>
      <c r="C28" s="122" t="s">
        <v>69</v>
      </c>
      <c r="D28" s="125"/>
    </row>
    <row r="29" ht="21" customHeight="1" spans="1:4">
      <c r="A29" s="126"/>
      <c r="B29" s="127"/>
      <c r="C29" s="122" t="s">
        <v>70</v>
      </c>
      <c r="D29" s="125"/>
    </row>
    <row r="30" ht="21" customHeight="1" spans="1:4">
      <c r="A30" s="126"/>
      <c r="B30" s="127"/>
      <c r="C30" s="122" t="s">
        <v>71</v>
      </c>
      <c r="D30" s="125"/>
    </row>
    <row r="31" ht="21" customHeight="1" spans="1:4">
      <c r="A31" s="126"/>
      <c r="B31" s="127"/>
      <c r="C31" s="122" t="s">
        <v>72</v>
      </c>
      <c r="D31" s="125"/>
    </row>
    <row r="32" ht="21" customHeight="1" spans="1:4">
      <c r="A32" s="126"/>
      <c r="B32" s="127"/>
      <c r="C32" s="122" t="s">
        <v>73</v>
      </c>
      <c r="D32" s="125"/>
    </row>
    <row r="33" ht="21" customHeight="1" spans="1:4">
      <c r="A33" s="122"/>
      <c r="B33" s="122"/>
      <c r="C33" s="122" t="s">
        <v>74</v>
      </c>
      <c r="D33" s="125"/>
    </row>
    <row r="34" ht="21" customHeight="1" spans="1:4">
      <c r="A34" s="122"/>
      <c r="B34" s="122"/>
      <c r="C34" s="122" t="s">
        <v>75</v>
      </c>
      <c r="D34" s="125"/>
    </row>
    <row r="35" ht="21" customHeight="1" spans="1:4">
      <c r="A35" s="122"/>
      <c r="B35" s="122"/>
      <c r="C35" s="122" t="s">
        <v>76</v>
      </c>
      <c r="D35" s="125"/>
    </row>
    <row r="36" ht="21" customHeight="1" spans="1:4">
      <c r="A36" s="126" t="s">
        <v>77</v>
      </c>
      <c r="B36" s="127">
        <f>SUM(B6:B14)</f>
        <v>9039271.72</v>
      </c>
      <c r="C36" s="126" t="s">
        <v>78</v>
      </c>
      <c r="D36" s="127">
        <f>SUM(D6:D35)</f>
        <v>9039271.72</v>
      </c>
    </row>
    <row r="37" ht="21" customHeight="1" spans="1:4">
      <c r="A37" s="126" t="s">
        <v>79</v>
      </c>
      <c r="B37" s="127"/>
      <c r="C37" s="126" t="s">
        <v>80</v>
      </c>
      <c r="D37" s="127"/>
    </row>
    <row r="38" ht="21" customHeight="1" spans="1:4">
      <c r="A38" s="126" t="s">
        <v>81</v>
      </c>
      <c r="B38" s="127">
        <f>B36+B37</f>
        <v>9039271.72</v>
      </c>
      <c r="C38" s="126" t="s">
        <v>82</v>
      </c>
      <c r="D38" s="127">
        <f>D36+D37</f>
        <v>9039271.72</v>
      </c>
    </row>
  </sheetData>
  <mergeCells count="4">
    <mergeCell ref="A2:D2"/>
    <mergeCell ref="A3:C3"/>
    <mergeCell ref="A4:B4"/>
    <mergeCell ref="C4:D4"/>
  </mergeCells>
  <printOptions horizontalCentered="1"/>
  <pageMargins left="0.393055555555556" right="0.393055555555556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7.875" defaultRowHeight="12.75" customHeight="1" outlineLevelCol="2"/>
  <cols>
    <col min="1" max="1" width="39.5" style="34" customWidth="1"/>
    <col min="2" max="2" width="35.625" style="34" customWidth="1"/>
    <col min="3" max="3" width="27.375" style="34" customWidth="1"/>
    <col min="4" max="16384" width="7.875" style="33"/>
  </cols>
  <sheetData>
    <row r="1" ht="24.75" customHeight="1" spans="1:1">
      <c r="A1" s="43"/>
    </row>
    <row r="2" ht="24.75" customHeight="1" spans="1:2">
      <c r="A2" s="36" t="s">
        <v>83</v>
      </c>
      <c r="B2" s="36"/>
    </row>
    <row r="3" ht="24.75" customHeight="1" spans="1:2">
      <c r="A3" s="113"/>
      <c r="B3" s="37" t="s">
        <v>33</v>
      </c>
    </row>
    <row r="4" ht="24" customHeight="1" spans="1:2">
      <c r="A4" s="47" t="s">
        <v>36</v>
      </c>
      <c r="B4" s="47" t="s">
        <v>37</v>
      </c>
    </row>
    <row r="5" s="33" customFormat="1" ht="25" customHeight="1" spans="1:3">
      <c r="A5" s="114" t="s">
        <v>84</v>
      </c>
      <c r="B5" s="115">
        <f>B6+B7</f>
        <v>9039271.72</v>
      </c>
      <c r="C5" s="34"/>
    </row>
    <row r="6" s="33" customFormat="1" ht="25" customHeight="1" spans="1:3">
      <c r="A6" s="114" t="s">
        <v>85</v>
      </c>
      <c r="B6" s="116">
        <v>9039271.72</v>
      </c>
      <c r="C6" s="34"/>
    </row>
    <row r="7" s="33" customFormat="1" ht="25" customHeight="1" spans="1:3">
      <c r="A7" s="114" t="s">
        <v>86</v>
      </c>
      <c r="B7" s="116"/>
      <c r="C7" s="34"/>
    </row>
    <row r="8" s="33" customFormat="1" ht="25" customHeight="1" spans="1:3">
      <c r="A8" s="114" t="s">
        <v>87</v>
      </c>
      <c r="B8" s="116">
        <f>B9+B10</f>
        <v>0</v>
      </c>
      <c r="C8" s="34"/>
    </row>
    <row r="9" s="33" customFormat="1" ht="25" customHeight="1" spans="1:3">
      <c r="A9" s="114" t="s">
        <v>88</v>
      </c>
      <c r="B9" s="116"/>
      <c r="C9" s="34"/>
    </row>
    <row r="10" s="33" customFormat="1" ht="25" customHeight="1" spans="1:3">
      <c r="A10" s="114" t="s">
        <v>89</v>
      </c>
      <c r="B10" s="116"/>
      <c r="C10" s="34"/>
    </row>
    <row r="11" s="33" customFormat="1" ht="25" customHeight="1" spans="1:3">
      <c r="A11" s="114" t="s">
        <v>90</v>
      </c>
      <c r="B11" s="116">
        <f>SUM(B12:B14)</f>
        <v>0</v>
      </c>
      <c r="C11" s="34"/>
    </row>
    <row r="12" s="33" customFormat="1" ht="25" customHeight="1" spans="1:3">
      <c r="A12" s="114" t="s">
        <v>91</v>
      </c>
      <c r="B12" s="116"/>
      <c r="C12" s="34"/>
    </row>
    <row r="13" s="33" customFormat="1" ht="25" customHeight="1" spans="1:3">
      <c r="A13" s="114" t="s">
        <v>92</v>
      </c>
      <c r="B13" s="116"/>
      <c r="C13" s="34"/>
    </row>
    <row r="14" s="33" customFormat="1" ht="25" customHeight="1" spans="1:3">
      <c r="A14" s="114" t="s">
        <v>93</v>
      </c>
      <c r="B14" s="116"/>
      <c r="C14" s="34"/>
    </row>
    <row r="15" s="33" customFormat="1" ht="25" customHeight="1" spans="1:3">
      <c r="A15" s="114" t="s">
        <v>94</v>
      </c>
      <c r="B15" s="116"/>
      <c r="C15" s="34"/>
    </row>
    <row r="16" s="33" customFormat="1" ht="25" customHeight="1" spans="1:3">
      <c r="A16" s="114" t="s">
        <v>95</v>
      </c>
      <c r="B16" s="116"/>
      <c r="C16" s="34"/>
    </row>
    <row r="17" s="33" customFormat="1" ht="25" customHeight="1" spans="1:3">
      <c r="A17" s="114" t="s">
        <v>96</v>
      </c>
      <c r="B17" s="116"/>
      <c r="C17" s="34"/>
    </row>
    <row r="18" s="33" customFormat="1" ht="25" customHeight="1" spans="1:3">
      <c r="A18" s="114" t="s">
        <v>97</v>
      </c>
      <c r="B18" s="116"/>
      <c r="C18" s="34"/>
    </row>
    <row r="19" s="33" customFormat="1" ht="25" customHeight="1" spans="1:3">
      <c r="A19" s="114" t="s">
        <v>98</v>
      </c>
      <c r="B19" s="115">
        <f>B20+B23+B26+B27</f>
        <v>0</v>
      </c>
      <c r="C19" s="34"/>
    </row>
    <row r="20" s="33" customFormat="1" ht="25" customHeight="1" spans="1:3">
      <c r="A20" s="114" t="s">
        <v>99</v>
      </c>
      <c r="B20" s="115">
        <f>B21+B22</f>
        <v>0</v>
      </c>
      <c r="C20" s="34"/>
    </row>
    <row r="21" s="33" customFormat="1" ht="25" customHeight="1" spans="1:3">
      <c r="A21" s="114" t="s">
        <v>100</v>
      </c>
      <c r="B21" s="115"/>
      <c r="C21" s="34"/>
    </row>
    <row r="22" s="33" customFormat="1" ht="25" customHeight="1" spans="1:3">
      <c r="A22" s="114" t="s">
        <v>101</v>
      </c>
      <c r="B22" s="115"/>
      <c r="C22" s="34"/>
    </row>
    <row r="23" s="33" customFormat="1" ht="25" customHeight="1" spans="1:3">
      <c r="A23" s="114" t="s">
        <v>102</v>
      </c>
      <c r="B23" s="115">
        <f>B24+B25</f>
        <v>0</v>
      </c>
      <c r="C23" s="34"/>
    </row>
    <row r="24" s="33" customFormat="1" ht="25" customHeight="1" spans="1:3">
      <c r="A24" s="114" t="s">
        <v>103</v>
      </c>
      <c r="B24" s="115"/>
      <c r="C24" s="34"/>
    </row>
    <row r="25" s="33" customFormat="1" ht="25" customHeight="1" spans="1:3">
      <c r="A25" s="114" t="s">
        <v>104</v>
      </c>
      <c r="B25" s="115"/>
      <c r="C25" s="34"/>
    </row>
    <row r="26" s="33" customFormat="1" ht="25" customHeight="1" spans="1:3">
      <c r="A26" s="114" t="s">
        <v>105</v>
      </c>
      <c r="B26" s="115"/>
      <c r="C26" s="34"/>
    </row>
    <row r="27" s="33" customFormat="1" ht="25" customHeight="1" spans="1:3">
      <c r="A27" s="114" t="s">
        <v>106</v>
      </c>
      <c r="B27" s="115"/>
      <c r="C27" s="34"/>
    </row>
    <row r="28" ht="25" customHeight="1" spans="1:2">
      <c r="A28" s="117"/>
      <c r="B28" s="115"/>
    </row>
    <row r="29" s="33" customFormat="1" ht="25" customHeight="1" spans="1:3">
      <c r="A29" s="118" t="s">
        <v>107</v>
      </c>
      <c r="B29" s="119">
        <f>B5+B8+B11+B15+B16+B17+B18+B19</f>
        <v>9039271.72</v>
      </c>
      <c r="C29" s="3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1" sqref="G1"/>
    </sheetView>
  </sheetViews>
  <sheetFormatPr defaultColWidth="10" defaultRowHeight="13.5" outlineLevelCol="4"/>
  <cols>
    <col min="1" max="1" width="35.125" customWidth="1"/>
    <col min="2" max="2" width="17" customWidth="1"/>
    <col min="3" max="3" width="15.375" customWidth="1"/>
    <col min="4" max="4" width="12.5" customWidth="1"/>
    <col min="5" max="5" width="12" customWidth="1"/>
  </cols>
  <sheetData>
    <row r="1" ht="14.3" customHeight="1" spans="1:5">
      <c r="A1" s="26"/>
      <c r="B1" s="26"/>
      <c r="C1" s="26"/>
      <c r="D1" s="26"/>
      <c r="E1" s="26"/>
    </row>
    <row r="2" ht="39.85" customHeight="1" spans="1:5">
      <c r="A2" s="27" t="s">
        <v>108</v>
      </c>
      <c r="B2" s="27"/>
      <c r="C2" s="27"/>
      <c r="D2" s="27"/>
      <c r="E2" s="27"/>
    </row>
    <row r="3" ht="22.75" customHeight="1" spans="1:5">
      <c r="A3" s="28"/>
      <c r="B3" s="28"/>
      <c r="C3" s="28"/>
      <c r="D3" s="28"/>
      <c r="E3" s="28" t="s">
        <v>33</v>
      </c>
    </row>
    <row r="4" ht="36" customHeight="1" spans="1:5">
      <c r="A4" s="105" t="s">
        <v>109</v>
      </c>
      <c r="B4" s="105" t="s">
        <v>110</v>
      </c>
      <c r="C4" s="105" t="s">
        <v>111</v>
      </c>
      <c r="D4" s="105" t="s">
        <v>112</v>
      </c>
      <c r="E4" s="105" t="s">
        <v>113</v>
      </c>
    </row>
    <row r="5" ht="31" customHeight="1" spans="1:5">
      <c r="A5" s="106" t="s">
        <v>114</v>
      </c>
      <c r="B5" s="107">
        <f t="shared" ref="B5:B11" si="0">C5+D5</f>
        <v>9039271.72</v>
      </c>
      <c r="C5" s="107">
        <f>C6+C9+C14</f>
        <v>9039271.72</v>
      </c>
      <c r="D5" s="108"/>
      <c r="E5" s="108"/>
    </row>
    <row r="6" ht="31" customHeight="1" spans="1:5">
      <c r="A6" s="67" t="s">
        <v>115</v>
      </c>
      <c r="B6" s="107">
        <f t="shared" si="0"/>
        <v>8441718.16</v>
      </c>
      <c r="C6" s="107">
        <v>8441718.16</v>
      </c>
      <c r="D6" s="108"/>
      <c r="E6" s="108"/>
    </row>
    <row r="7" ht="31" customHeight="1" spans="1:5">
      <c r="A7" s="67" t="s">
        <v>116</v>
      </c>
      <c r="B7" s="109">
        <f t="shared" si="0"/>
        <v>8441718.16</v>
      </c>
      <c r="C7" s="109">
        <v>8441718.16</v>
      </c>
      <c r="D7" s="108"/>
      <c r="E7" s="108"/>
    </row>
    <row r="8" ht="31" customHeight="1" spans="1:5">
      <c r="A8" s="86" t="s">
        <v>117</v>
      </c>
      <c r="B8" s="109">
        <f t="shared" si="0"/>
        <v>8441718.16</v>
      </c>
      <c r="C8" s="109">
        <v>8441718.16</v>
      </c>
      <c r="D8" s="110"/>
      <c r="E8" s="110"/>
    </row>
    <row r="9" ht="31" customHeight="1" spans="1:5">
      <c r="A9" s="67" t="s">
        <v>118</v>
      </c>
      <c r="B9" s="107">
        <f t="shared" si="0"/>
        <v>156492.71</v>
      </c>
      <c r="C9" s="111">
        <f>C10+C12</f>
        <v>156492.71</v>
      </c>
      <c r="D9" s="54"/>
      <c r="E9" s="54"/>
    </row>
    <row r="10" ht="31" customHeight="1" spans="1:5">
      <c r="A10" s="67" t="s">
        <v>119</v>
      </c>
      <c r="B10" s="109">
        <f t="shared" si="0"/>
        <v>109356.5</v>
      </c>
      <c r="C10" s="112">
        <v>109356.5</v>
      </c>
      <c r="D10" s="54"/>
      <c r="E10" s="54"/>
    </row>
    <row r="11" ht="31" customHeight="1" spans="1:5">
      <c r="A11" s="86" t="s">
        <v>120</v>
      </c>
      <c r="B11" s="109">
        <f t="shared" si="0"/>
        <v>109356.5</v>
      </c>
      <c r="C11" s="112">
        <v>109356.5</v>
      </c>
      <c r="D11" s="54"/>
      <c r="E11" s="54"/>
    </row>
    <row r="12" ht="31" customHeight="1" spans="1:5">
      <c r="A12" s="67" t="s">
        <v>121</v>
      </c>
      <c r="B12" s="109">
        <f t="shared" ref="B12:B19" si="1">C12+D12</f>
        <v>47136.21</v>
      </c>
      <c r="C12" s="112">
        <v>47136.21</v>
      </c>
      <c r="D12" s="54"/>
      <c r="E12" s="54"/>
    </row>
    <row r="13" ht="31" customHeight="1" spans="1:5">
      <c r="A13" s="86" t="s">
        <v>122</v>
      </c>
      <c r="B13" s="109">
        <f t="shared" si="1"/>
        <v>47136.21</v>
      </c>
      <c r="C13" s="112">
        <v>47136.21</v>
      </c>
      <c r="D13" s="54"/>
      <c r="E13" s="54"/>
    </row>
    <row r="14" ht="31" customHeight="1" spans="1:5">
      <c r="A14" s="67" t="s">
        <v>123</v>
      </c>
      <c r="B14" s="107">
        <f t="shared" si="1"/>
        <v>441060.85</v>
      </c>
      <c r="C14" s="111">
        <v>441060.85</v>
      </c>
      <c r="D14" s="54"/>
      <c r="E14" s="54"/>
    </row>
    <row r="15" ht="31" customHeight="1" spans="1:5">
      <c r="A15" s="67" t="s">
        <v>124</v>
      </c>
      <c r="B15" s="109">
        <f t="shared" si="1"/>
        <v>441060.85</v>
      </c>
      <c r="C15" s="112">
        <v>441060.85</v>
      </c>
      <c r="D15" s="54"/>
      <c r="E15" s="54"/>
    </row>
    <row r="16" ht="31" customHeight="1" spans="1:5">
      <c r="A16" s="86" t="s">
        <v>125</v>
      </c>
      <c r="B16" s="109">
        <f t="shared" si="1"/>
        <v>441060.85</v>
      </c>
      <c r="C16" s="112">
        <v>441060.85</v>
      </c>
      <c r="D16" s="54"/>
      <c r="E16" s="54"/>
    </row>
    <row r="17" ht="31" customHeight="1" spans="1:5">
      <c r="A17" s="67"/>
      <c r="B17" s="108"/>
      <c r="C17" s="54"/>
      <c r="D17" s="54"/>
      <c r="E17" s="54"/>
    </row>
    <row r="18" ht="31" customHeight="1" spans="1:5">
      <c r="A18" s="67"/>
      <c r="B18" s="108"/>
      <c r="C18" s="54"/>
      <c r="D18" s="54"/>
      <c r="E18" s="54"/>
    </row>
    <row r="19" ht="31" customHeight="1" spans="1:5">
      <c r="A19" s="67"/>
      <c r="B19" s="108"/>
      <c r="C19" s="54"/>
      <c r="D19" s="54"/>
      <c r="E19" s="54"/>
    </row>
  </sheetData>
  <mergeCells count="1">
    <mergeCell ref="A2:E2"/>
  </mergeCells>
  <printOptions horizontalCentered="1"/>
  <pageMargins left="0.393055555555556" right="0.393055555555556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6" workbookViewId="0">
      <selection activeCell="G1" sqref="G1"/>
    </sheetView>
  </sheetViews>
  <sheetFormatPr defaultColWidth="10" defaultRowHeight="13.5" outlineLevelCol="6"/>
  <cols>
    <col min="1" max="1" width="24.5666666666667" customWidth="1"/>
    <col min="2" max="2" width="15.75" customWidth="1"/>
    <col min="3" max="3" width="34.25" customWidth="1"/>
    <col min="4" max="4" width="14.5583333333333" customWidth="1"/>
    <col min="5" max="5" width="18.725" customWidth="1"/>
    <col min="6" max="8" width="9.76666666666667" customWidth="1"/>
  </cols>
  <sheetData>
    <row r="1" ht="8" customHeight="1" spans="1:7">
      <c r="A1" s="26"/>
      <c r="B1" s="26"/>
      <c r="C1" s="26"/>
      <c r="D1" s="26"/>
      <c r="E1" s="26"/>
      <c r="F1" s="26"/>
      <c r="G1" s="26"/>
    </row>
    <row r="2" ht="23" customHeight="1" spans="1:7">
      <c r="A2" s="27" t="s">
        <v>126</v>
      </c>
      <c r="B2" s="27"/>
      <c r="C2" s="27"/>
      <c r="D2" s="27"/>
      <c r="E2" s="26"/>
      <c r="F2" s="26"/>
      <c r="G2" s="26"/>
    </row>
    <row r="3" ht="22.75" customHeight="1" spans="1:7">
      <c r="A3" s="28"/>
      <c r="B3" s="28"/>
      <c r="C3" s="64" t="s">
        <v>33</v>
      </c>
      <c r="D3" s="64"/>
      <c r="E3" s="28"/>
      <c r="F3" s="28"/>
      <c r="G3" s="28"/>
    </row>
    <row r="4" ht="17" customHeight="1" spans="1:7">
      <c r="A4" s="91" t="s">
        <v>34</v>
      </c>
      <c r="B4" s="91"/>
      <c r="C4" s="91" t="s">
        <v>35</v>
      </c>
      <c r="D4" s="91"/>
      <c r="E4" s="28"/>
      <c r="F4" s="28"/>
      <c r="G4" s="28"/>
    </row>
    <row r="5" ht="18" customHeight="1" spans="1:7">
      <c r="A5" s="91" t="s">
        <v>36</v>
      </c>
      <c r="B5" s="91" t="s">
        <v>37</v>
      </c>
      <c r="C5" s="91" t="s">
        <v>36</v>
      </c>
      <c r="D5" s="91" t="s">
        <v>114</v>
      </c>
      <c r="E5" s="28"/>
      <c r="F5" s="28"/>
      <c r="G5" s="28"/>
    </row>
    <row r="6" ht="20" customHeight="1" spans="1:7">
      <c r="A6" s="31" t="s">
        <v>127</v>
      </c>
      <c r="B6" s="97">
        <f>SUM(B7:B9)</f>
        <v>9037271.72</v>
      </c>
      <c r="C6" s="98" t="s">
        <v>128</v>
      </c>
      <c r="D6" s="97">
        <f>D7+D14+D16</f>
        <v>9039271.72</v>
      </c>
      <c r="E6" s="28"/>
      <c r="F6" s="28"/>
      <c r="G6" s="28"/>
    </row>
    <row r="7" ht="18" customHeight="1" spans="1:7">
      <c r="A7" s="31" t="s">
        <v>129</v>
      </c>
      <c r="B7" s="99">
        <v>9037271.72</v>
      </c>
      <c r="C7" s="98" t="s">
        <v>130</v>
      </c>
      <c r="D7" s="99">
        <v>8441718.16</v>
      </c>
      <c r="E7" s="28"/>
      <c r="F7" s="28"/>
      <c r="G7" s="28"/>
    </row>
    <row r="8" ht="21" customHeight="1" spans="1:7">
      <c r="A8" s="31" t="s">
        <v>131</v>
      </c>
      <c r="B8" s="100"/>
      <c r="C8" s="31" t="s">
        <v>132</v>
      </c>
      <c r="D8" s="100"/>
      <c r="E8" s="28"/>
      <c r="F8" s="28"/>
      <c r="G8" s="28"/>
    </row>
    <row r="9" ht="21" customHeight="1" spans="1:7">
      <c r="A9" s="31" t="s">
        <v>133</v>
      </c>
      <c r="B9" s="100"/>
      <c r="C9" s="31" t="s">
        <v>134</v>
      </c>
      <c r="D9" s="100"/>
      <c r="E9" s="28"/>
      <c r="F9" s="28"/>
      <c r="G9" s="28"/>
    </row>
    <row r="10" ht="21" customHeight="1" spans="1:7">
      <c r="A10" s="31"/>
      <c r="B10" s="101"/>
      <c r="C10" s="31" t="s">
        <v>135</v>
      </c>
      <c r="D10" s="100"/>
      <c r="E10" s="28"/>
      <c r="F10" s="28"/>
      <c r="G10" s="28"/>
    </row>
    <row r="11" ht="21" customHeight="1" spans="1:7">
      <c r="A11" s="31"/>
      <c r="B11" s="101"/>
      <c r="C11" s="31" t="s">
        <v>136</v>
      </c>
      <c r="D11" s="100"/>
      <c r="E11" s="28"/>
      <c r="F11" s="28"/>
      <c r="G11" s="28"/>
    </row>
    <row r="12" ht="21" customHeight="1" spans="1:7">
      <c r="A12" s="31"/>
      <c r="B12" s="101"/>
      <c r="C12" s="31" t="s">
        <v>137</v>
      </c>
      <c r="D12" s="100"/>
      <c r="E12" s="28"/>
      <c r="F12" s="28"/>
      <c r="G12" s="28"/>
    </row>
    <row r="13" ht="21" customHeight="1" spans="1:7">
      <c r="A13" s="60"/>
      <c r="B13" s="94"/>
      <c r="C13" s="31" t="s">
        <v>138</v>
      </c>
      <c r="D13" s="100"/>
      <c r="E13" s="28"/>
      <c r="F13" s="28"/>
      <c r="G13" s="28"/>
    </row>
    <row r="14" ht="21" customHeight="1" spans="1:7">
      <c r="A14" s="31"/>
      <c r="B14" s="101"/>
      <c r="C14" s="31" t="s">
        <v>139</v>
      </c>
      <c r="D14" s="99">
        <v>156492.71</v>
      </c>
      <c r="E14" s="28"/>
      <c r="F14" s="28"/>
      <c r="G14" s="63"/>
    </row>
    <row r="15" ht="21" customHeight="1" spans="1:7">
      <c r="A15" s="31"/>
      <c r="B15" s="101"/>
      <c r="C15" s="31" t="s">
        <v>140</v>
      </c>
      <c r="D15" s="100"/>
      <c r="E15" s="28"/>
      <c r="F15" s="28"/>
      <c r="G15" s="28"/>
    </row>
    <row r="16" ht="21" customHeight="1" spans="1:7">
      <c r="A16" s="31"/>
      <c r="B16" s="101"/>
      <c r="C16" s="31" t="s">
        <v>141</v>
      </c>
      <c r="D16" s="99">
        <v>441060.85</v>
      </c>
      <c r="E16" s="28"/>
      <c r="F16" s="28"/>
      <c r="G16" s="28"/>
    </row>
    <row r="17" ht="21" customHeight="1" spans="1:7">
      <c r="A17" s="31"/>
      <c r="B17" s="101"/>
      <c r="C17" s="31" t="s">
        <v>142</v>
      </c>
      <c r="D17" s="100"/>
      <c r="E17" s="28"/>
      <c r="F17" s="28"/>
      <c r="G17" s="28"/>
    </row>
    <row r="18" ht="21" customHeight="1" spans="1:7">
      <c r="A18" s="31"/>
      <c r="B18" s="101"/>
      <c r="C18" s="31" t="s">
        <v>143</v>
      </c>
      <c r="D18" s="100"/>
      <c r="E18" s="28"/>
      <c r="F18" s="28"/>
      <c r="G18" s="28"/>
    </row>
    <row r="19" ht="21" customHeight="1" spans="1:7">
      <c r="A19" s="31"/>
      <c r="B19" s="31"/>
      <c r="C19" s="31" t="s">
        <v>144</v>
      </c>
      <c r="D19" s="100"/>
      <c r="E19" s="28"/>
      <c r="F19" s="28"/>
      <c r="G19" s="28"/>
    </row>
    <row r="20" ht="21" customHeight="1" spans="1:7">
      <c r="A20" s="31"/>
      <c r="B20" s="31"/>
      <c r="C20" s="31" t="s">
        <v>145</v>
      </c>
      <c r="D20" s="100"/>
      <c r="E20" s="28"/>
      <c r="F20" s="28"/>
      <c r="G20" s="28"/>
    </row>
    <row r="21" ht="21" customHeight="1" spans="1:7">
      <c r="A21" s="31"/>
      <c r="B21" s="31"/>
      <c r="C21" s="31" t="s">
        <v>146</v>
      </c>
      <c r="D21" s="100"/>
      <c r="E21" s="28"/>
      <c r="F21" s="28"/>
      <c r="G21" s="28"/>
    </row>
    <row r="22" ht="21" customHeight="1" spans="1:7">
      <c r="A22" s="31"/>
      <c r="B22" s="31"/>
      <c r="C22" s="31" t="s">
        <v>147</v>
      </c>
      <c r="D22" s="100"/>
      <c r="E22" s="28"/>
      <c r="F22" s="28"/>
      <c r="G22" s="28"/>
    </row>
    <row r="23" ht="21" customHeight="1" spans="1:7">
      <c r="A23" s="31"/>
      <c r="B23" s="31"/>
      <c r="C23" s="31" t="s">
        <v>148</v>
      </c>
      <c r="D23" s="100"/>
      <c r="E23" s="28"/>
      <c r="F23" s="28"/>
      <c r="G23" s="28"/>
    </row>
    <row r="24" ht="21" customHeight="1" spans="1:7">
      <c r="A24" s="31"/>
      <c r="B24" s="31"/>
      <c r="C24" s="31" t="s">
        <v>149</v>
      </c>
      <c r="D24" s="100"/>
      <c r="E24" s="28"/>
      <c r="F24" s="28"/>
      <c r="G24" s="28"/>
    </row>
    <row r="25" ht="21" customHeight="1" spans="1:7">
      <c r="A25" s="31"/>
      <c r="B25" s="31"/>
      <c r="C25" s="31" t="s">
        <v>150</v>
      </c>
      <c r="D25" s="100"/>
      <c r="E25" s="28"/>
      <c r="F25" s="28"/>
      <c r="G25" s="28"/>
    </row>
    <row r="26" ht="21" customHeight="1" spans="1:7">
      <c r="A26" s="31"/>
      <c r="B26" s="31"/>
      <c r="C26" s="31" t="s">
        <v>151</v>
      </c>
      <c r="D26" s="100"/>
      <c r="E26" s="28"/>
      <c r="F26" s="28"/>
      <c r="G26" s="28"/>
    </row>
    <row r="27" ht="21" customHeight="1" spans="1:7">
      <c r="A27" s="31"/>
      <c r="B27" s="31"/>
      <c r="C27" s="31" t="s">
        <v>152</v>
      </c>
      <c r="D27" s="100"/>
      <c r="E27" s="28"/>
      <c r="F27" s="28"/>
      <c r="G27" s="28"/>
    </row>
    <row r="28" ht="21" customHeight="1" spans="1:7">
      <c r="A28" s="31"/>
      <c r="B28" s="31"/>
      <c r="C28" s="31" t="s">
        <v>153</v>
      </c>
      <c r="D28" s="100"/>
      <c r="E28" s="28"/>
      <c r="F28" s="28"/>
      <c r="G28" s="28"/>
    </row>
    <row r="29" ht="21" customHeight="1" spans="1:7">
      <c r="A29" s="31"/>
      <c r="B29" s="31"/>
      <c r="C29" s="31" t="s">
        <v>154</v>
      </c>
      <c r="D29" s="100"/>
      <c r="E29" s="28"/>
      <c r="F29" s="28"/>
      <c r="G29" s="28"/>
    </row>
    <row r="30" ht="21" customHeight="1" spans="1:7">
      <c r="A30" s="31"/>
      <c r="B30" s="31"/>
      <c r="C30" s="31" t="s">
        <v>155</v>
      </c>
      <c r="D30" s="100"/>
      <c r="E30" s="28"/>
      <c r="F30" s="28"/>
      <c r="G30" s="28"/>
    </row>
    <row r="31" ht="21" customHeight="1" spans="1:7">
      <c r="A31" s="31"/>
      <c r="B31" s="31"/>
      <c r="C31" s="31" t="s">
        <v>156</v>
      </c>
      <c r="D31" s="100"/>
      <c r="E31" s="28"/>
      <c r="F31" s="28"/>
      <c r="G31" s="28"/>
    </row>
    <row r="32" ht="21" customHeight="1" spans="1:7">
      <c r="A32" s="31"/>
      <c r="B32" s="31"/>
      <c r="C32" s="31" t="s">
        <v>157</v>
      </c>
      <c r="D32" s="100"/>
      <c r="E32" s="28"/>
      <c r="F32" s="28"/>
      <c r="G32" s="28"/>
    </row>
    <row r="33" ht="21" customHeight="1" spans="1:7">
      <c r="A33" s="31"/>
      <c r="B33" s="31"/>
      <c r="C33" s="31" t="s">
        <v>158</v>
      </c>
      <c r="D33" s="100"/>
      <c r="E33" s="28"/>
      <c r="F33" s="28"/>
      <c r="G33" s="28"/>
    </row>
    <row r="34" ht="21" customHeight="1" spans="1:7">
      <c r="A34" s="31"/>
      <c r="B34" s="31"/>
      <c r="C34" s="31" t="s">
        <v>159</v>
      </c>
      <c r="D34" s="100"/>
      <c r="E34" s="28"/>
      <c r="F34" s="28"/>
      <c r="G34" s="28"/>
    </row>
    <row r="35" ht="21" customHeight="1" spans="1:7">
      <c r="A35" s="31"/>
      <c r="B35" s="31"/>
      <c r="C35" s="31" t="s">
        <v>160</v>
      </c>
      <c r="D35" s="100"/>
      <c r="E35" s="28"/>
      <c r="F35" s="28"/>
      <c r="G35" s="28"/>
    </row>
    <row r="36" ht="21" customHeight="1" spans="1:7">
      <c r="A36" s="31"/>
      <c r="B36" s="31"/>
      <c r="C36" s="31" t="s">
        <v>161</v>
      </c>
      <c r="D36" s="102"/>
      <c r="E36" s="28"/>
      <c r="F36" s="28"/>
      <c r="G36" s="28"/>
    </row>
    <row r="37" ht="21" customHeight="1" spans="1:7">
      <c r="A37" s="91" t="s">
        <v>162</v>
      </c>
      <c r="B37" s="103">
        <f>B6</f>
        <v>9037271.72</v>
      </c>
      <c r="C37" s="104" t="s">
        <v>163</v>
      </c>
      <c r="D37" s="97">
        <f>D6</f>
        <v>9039271.72</v>
      </c>
      <c r="E37" s="63"/>
      <c r="F37" s="28"/>
      <c r="G37" s="28"/>
    </row>
  </sheetData>
  <mergeCells count="4">
    <mergeCell ref="A2:D2"/>
    <mergeCell ref="C3:D3"/>
    <mergeCell ref="A4:B4"/>
    <mergeCell ref="C4:D4"/>
  </mergeCells>
  <printOptions horizontalCentered="1"/>
  <pageMargins left="0.393055555555556" right="0.393055555555556" top="0.271527777777778" bottom="0.271527777777778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G1" sqref="G1"/>
    </sheetView>
  </sheetViews>
  <sheetFormatPr defaultColWidth="10" defaultRowHeight="13.5" outlineLevelRow="7"/>
  <cols>
    <col min="1" max="1" width="13.25" customWidth="1"/>
    <col min="2" max="2" width="11.625" customWidth="1"/>
    <col min="3" max="3" width="12.375" customWidth="1"/>
    <col min="4" max="4" width="11.5" customWidth="1"/>
    <col min="5" max="5" width="12.5" customWidth="1"/>
    <col min="6" max="11" width="13.75" customWidth="1"/>
  </cols>
  <sheetData>
    <row r="1" ht="14.3" customHeight="1" spans="1:1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39.85" customHeight="1" spans="1:11">
      <c r="A2" s="27" t="s">
        <v>164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2.75" customHeight="1" spans="1:11">
      <c r="A3" s="28"/>
      <c r="B3" s="28"/>
      <c r="C3" s="28"/>
      <c r="D3" s="28"/>
      <c r="E3" s="28"/>
      <c r="F3" s="28"/>
      <c r="G3" s="28"/>
      <c r="H3" s="28"/>
      <c r="I3" s="28"/>
      <c r="J3" s="64" t="s">
        <v>33</v>
      </c>
      <c r="K3" s="64"/>
    </row>
    <row r="4" ht="22.75" customHeight="1" spans="1:11">
      <c r="A4" s="91" t="s">
        <v>165</v>
      </c>
      <c r="B4" s="91" t="s">
        <v>114</v>
      </c>
      <c r="C4" s="91" t="s">
        <v>166</v>
      </c>
      <c r="D4" s="91"/>
      <c r="E4" s="91"/>
      <c r="F4" s="91" t="s">
        <v>167</v>
      </c>
      <c r="G4" s="91"/>
      <c r="H4" s="91"/>
      <c r="I4" s="91" t="s">
        <v>168</v>
      </c>
      <c r="J4" s="91"/>
      <c r="K4" s="91"/>
    </row>
    <row r="5" ht="22.75" customHeight="1" spans="1:11">
      <c r="A5" s="91"/>
      <c r="B5" s="91"/>
      <c r="C5" s="30" t="s">
        <v>114</v>
      </c>
      <c r="D5" s="30" t="s">
        <v>111</v>
      </c>
      <c r="E5" s="30" t="s">
        <v>112</v>
      </c>
      <c r="F5" s="30" t="s">
        <v>114</v>
      </c>
      <c r="G5" s="30" t="s">
        <v>111</v>
      </c>
      <c r="H5" s="30" t="s">
        <v>112</v>
      </c>
      <c r="I5" s="30" t="s">
        <v>114</v>
      </c>
      <c r="J5" s="30" t="s">
        <v>111</v>
      </c>
      <c r="K5" s="30" t="s">
        <v>112</v>
      </c>
    </row>
    <row r="6" ht="22.75" customHeight="1" spans="1:11">
      <c r="A6" s="60" t="s">
        <v>114</v>
      </c>
      <c r="B6" s="92">
        <f>C6+G6+J6</f>
        <v>9039271.72</v>
      </c>
      <c r="C6" s="92">
        <v>9039271.72</v>
      </c>
      <c r="D6" s="92">
        <v>9039271.72</v>
      </c>
      <c r="E6" s="93"/>
      <c r="F6" s="93"/>
      <c r="G6" s="93"/>
      <c r="H6" s="93"/>
      <c r="I6" s="93"/>
      <c r="J6" s="93"/>
      <c r="K6" s="93"/>
    </row>
    <row r="7" ht="22.75" customHeight="1" spans="1:11">
      <c r="A7" s="86" t="s">
        <v>169</v>
      </c>
      <c r="B7" s="92">
        <f>C7+G7+J7</f>
        <v>9039271.72</v>
      </c>
      <c r="C7" s="92">
        <v>9039271.72</v>
      </c>
      <c r="D7" s="92">
        <v>9039271.72</v>
      </c>
      <c r="F7" s="94"/>
      <c r="G7" s="94"/>
      <c r="H7" s="94"/>
      <c r="I7" s="94"/>
      <c r="J7" s="94"/>
      <c r="K7" s="94"/>
    </row>
    <row r="8" ht="22.75" customHeight="1" spans="1:11">
      <c r="A8" s="95"/>
      <c r="B8" s="96"/>
      <c r="C8" s="96"/>
      <c r="D8" s="94"/>
      <c r="E8" s="94"/>
      <c r="F8" s="94"/>
      <c r="G8" s="94"/>
      <c r="H8" s="94"/>
      <c r="I8" s="94"/>
      <c r="J8" s="94"/>
      <c r="K8" s="94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/>
  <pageMargins left="0.196527777777778" right="0.196527777777778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1" sqref="G1"/>
    </sheetView>
  </sheetViews>
  <sheetFormatPr defaultColWidth="10" defaultRowHeight="13.5" outlineLevelCol="4"/>
  <cols>
    <col min="1" max="1" width="8.375" style="73" customWidth="1"/>
    <col min="2" max="2" width="27.75" style="73" customWidth="1"/>
    <col min="3" max="3" width="16.625" style="73" customWidth="1"/>
    <col min="4" max="5" width="20.375" style="73" customWidth="1"/>
    <col min="6" max="16384" width="10" style="73"/>
  </cols>
  <sheetData>
    <row r="1" ht="14.3" customHeight="1" spans="1:1">
      <c r="A1" s="74"/>
    </row>
    <row r="2" ht="44" customHeight="1" spans="1:5">
      <c r="A2" s="75" t="s">
        <v>170</v>
      </c>
      <c r="B2" s="75"/>
      <c r="C2" s="75"/>
      <c r="D2" s="75"/>
      <c r="E2" s="75"/>
    </row>
    <row r="3" ht="33" customHeight="1" spans="1:5">
      <c r="A3" s="76"/>
      <c r="B3" s="76"/>
      <c r="C3" s="77" t="s">
        <v>33</v>
      </c>
      <c r="D3" s="77"/>
      <c r="E3" s="77"/>
    </row>
    <row r="4" ht="37" customHeight="1" spans="1:5">
      <c r="A4" s="78" t="s">
        <v>109</v>
      </c>
      <c r="B4" s="78"/>
      <c r="C4" s="78" t="s">
        <v>166</v>
      </c>
      <c r="D4" s="78"/>
      <c r="E4" s="78"/>
    </row>
    <row r="5" ht="44" customHeight="1" spans="1:5">
      <c r="A5" s="78" t="s">
        <v>171</v>
      </c>
      <c r="B5" s="78" t="s">
        <v>172</v>
      </c>
      <c r="C5" s="79" t="s">
        <v>114</v>
      </c>
      <c r="D5" s="78" t="s">
        <v>111</v>
      </c>
      <c r="E5" s="78" t="s">
        <v>112</v>
      </c>
    </row>
    <row r="6" ht="22.75" customHeight="1" spans="1:5">
      <c r="A6" s="80"/>
      <c r="B6" s="81" t="s">
        <v>114</v>
      </c>
      <c r="C6" s="82">
        <f t="shared" ref="C6:C17" si="0">D6+E6</f>
        <v>9039271.72</v>
      </c>
      <c r="D6" s="82">
        <f>D7+D10+D15</f>
        <v>9039271.72</v>
      </c>
      <c r="E6" s="83"/>
    </row>
    <row r="7" ht="29" customHeight="1" spans="1:5">
      <c r="A7" s="67" t="s">
        <v>173</v>
      </c>
      <c r="B7" s="48" t="s">
        <v>174</v>
      </c>
      <c r="C7" s="82">
        <f t="shared" si="0"/>
        <v>8441718.16</v>
      </c>
      <c r="D7" s="82">
        <v>8441718.16</v>
      </c>
      <c r="E7" s="83"/>
    </row>
    <row r="8" ht="29" customHeight="1" spans="1:5">
      <c r="A8" s="67" t="s">
        <v>175</v>
      </c>
      <c r="B8" s="84" t="s">
        <v>176</v>
      </c>
      <c r="C8" s="85">
        <f t="shared" si="0"/>
        <v>8441718.16</v>
      </c>
      <c r="D8" s="85">
        <v>8441718.16</v>
      </c>
      <c r="E8" s="83"/>
    </row>
    <row r="9" ht="29" customHeight="1" spans="1:5">
      <c r="A9" s="86" t="s">
        <v>177</v>
      </c>
      <c r="B9" s="84" t="s">
        <v>178</v>
      </c>
      <c r="C9" s="85">
        <f t="shared" si="0"/>
        <v>8441718.16</v>
      </c>
      <c r="D9" s="85">
        <v>8441718.16</v>
      </c>
      <c r="E9" s="87"/>
    </row>
    <row r="10" ht="29" customHeight="1" spans="1:5">
      <c r="A10" s="67" t="s">
        <v>179</v>
      </c>
      <c r="B10" s="48" t="s">
        <v>180</v>
      </c>
      <c r="C10" s="82">
        <f t="shared" si="0"/>
        <v>156492.71</v>
      </c>
      <c r="D10" s="88">
        <f>D11+D13</f>
        <v>156492.71</v>
      </c>
      <c r="E10" s="89"/>
    </row>
    <row r="11" ht="29" customHeight="1" spans="1:5">
      <c r="A11" s="67" t="s">
        <v>181</v>
      </c>
      <c r="B11" s="84" t="s">
        <v>182</v>
      </c>
      <c r="C11" s="85">
        <f t="shared" si="0"/>
        <v>109356.5</v>
      </c>
      <c r="D11" s="90">
        <v>109356.5</v>
      </c>
      <c r="E11" s="89"/>
    </row>
    <row r="12" ht="29" customHeight="1" spans="1:5">
      <c r="A12" s="86" t="s">
        <v>177</v>
      </c>
      <c r="B12" s="84" t="s">
        <v>183</v>
      </c>
      <c r="C12" s="85">
        <f t="shared" si="0"/>
        <v>109356.5</v>
      </c>
      <c r="D12" s="90">
        <v>109356.5</v>
      </c>
      <c r="E12" s="89"/>
    </row>
    <row r="13" ht="29" customHeight="1" spans="1:5">
      <c r="A13" s="67" t="s">
        <v>184</v>
      </c>
      <c r="B13" s="84" t="s">
        <v>185</v>
      </c>
      <c r="C13" s="85">
        <f t="shared" si="0"/>
        <v>47136.21</v>
      </c>
      <c r="D13" s="90">
        <v>47136.21</v>
      </c>
      <c r="E13" s="89"/>
    </row>
    <row r="14" ht="29" customHeight="1" spans="1:5">
      <c r="A14" s="86" t="s">
        <v>186</v>
      </c>
      <c r="B14" s="84" t="s">
        <v>187</v>
      </c>
      <c r="C14" s="85">
        <f t="shared" si="0"/>
        <v>47136.21</v>
      </c>
      <c r="D14" s="90">
        <v>47136.21</v>
      </c>
      <c r="E14" s="89"/>
    </row>
    <row r="15" ht="29" customHeight="1" spans="1:5">
      <c r="A15" s="67" t="s">
        <v>188</v>
      </c>
      <c r="B15" s="48" t="s">
        <v>189</v>
      </c>
      <c r="C15" s="82">
        <f t="shared" si="0"/>
        <v>441060.85</v>
      </c>
      <c r="D15" s="88">
        <v>441060.85</v>
      </c>
      <c r="E15" s="89"/>
    </row>
    <row r="16" ht="29" customHeight="1" spans="1:5">
      <c r="A16" s="67" t="s">
        <v>190</v>
      </c>
      <c r="B16" s="84" t="s">
        <v>191</v>
      </c>
      <c r="C16" s="85">
        <f t="shared" si="0"/>
        <v>441060.85</v>
      </c>
      <c r="D16" s="90">
        <v>441060.85</v>
      </c>
      <c r="E16" s="89"/>
    </row>
    <row r="17" ht="29" customHeight="1" spans="1:5">
      <c r="A17" s="86" t="s">
        <v>177</v>
      </c>
      <c r="B17" s="84" t="s">
        <v>192</v>
      </c>
      <c r="C17" s="85">
        <f t="shared" si="0"/>
        <v>441060.85</v>
      </c>
      <c r="D17" s="90">
        <v>441060.85</v>
      </c>
      <c r="E17" s="89"/>
    </row>
    <row r="18" ht="29" customHeight="1" spans="1:5">
      <c r="A18" s="86"/>
      <c r="B18" s="67"/>
      <c r="C18" s="89"/>
      <c r="D18" s="89"/>
      <c r="E18" s="89"/>
    </row>
    <row r="19" ht="29" customHeight="1" spans="1:5">
      <c r="A19" s="86"/>
      <c r="B19" s="67"/>
      <c r="C19" s="89"/>
      <c r="D19" s="89"/>
      <c r="E19" s="89"/>
    </row>
  </sheetData>
  <mergeCells count="4">
    <mergeCell ref="A2:E2"/>
    <mergeCell ref="C3:E3"/>
    <mergeCell ref="A4:B4"/>
    <mergeCell ref="C4:E4"/>
  </mergeCells>
  <printOptions horizontalCentered="1"/>
  <pageMargins left="0.393055555555556" right="0.393055555555556" top="0.267361111111111" bottom="0.267361111111111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D6" sqref="D6"/>
    </sheetView>
  </sheetViews>
  <sheetFormatPr defaultColWidth="10" defaultRowHeight="13.5" outlineLevelCol="4"/>
  <cols>
    <col min="1" max="1" width="13.7" customWidth="1"/>
    <col min="2" max="2" width="24.25" customWidth="1"/>
    <col min="3" max="3" width="19.675" customWidth="1"/>
    <col min="4" max="4" width="20.75" customWidth="1"/>
    <col min="5" max="5" width="17.25" customWidth="1"/>
  </cols>
  <sheetData>
    <row r="1" ht="13" customHeight="1" spans="1:5">
      <c r="A1" s="26"/>
      <c r="B1" s="26"/>
      <c r="C1" s="26"/>
      <c r="D1" s="26"/>
      <c r="E1" s="26"/>
    </row>
    <row r="2" ht="24" customHeight="1" spans="1:5">
      <c r="A2" s="27" t="s">
        <v>193</v>
      </c>
      <c r="B2" s="27"/>
      <c r="C2" s="27"/>
      <c r="D2" s="27"/>
      <c r="E2" s="27"/>
    </row>
    <row r="3" ht="15" customHeight="1" spans="1:5">
      <c r="A3" s="63"/>
      <c r="B3" s="63"/>
      <c r="C3" s="28"/>
      <c r="D3" s="28"/>
      <c r="E3" s="64" t="s">
        <v>33</v>
      </c>
    </row>
    <row r="4" ht="21" customHeight="1" spans="1:5">
      <c r="A4" s="65" t="s">
        <v>194</v>
      </c>
      <c r="B4" s="65"/>
      <c r="C4" s="65" t="s">
        <v>195</v>
      </c>
      <c r="D4" s="65"/>
      <c r="E4" s="65"/>
    </row>
    <row r="5" ht="19" customHeight="1" spans="1:5">
      <c r="A5" s="65" t="s">
        <v>171</v>
      </c>
      <c r="B5" s="65" t="s">
        <v>172</v>
      </c>
      <c r="C5" s="65" t="s">
        <v>114</v>
      </c>
      <c r="D5" s="65" t="s">
        <v>196</v>
      </c>
      <c r="E5" s="65" t="s">
        <v>197</v>
      </c>
    </row>
    <row r="6" ht="24" customHeight="1" spans="1:5">
      <c r="A6" s="65"/>
      <c r="B6" s="53" t="s">
        <v>114</v>
      </c>
      <c r="C6" s="66">
        <f>D6+E6</f>
        <v>9039271.72</v>
      </c>
      <c r="D6" s="66">
        <f>D7+D13+D30</f>
        <v>7826256.45</v>
      </c>
      <c r="E6" s="66">
        <f>E7+E13+E30</f>
        <v>1213015.27</v>
      </c>
    </row>
    <row r="7" ht="24" customHeight="1" spans="1:5">
      <c r="A7" s="67" t="s">
        <v>198</v>
      </c>
      <c r="B7" s="53" t="s">
        <v>199</v>
      </c>
      <c r="C7" s="66">
        <f t="shared" ref="C7:C12" si="0">D7</f>
        <v>7716899.95</v>
      </c>
      <c r="D7" s="66">
        <f>D8+D9+D10+D11+D12</f>
        <v>7716899.95</v>
      </c>
      <c r="E7" s="68"/>
    </row>
    <row r="8" ht="24" customHeight="1" spans="1:5">
      <c r="A8" s="55" t="s">
        <v>200</v>
      </c>
      <c r="B8" s="56" t="s">
        <v>201</v>
      </c>
      <c r="C8" s="69">
        <f t="shared" si="0"/>
        <v>5358438.33</v>
      </c>
      <c r="D8" s="69">
        <v>5358438.33</v>
      </c>
      <c r="E8" s="70"/>
    </row>
    <row r="9" ht="24" customHeight="1" spans="1:5">
      <c r="A9" s="55" t="s">
        <v>202</v>
      </c>
      <c r="B9" s="56" t="s">
        <v>203</v>
      </c>
      <c r="C9" s="69">
        <f t="shared" si="0"/>
        <v>1813139.55</v>
      </c>
      <c r="D9" s="69">
        <v>1813139.55</v>
      </c>
      <c r="E9" s="54"/>
    </row>
    <row r="10" ht="24" customHeight="1" spans="1:5">
      <c r="A10" s="55" t="s">
        <v>204</v>
      </c>
      <c r="B10" s="56" t="s">
        <v>205</v>
      </c>
      <c r="C10" s="69">
        <f t="shared" si="0"/>
        <v>57125</v>
      </c>
      <c r="D10" s="69">
        <v>57125</v>
      </c>
      <c r="E10" s="54"/>
    </row>
    <row r="11" ht="24" customHeight="1" spans="1:5">
      <c r="A11" s="55" t="s">
        <v>206</v>
      </c>
      <c r="B11" s="56" t="s">
        <v>207</v>
      </c>
      <c r="C11" s="69">
        <f t="shared" si="0"/>
        <v>441060.85</v>
      </c>
      <c r="D11" s="69">
        <v>441060.85</v>
      </c>
      <c r="E11" s="54"/>
    </row>
    <row r="12" ht="24" customHeight="1" spans="1:5">
      <c r="A12" s="55" t="s">
        <v>208</v>
      </c>
      <c r="B12" s="56" t="s">
        <v>209</v>
      </c>
      <c r="C12" s="69">
        <f t="shared" si="0"/>
        <v>47136.22</v>
      </c>
      <c r="D12" s="69">
        <v>47136.22</v>
      </c>
      <c r="E12" s="54"/>
    </row>
    <row r="13" ht="24" customHeight="1" spans="1:5">
      <c r="A13" s="71">
        <v>302</v>
      </c>
      <c r="B13" s="53" t="s">
        <v>210</v>
      </c>
      <c r="C13" s="66">
        <v>1213015.267</v>
      </c>
      <c r="D13" s="66"/>
      <c r="E13" s="66">
        <v>1213015.27</v>
      </c>
    </row>
    <row r="14" ht="24" customHeight="1" spans="1:5">
      <c r="A14" s="55" t="s">
        <v>211</v>
      </c>
      <c r="B14" s="56" t="s">
        <v>212</v>
      </c>
      <c r="C14" s="69">
        <v>160000</v>
      </c>
      <c r="D14" s="69"/>
      <c r="E14" s="69">
        <v>160000</v>
      </c>
    </row>
    <row r="15" ht="24" customHeight="1" spans="1:5">
      <c r="A15" s="55" t="s">
        <v>213</v>
      </c>
      <c r="B15" s="56" t="s">
        <v>214</v>
      </c>
      <c r="C15" s="69">
        <v>20000</v>
      </c>
      <c r="D15" s="69"/>
      <c r="E15" s="69">
        <v>20000</v>
      </c>
    </row>
    <row r="16" ht="24" customHeight="1" spans="1:5">
      <c r="A16" s="55" t="s">
        <v>215</v>
      </c>
      <c r="B16" s="56" t="s">
        <v>216</v>
      </c>
      <c r="C16" s="69">
        <v>1000</v>
      </c>
      <c r="D16" s="69"/>
      <c r="E16" s="69">
        <v>1000</v>
      </c>
    </row>
    <row r="17" ht="24" customHeight="1" spans="1:5">
      <c r="A17" s="55" t="s">
        <v>217</v>
      </c>
      <c r="B17" s="56" t="s">
        <v>218</v>
      </c>
      <c r="C17" s="69">
        <v>10000</v>
      </c>
      <c r="D17" s="69"/>
      <c r="E17" s="69">
        <v>10000</v>
      </c>
    </row>
    <row r="18" ht="24" customHeight="1" spans="1:5">
      <c r="A18" s="55" t="s">
        <v>219</v>
      </c>
      <c r="B18" s="56" t="s">
        <v>220</v>
      </c>
      <c r="C18" s="69">
        <v>100000</v>
      </c>
      <c r="D18" s="69"/>
      <c r="E18" s="69">
        <v>100000</v>
      </c>
    </row>
    <row r="19" ht="24" customHeight="1" spans="1:5">
      <c r="A19" s="55" t="s">
        <v>221</v>
      </c>
      <c r="B19" s="56" t="s">
        <v>222</v>
      </c>
      <c r="C19" s="69">
        <v>80000</v>
      </c>
      <c r="D19" s="69"/>
      <c r="E19" s="69">
        <v>80000</v>
      </c>
    </row>
    <row r="20" ht="24" customHeight="1" spans="1:5">
      <c r="A20" s="55" t="s">
        <v>223</v>
      </c>
      <c r="B20" s="56" t="s">
        <v>224</v>
      </c>
      <c r="C20" s="69">
        <v>170000</v>
      </c>
      <c r="D20" s="69"/>
      <c r="E20" s="69">
        <v>170000</v>
      </c>
    </row>
    <row r="21" ht="24" customHeight="1" spans="1:5">
      <c r="A21" s="55" t="s">
        <v>225</v>
      </c>
      <c r="B21" s="56" t="s">
        <v>226</v>
      </c>
      <c r="C21" s="69">
        <v>57000</v>
      </c>
      <c r="D21" s="69"/>
      <c r="E21" s="69">
        <v>57000</v>
      </c>
    </row>
    <row r="22" ht="24" customHeight="1" spans="1:5">
      <c r="A22" s="55" t="s">
        <v>227</v>
      </c>
      <c r="B22" s="56" t="s">
        <v>228</v>
      </c>
      <c r="C22" s="69">
        <v>100000</v>
      </c>
      <c r="D22" s="69"/>
      <c r="E22" s="69">
        <v>100000</v>
      </c>
    </row>
    <row r="23" ht="24" customHeight="1" spans="1:5">
      <c r="A23" s="55" t="s">
        <v>229</v>
      </c>
      <c r="B23" s="56" t="s">
        <v>230</v>
      </c>
      <c r="C23" s="69">
        <v>40000</v>
      </c>
      <c r="D23" s="69"/>
      <c r="E23" s="69">
        <v>40000</v>
      </c>
    </row>
    <row r="24" ht="24" customHeight="1" spans="1:5">
      <c r="A24" s="55" t="s">
        <v>231</v>
      </c>
      <c r="B24" s="56" t="s">
        <v>232</v>
      </c>
      <c r="C24" s="69">
        <v>90000</v>
      </c>
      <c r="D24" s="69"/>
      <c r="E24" s="69">
        <v>90000</v>
      </c>
    </row>
    <row r="25" ht="24" customHeight="1" spans="1:5">
      <c r="A25" s="55" t="s">
        <v>233</v>
      </c>
      <c r="B25" s="56" t="s">
        <v>234</v>
      </c>
      <c r="C25" s="69">
        <v>30000</v>
      </c>
      <c r="D25" s="69"/>
      <c r="E25" s="69">
        <v>30000</v>
      </c>
    </row>
    <row r="26" ht="24" customHeight="1" spans="1:5">
      <c r="A26" s="55" t="s">
        <v>235</v>
      </c>
      <c r="B26" s="56" t="s">
        <v>236</v>
      </c>
      <c r="C26" s="69">
        <v>101649.492</v>
      </c>
      <c r="D26" s="69"/>
      <c r="E26" s="69">
        <v>101649.49</v>
      </c>
    </row>
    <row r="27" ht="24" customHeight="1" spans="1:5">
      <c r="A27" s="55" t="s">
        <v>237</v>
      </c>
      <c r="B27" s="56" t="s">
        <v>238</v>
      </c>
      <c r="C27" s="69">
        <v>78965.775</v>
      </c>
      <c r="D27" s="69"/>
      <c r="E27" s="69">
        <v>78965.78</v>
      </c>
    </row>
    <row r="28" ht="24" customHeight="1" spans="1:5">
      <c r="A28" s="55" t="s">
        <v>239</v>
      </c>
      <c r="B28" s="56" t="s">
        <v>240</v>
      </c>
      <c r="C28" s="69">
        <v>40000</v>
      </c>
      <c r="D28" s="69"/>
      <c r="E28" s="69">
        <v>40000</v>
      </c>
    </row>
    <row r="29" ht="24" customHeight="1" spans="1:5">
      <c r="A29" s="55" t="s">
        <v>241</v>
      </c>
      <c r="B29" s="56" t="s">
        <v>242</v>
      </c>
      <c r="C29" s="69">
        <v>134400</v>
      </c>
      <c r="D29" s="69"/>
      <c r="E29" s="69">
        <v>134400</v>
      </c>
    </row>
    <row r="30" ht="24" customHeight="1" spans="1:5">
      <c r="A30" s="71">
        <v>303</v>
      </c>
      <c r="B30" s="53" t="s">
        <v>243</v>
      </c>
      <c r="C30" s="66">
        <v>109356.5</v>
      </c>
      <c r="D30" s="66">
        <v>109356.5</v>
      </c>
      <c r="E30" s="54"/>
    </row>
    <row r="31" ht="24" customHeight="1" spans="1:5">
      <c r="A31" s="55" t="s">
        <v>244</v>
      </c>
      <c r="B31" s="56" t="s">
        <v>245</v>
      </c>
      <c r="C31" s="69">
        <v>52356.5</v>
      </c>
      <c r="D31" s="72">
        <v>52356.5</v>
      </c>
      <c r="E31" s="54"/>
    </row>
    <row r="32" ht="24" customHeight="1" spans="1:5">
      <c r="A32" s="55" t="s">
        <v>246</v>
      </c>
      <c r="B32" s="56" t="s">
        <v>247</v>
      </c>
      <c r="C32" s="69">
        <v>57000</v>
      </c>
      <c r="D32" s="69">
        <v>57000</v>
      </c>
      <c r="E32" s="54"/>
    </row>
  </sheetData>
  <mergeCells count="4">
    <mergeCell ref="A2:E2"/>
    <mergeCell ref="A3:B3"/>
    <mergeCell ref="A4:B4"/>
    <mergeCell ref="C4:E4"/>
  </mergeCells>
  <printOptions horizontalCentered="1"/>
  <pageMargins left="0.393055555555556" right="0.393055555555556" top="0.271527777777778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WPS_1660046246</cp:lastModifiedBy>
  <dcterms:created xsi:type="dcterms:W3CDTF">2023-01-31T08:53:00Z</dcterms:created>
  <dcterms:modified xsi:type="dcterms:W3CDTF">2023-06-01T08:09:46Z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54C80BC5E32D4B2596A6365A6DA0E22A</vt:lpwstr>
  </property>
</Properties>
</file>