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<sst xmlns="http://schemas.openxmlformats.org/spreadsheetml/2006/main" count="369" uniqueCount="295">
  <si>
    <t>单位代码：</t>
  </si>
  <si>
    <t>单位名称：</t>
  </si>
  <si>
    <t>宁县南义初级中学</t>
  </si>
  <si>
    <t>部门预算公开表</t>
  </si>
  <si>
    <t xml:space="preserve">     </t>
  </si>
  <si>
    <t>编制日期：</t>
  </si>
  <si>
    <t>2023.12.31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</si>
  <si>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</si>
  <si>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</si>
  <si>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</si>
  <si>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</si>
  <si>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</si>
  <si>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</si>
  <si>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</si>
  <si>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</si>
  <si>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</si>
  <si>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</si>
  <si>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</si>
  <si>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</si>
  <si>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</si>
  <si>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</si>
  <si>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</si>
  <si>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</si>
  <si>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</si>
  <si>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</si>
  <si>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</si>
  <si>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</si>
  <si>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</si>
  <si>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</si>
  <si>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</si>
  <si>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</si>
  <si>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</si>
  <si>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</si>
  <si>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</si>
  <si>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208047-宁县南义初级中学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</si>
  <si>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</si>
  <si>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</si>
  <si>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</si>
  <si>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</si>
  <si>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</si>
  <si>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</si>
  <si>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</si>
  <si>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</si>
  <si>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</si>
  <si>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</si>
  <si>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</si>
  <si>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</si>
  <si>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</si>
  <si>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</si>
  <si>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</si>
  <si>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</si>
  <si>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</si>
  <si>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</si>
  <si>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</si>
  <si>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</si>
  <si>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</si>
  <si>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</si>
  <si>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</si>
  <si>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</si>
  <si>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</si>
  <si>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</si>
  <si>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</si>
  <si>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</si>
  <si>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</si>
  <si>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</si>
  <si>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</si>
  <si>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</si>
  <si>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</si>
  <si>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</si>
  <si>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</si>
  <si>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</si>
  <si>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</si>
  <si>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</si>
  <si>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</si>
  <si>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</si>
  <si>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</si>
  <si>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</si>
  <si>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</si>
  <si>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</si>
  <si>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</si>
  <si>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</si>
  <si>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</si>
  <si>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</si>
  <si>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</si>
  <si>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</si>
  <si>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</si>
  <si>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</si>
  <si>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</si>
  <si>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</si>
  <si>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</si>
  <si>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</si>
  <si>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</si>
  <si>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</si>
  <si>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</si>
  <si>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</si>
  <si>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</si>
  <si>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</si>
  <si>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</si>
  <si>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</si>
  <si>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</si>
  <si>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</si>
  <si>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</si>
  <si>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</si>
  <si>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</si>
  <si>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</si>
  <si>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</si>
  <si>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</si>
  <si>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</si>
  <si>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</si>
  <si>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</si>
  <si>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</si>
  <si>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</si>
  <si>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</si>
  <si>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</si>
  <si>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</si>
  <si>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</si>
  <si>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</si>
  <si>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205-教育支出</t>
  </si>
  <si>
    <t xml:space="preserve">  20502-普通教育</t>
  </si>
  <si>
    <t xml:space="preserve">    2050203-初中教育</t>
  </si>
  <si>
    <t>208-社保保障和就业支出</t>
  </si>
  <si>
    <r>
      <rPr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 20805-行政事业单位养老支出</t>
    </r>
  </si>
  <si>
    <t xml:space="preserve">    2080502-事业单位离退休</t>
  </si>
  <si>
    <t xml:space="preserve">    208505-机关事业单位基本养老保险缴费支出</t>
  </si>
  <si>
    <r>
      <rPr>
        <sz val="9"/>
        <color rgb="FF000000"/>
        <rFont val="宋体"/>
        <charset val="134"/>
      </rPr>
      <t xml:space="preserve">  </t>
    </r>
    <r>
      <rPr>
        <b/>
        <sz val="9"/>
        <color rgb="FF000000"/>
        <rFont val="宋体"/>
        <charset val="134"/>
      </rPr>
      <t>20899-其他社保保障和就业支出</t>
    </r>
  </si>
  <si>
    <t xml:space="preserve">    2089999-其他社会保障和就业支出</t>
  </si>
  <si>
    <t>210-卫生健康支出</t>
  </si>
  <si>
    <t xml:space="preserve">  21011-行政事业单位医疗</t>
  </si>
  <si>
    <t xml:space="preserve">    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</si>
  <si>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</si>
  <si>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</si>
  <si>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</si>
  <si>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</si>
  <si>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</si>
  <si>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</si>
  <si>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</si>
  <si>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</si>
  <si>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</si>
  <si>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</si>
  <si>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</si>
  <si>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</si>
  <si>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</si>
  <si>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</si>
  <si>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</si>
  <si>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</si>
  <si>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</si>
  <si>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</si>
  <si>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</si>
  <si>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</si>
  <si>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</si>
  <si>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</si>
  <si>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</si>
  <si>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</si>
  <si>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</si>
  <si>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</si>
  <si>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</si>
  <si>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</si>
  <si>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</si>
  <si>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</si>
  <si>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</si>
  <si>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</si>
  <si>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</si>
  <si>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</si>
  <si>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</si>
  <si>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</si>
  <si>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</si>
  <si>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</si>
  <si>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</si>
  <si>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</si>
  <si>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</si>
  <si>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</si>
  <si>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</si>
  <si>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</si>
  <si>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</si>
  <si>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</si>
  <si>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</si>
  <si>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</si>
  <si>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 xml:space="preserve">  20502</t>
  </si>
  <si>
    <t xml:space="preserve">  普通教育</t>
  </si>
  <si>
    <t xml:space="preserve">    2050203</t>
  </si>
  <si>
    <t xml:space="preserve">    初中教育</t>
  </si>
  <si>
    <t>208</t>
  </si>
  <si>
    <t>社会保障和就业支出</t>
  </si>
  <si>
    <r>
      <rPr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 20805</t>
    </r>
  </si>
  <si>
    <t xml:space="preserve">  行政事业单位养老支出</t>
  </si>
  <si>
    <t xml:space="preserve">    2080502</t>
  </si>
  <si>
    <t xml:space="preserve">    事业单位离退休</t>
  </si>
  <si>
    <t xml:space="preserve">    208505</t>
  </si>
  <si>
    <t xml:space="preserve">    机关事业单位基本养老保险缴费支出</t>
  </si>
  <si>
    <r>
      <rPr>
        <sz val="9"/>
        <color rgb="FF000000"/>
        <rFont val="宋体"/>
        <charset val="134"/>
      </rPr>
      <t xml:space="preserve">  </t>
    </r>
    <r>
      <rPr>
        <b/>
        <sz val="9"/>
        <color rgb="FF000000"/>
        <rFont val="宋体"/>
        <charset val="134"/>
      </rPr>
      <t>20899</t>
    </r>
  </si>
  <si>
    <r>
      <rPr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 其他社会保障和就业支出</t>
    </r>
  </si>
  <si>
    <t xml:space="preserve">    2089999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</si>
  <si>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</si>
  <si>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</si>
  <si>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</si>
  <si>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</si>
  <si>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</si>
  <si>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</si>
  <si>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</si>
  <si>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</si>
  <si>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</si>
  <si>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</si>
  <si>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</si>
  <si>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</si>
  <si>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</si>
  <si>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</si>
  <si>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</si>
  <si>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</si>
  <si>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</si>
  <si>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</si>
  <si>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</si>
  <si>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</si>
  <si>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</si>
  <si>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</si>
  <si>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</si>
  <si>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</si>
  <si>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</si>
  <si>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</si>
  <si>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</si>
  <si>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</si>
  <si>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</si>
  <si>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</si>
  <si>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</si>
  <si>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</si>
  <si>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</si>
  <si>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</si>
  <si>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</si>
  <si>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</si>
  <si>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</si>
  <si>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</si>
  <si>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</si>
  <si>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</si>
  <si>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</si>
  <si>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</si>
  <si>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</si>
  <si>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</si>
  <si>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</si>
  <si>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</si>
  <si>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</si>
  <si>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</si>
  <si>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</si>
  <si>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</si>
  <si>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</si>
  <si>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</si>
  <si>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</si>
  <si>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</si>
  <si>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</si>
  <si>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</si>
  <si>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30218</t>
  </si>
  <si>
    <t xml:space="preserve">  专用材料费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</si>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</sst>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0.00_ "/>
    <numFmt numFmtId="180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b/>
      <sz val="10"/>
      <name val="SimSun"/>
      <charset val="134"/>
    </font>
    <font>
      <sz val="19"/>
      <name val="SimSun"/>
      <charset val="134"/>
    </font>
    <font>
      <sz val="10"/>
      <color theme="1"/>
      <name val="SimSun"/>
      <charset val="134"/>
    </font>
    <font>
      <b/>
      <sz val="11"/>
      <color indexed="8"/>
      <name val="宋体"/>
      <charset val="134"/>
      <scheme val="minor"/>
    </font>
    <font>
      <sz val="9"/>
      <color rgb="FF00000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2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2" fillId="4" borderId="8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4" fillId="5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0" fillId="0" borderId="0"/>
  </cellStyleXfs>
  <cellXfs count="10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left" vertical="center"/>
    </xf>
    <xf numFmtId="4" fontId="2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23" fillId="0" borderId="1" xfId="0" applyFont="1" applyBorder="1">
      <alignment vertical="center"/>
    </xf>
    <xf numFmtId="49" fontId="24" fillId="0" borderId="1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179" fontId="25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K11" sqref="K11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14.3" customHeight="1" spans="1:1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3"/>
      <c r="B3" s="13" t="s">
        <v>0</v>
      </c>
      <c r="C3" s="98">
        <v>208047</v>
      </c>
      <c r="D3" s="98"/>
      <c r="E3" s="13"/>
      <c r="F3" s="13"/>
      <c r="G3" s="13"/>
      <c r="H3" s="13"/>
      <c r="I3" s="13"/>
      <c r="J3" s="13"/>
      <c r="K3" s="13"/>
    </row>
    <row r="4" ht="22.75" customHeight="1" spans="1:11">
      <c r="A4" s="13"/>
      <c r="B4" s="13" t="s">
        <v>1</v>
      </c>
      <c r="C4" s="13" t="s">
        <v>2</v>
      </c>
      <c r="D4" s="13"/>
      <c r="E4" s="13"/>
      <c r="F4" s="13"/>
      <c r="G4" s="13"/>
      <c r="H4" s="13"/>
      <c r="I4" s="13"/>
      <c r="J4" s="13"/>
      <c r="K4" s="13"/>
    </row>
    <row r="5" ht="14.3" customHeight="1" spans="1:1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ht="78.55" customHeight="1" spans="1:11">
      <c r="A6" s="11"/>
      <c r="B6" s="99" t="s">
        <v>3</v>
      </c>
      <c r="C6" s="99"/>
      <c r="D6" s="99"/>
      <c r="E6" s="99"/>
      <c r="F6" s="99"/>
      <c r="G6" s="99"/>
      <c r="H6" s="99"/>
      <c r="I6" s="99"/>
      <c r="J6" s="99"/>
      <c r="K6" s="99"/>
    </row>
    <row r="7" ht="22.7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22.75" customHeight="1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ht="22.75" customHeight="1" spans="1:1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ht="22.75" customHeight="1" spans="1:11">
      <c r="A10" s="13"/>
      <c r="B10" s="13" t="s">
        <v>4</v>
      </c>
      <c r="C10" s="13"/>
      <c r="F10" s="100" t="s">
        <v>5</v>
      </c>
      <c r="G10" s="101" t="s">
        <v>6</v>
      </c>
      <c r="H10" s="13"/>
      <c r="I10" s="13"/>
      <c r="J10" s="13"/>
      <c r="K10" s="13"/>
    </row>
    <row r="11" ht="22.75" customHeight="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ht="22.75" customHeight="1" spans="1:11">
      <c r="A12" s="13"/>
      <c r="B12" s="100" t="s">
        <v>7</v>
      </c>
      <c r="C12" s="100"/>
      <c r="D12" s="13"/>
      <c r="E12" s="100" t="s">
        <v>8</v>
      </c>
      <c r="F12" s="11"/>
      <c r="G12" s="13"/>
      <c r="H12" s="100" t="s">
        <v>9</v>
      </c>
      <c r="I12" s="11"/>
      <c r="J12" s="13"/>
      <c r="K12" s="13"/>
    </row>
    <row r="13" ht="14.3" customHeight="1" spans="1:11">
      <c r="A13" s="11"/>
      <c r="B13" s="11"/>
      <c r="C13" s="11" t="s">
        <v>10</v>
      </c>
      <c r="D13" s="11"/>
      <c r="E13" s="11"/>
      <c r="F13" s="11"/>
      <c r="G13" s="11"/>
      <c r="H13" s="11"/>
      <c r="I13" s="11"/>
      <c r="J13" s="11"/>
      <c r="K13" s="11"/>
    </row>
    <row r="14" ht="14.3" customHeight="1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ht="14.3" customHeight="1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10" defaultRowHeight="13.5" outlineLevelCol="7"/>
  <cols>
    <col min="1" max="1" width="21.25" customWidth="1"/>
    <col min="2" max="2" width="9.76666666666667" customWidth="1"/>
    <col min="3" max="3" width="12.9166666666667" customWidth="1"/>
    <col min="4" max="4" width="9.76666666666667" customWidth="1"/>
    <col min="5" max="8" width="7.75" customWidth="1"/>
  </cols>
  <sheetData>
    <row r="1" ht="14.3" customHeight="1" spans="1:8">
      <c r="A1" s="11"/>
      <c r="B1" s="11"/>
      <c r="C1" s="11"/>
      <c r="D1" s="11"/>
      <c r="E1" s="11"/>
      <c r="F1" s="11"/>
      <c r="G1" s="11"/>
      <c r="H1" s="11"/>
    </row>
    <row r="2" ht="39.85" customHeight="1" spans="1:8">
      <c r="A2" s="41" t="s">
        <v>268</v>
      </c>
      <c r="B2" s="41"/>
      <c r="C2" s="41"/>
      <c r="D2" s="41"/>
      <c r="E2" s="41"/>
      <c r="F2" s="41"/>
      <c r="G2" s="41"/>
      <c r="H2" s="41"/>
    </row>
    <row r="3" ht="22.75" customHeight="1" spans="1:8">
      <c r="A3" s="11"/>
      <c r="B3" s="11"/>
      <c r="C3" s="11"/>
      <c r="D3" s="11"/>
      <c r="E3" s="11"/>
      <c r="F3" s="11"/>
      <c r="G3" s="11"/>
      <c r="H3" s="42" t="s">
        <v>35</v>
      </c>
    </row>
    <row r="4" ht="22.75" customHeight="1" spans="1:8">
      <c r="A4" s="15" t="s">
        <v>168</v>
      </c>
      <c r="B4" s="15" t="s">
        <v>269</v>
      </c>
      <c r="C4" s="15"/>
      <c r="D4" s="15"/>
      <c r="E4" s="15"/>
      <c r="F4" s="15"/>
      <c r="G4" s="15" t="s">
        <v>270</v>
      </c>
      <c r="H4" s="15" t="s">
        <v>271</v>
      </c>
    </row>
    <row r="5" ht="22.75" customHeight="1" spans="1:8">
      <c r="A5" s="15"/>
      <c r="B5" s="15" t="s">
        <v>116</v>
      </c>
      <c r="C5" s="15" t="s">
        <v>272</v>
      </c>
      <c r="D5" s="15" t="s">
        <v>273</v>
      </c>
      <c r="E5" s="15" t="s">
        <v>274</v>
      </c>
      <c r="F5" s="15"/>
      <c r="G5" s="15"/>
      <c r="H5" s="15"/>
    </row>
    <row r="6" ht="22.75" customHeight="1" spans="1:8">
      <c r="A6" s="15"/>
      <c r="B6" s="15"/>
      <c r="C6" s="15"/>
      <c r="D6" s="15"/>
      <c r="E6" s="15" t="s">
        <v>275</v>
      </c>
      <c r="F6" s="15" t="s">
        <v>276</v>
      </c>
      <c r="G6" s="15"/>
      <c r="H6" s="15"/>
    </row>
    <row r="7" ht="22.75" customHeight="1" spans="1:8">
      <c r="A7" s="43" t="s">
        <v>116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/>
      <c r="B8" s="44"/>
      <c r="C8" s="44"/>
      <c r="D8" s="44"/>
      <c r="E8" s="44"/>
      <c r="F8" s="44"/>
      <c r="G8" s="44"/>
      <c r="H8" s="44"/>
    </row>
    <row r="9" ht="22.75" customHeight="1" spans="1:8">
      <c r="A9" s="16"/>
      <c r="B9" s="17"/>
      <c r="C9" s="17"/>
      <c r="D9" s="17"/>
      <c r="E9" s="17"/>
      <c r="F9" s="17"/>
      <c r="G9" s="17"/>
      <c r="H9" s="1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H5" sqref="H5"/>
    </sheetView>
  </sheetViews>
  <sheetFormatPr defaultColWidth="10" defaultRowHeight="15"/>
  <cols>
    <col min="1" max="1" width="9.76666666666667" customWidth="1"/>
    <col min="2" max="2" width="12" style="19" customWidth="1"/>
    <col min="3" max="3" width="20.25" style="19" customWidth="1"/>
    <col min="4" max="4" width="13.25" customWidth="1"/>
    <col min="5" max="5" width="12.625" customWidth="1"/>
    <col min="6" max="6" width="12.5" customWidth="1"/>
    <col min="7" max="10" width="9.76666666666667" customWidth="1"/>
  </cols>
  <sheetData>
    <row r="1" ht="14.3" customHeight="1" spans="1:10">
      <c r="A1" s="11"/>
      <c r="B1" s="27"/>
      <c r="C1" s="28"/>
      <c r="D1" s="11"/>
      <c r="E1" s="11"/>
      <c r="F1" s="11"/>
      <c r="G1" s="11"/>
      <c r="H1" s="11"/>
      <c r="I1" s="11"/>
      <c r="J1" s="11"/>
    </row>
    <row r="2" ht="39.85" customHeight="1" spans="1:10">
      <c r="A2" s="12" t="s">
        <v>277</v>
      </c>
      <c r="B2" s="21"/>
      <c r="C2" s="21"/>
      <c r="D2" s="12"/>
      <c r="E2" s="12"/>
      <c r="F2" s="12"/>
      <c r="G2" s="11"/>
      <c r="H2" s="11"/>
      <c r="I2" s="11"/>
      <c r="J2" s="11"/>
    </row>
    <row r="3" ht="22.75" customHeight="1" spans="1:10">
      <c r="A3" s="13"/>
      <c r="D3" s="13"/>
      <c r="E3" s="13"/>
      <c r="F3" s="13" t="s">
        <v>35</v>
      </c>
      <c r="G3" s="11"/>
      <c r="H3" s="11"/>
      <c r="I3" s="11"/>
      <c r="J3" s="11"/>
    </row>
    <row r="4" ht="22.75" customHeight="1" spans="1:10">
      <c r="A4" s="29" t="s">
        <v>278</v>
      </c>
      <c r="B4" s="30" t="s">
        <v>279</v>
      </c>
      <c r="C4" s="31" t="s">
        <v>280</v>
      </c>
      <c r="D4" s="29" t="s">
        <v>116</v>
      </c>
      <c r="E4" s="29" t="s">
        <v>113</v>
      </c>
      <c r="F4" s="29" t="s">
        <v>114</v>
      </c>
      <c r="G4" s="11"/>
      <c r="H4" s="11"/>
      <c r="I4" s="11"/>
      <c r="J4" s="11"/>
    </row>
    <row r="5" ht="28" customHeight="1" spans="1:10">
      <c r="A5" s="29"/>
      <c r="B5" s="32"/>
      <c r="C5" s="33" t="s">
        <v>116</v>
      </c>
      <c r="D5" s="34">
        <f>E5+F5</f>
        <v>154964</v>
      </c>
      <c r="E5" s="35">
        <f>E6</f>
        <v>154964</v>
      </c>
      <c r="F5" s="35"/>
      <c r="G5" s="13"/>
      <c r="H5" s="13"/>
      <c r="I5" s="13"/>
      <c r="J5" s="13"/>
    </row>
    <row r="6" ht="28" customHeight="1" spans="1:6">
      <c r="A6" s="36">
        <v>1</v>
      </c>
      <c r="B6" s="32" t="s">
        <v>226</v>
      </c>
      <c r="C6" s="37" t="s">
        <v>227</v>
      </c>
      <c r="D6" s="34">
        <f>SUM(D7:D12)</f>
        <v>154964</v>
      </c>
      <c r="E6" s="34">
        <f>SUM(E7:E12)</f>
        <v>154964</v>
      </c>
      <c r="F6" s="34"/>
    </row>
    <row r="7" ht="28" customHeight="1" spans="1:6">
      <c r="A7" s="36">
        <v>2</v>
      </c>
      <c r="B7" s="38" t="s">
        <v>228</v>
      </c>
      <c r="C7" s="38" t="s">
        <v>229</v>
      </c>
      <c r="D7" s="34">
        <f t="shared" ref="D7:D12" si="0">E7+F7</f>
        <v>0</v>
      </c>
      <c r="E7" s="39"/>
      <c r="F7" s="39"/>
    </row>
    <row r="8" ht="28" customHeight="1" spans="1:6">
      <c r="A8" s="36">
        <v>3</v>
      </c>
      <c r="B8" s="38" t="s">
        <v>234</v>
      </c>
      <c r="C8" s="38" t="s">
        <v>235</v>
      </c>
      <c r="D8" s="34">
        <f t="shared" si="0"/>
        <v>0</v>
      </c>
      <c r="E8" s="39"/>
      <c r="F8" s="39"/>
    </row>
    <row r="9" ht="28" customHeight="1" spans="1:6">
      <c r="A9" s="36">
        <v>4</v>
      </c>
      <c r="B9" s="38" t="s">
        <v>238</v>
      </c>
      <c r="C9" s="38" t="s">
        <v>239</v>
      </c>
      <c r="D9" s="34">
        <f t="shared" si="0"/>
        <v>0</v>
      </c>
      <c r="E9" s="40"/>
      <c r="F9" s="39"/>
    </row>
    <row r="10" ht="28" customHeight="1" spans="1:6">
      <c r="A10" s="36">
        <v>5</v>
      </c>
      <c r="B10" s="38" t="s">
        <v>252</v>
      </c>
      <c r="C10" s="38" t="s">
        <v>253</v>
      </c>
      <c r="D10" s="34">
        <f t="shared" si="0"/>
        <v>0</v>
      </c>
      <c r="E10" s="39"/>
      <c r="F10" s="39"/>
    </row>
    <row r="11" ht="27.75" customHeight="1" spans="1:6">
      <c r="A11" s="36">
        <v>6</v>
      </c>
      <c r="B11" s="38" t="s">
        <v>254</v>
      </c>
      <c r="C11" s="38" t="s">
        <v>255</v>
      </c>
      <c r="D11" s="34">
        <f t="shared" si="0"/>
        <v>87262.69</v>
      </c>
      <c r="E11" s="39">
        <v>87262.69</v>
      </c>
      <c r="F11" s="39"/>
    </row>
    <row r="12" ht="27.75" customHeight="1" spans="1:6">
      <c r="A12" s="36">
        <v>7</v>
      </c>
      <c r="B12" s="38" t="s">
        <v>256</v>
      </c>
      <c r="C12" s="38" t="s">
        <v>257</v>
      </c>
      <c r="D12" s="34">
        <f t="shared" si="0"/>
        <v>67701.31</v>
      </c>
      <c r="E12" s="39">
        <v>67701.31</v>
      </c>
      <c r="F12" s="39"/>
    </row>
    <row r="16" ht="13.5" spans="2:3">
      <c r="B16" s="18"/>
      <c r="C16" s="18"/>
    </row>
    <row r="17" ht="13.5" spans="2:3">
      <c r="B17" s="18"/>
      <c r="C17" s="18"/>
    </row>
    <row r="18" ht="13.5" spans="2:3">
      <c r="B18" s="18"/>
      <c r="C18" s="18"/>
    </row>
  </sheetData>
  <mergeCells count="1">
    <mergeCell ref="A2:F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2" sqref="A2:C2"/>
    </sheetView>
  </sheetViews>
  <sheetFormatPr defaultColWidth="7.875" defaultRowHeight="12.75" customHeight="1"/>
  <cols>
    <col min="1" max="1" width="22.5" style="19" customWidth="1"/>
    <col min="2" max="2" width="27.75" style="19" customWidth="1"/>
    <col min="3" max="3" width="23.625" style="19" customWidth="1"/>
    <col min="4" max="4" width="2.5" style="19" customWidth="1"/>
    <col min="5" max="16" width="8" style="19"/>
    <col min="17" max="16384" width="7.875" style="18"/>
  </cols>
  <sheetData>
    <row r="1" ht="15" customHeight="1" spans="1:16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1" t="s">
        <v>281</v>
      </c>
      <c r="B2" s="21"/>
      <c r="C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2" t="s">
        <v>35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3" t="s">
        <v>282</v>
      </c>
      <c r="B4" s="23"/>
      <c r="C4" s="24" t="s">
        <v>39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3" t="s">
        <v>283</v>
      </c>
      <c r="B5" s="23" t="s">
        <v>284</v>
      </c>
      <c r="C5" s="24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="18" customFormat="1" ht="25.5" customHeight="1" spans="1:3">
      <c r="A6" s="23" t="s">
        <v>116</v>
      </c>
      <c r="B6" s="23"/>
      <c r="C6" s="24"/>
    </row>
    <row r="7" s="18" customFormat="1" ht="26.25" customHeight="1" spans="1:4">
      <c r="A7" s="25"/>
      <c r="B7" s="25"/>
      <c r="C7" s="26">
        <v>0</v>
      </c>
      <c r="D7" s="19"/>
    </row>
    <row r="8" ht="26.25" customHeight="1" spans="1:16">
      <c r="A8" s="25"/>
      <c r="B8" s="25"/>
      <c r="C8" s="26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5"/>
      <c r="B9" s="25"/>
      <c r="C9" s="26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5"/>
      <c r="B10" s="25"/>
      <c r="C10" s="26"/>
    </row>
    <row r="11" ht="26.25" customHeight="1" spans="1:3">
      <c r="A11" s="25"/>
      <c r="B11" s="25"/>
      <c r="C11" s="26"/>
    </row>
    <row r="12" ht="26.25" customHeight="1" spans="1:3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2"/>
    </sheetView>
  </sheetViews>
  <sheetFormatPr defaultColWidth="10" defaultRowHeight="13.5" outlineLevelRow="4" outlineLevelCol="4"/>
  <cols>
    <col min="1" max="1" width="19.325" customWidth="1"/>
    <col min="2" max="2" width="14.625" customWidth="1"/>
    <col min="3" max="5" width="15.75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285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4" t="s">
        <v>35</v>
      </c>
    </row>
    <row r="4" ht="30" customHeight="1" spans="1:5">
      <c r="A4" s="15" t="s">
        <v>168</v>
      </c>
      <c r="B4" s="15" t="s">
        <v>116</v>
      </c>
      <c r="C4" s="15" t="s">
        <v>286</v>
      </c>
      <c r="D4" s="15" t="s">
        <v>287</v>
      </c>
      <c r="E4" s="15" t="s">
        <v>288</v>
      </c>
    </row>
    <row r="5" ht="22.75" customHeight="1" spans="1:5">
      <c r="A5" s="16"/>
      <c r="B5" s="17"/>
      <c r="C5" s="17"/>
      <c r="D5" s="17"/>
      <c r="E5" s="1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9" sqref="B9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36" customHeight="1" spans="1:2">
      <c r="A1" s="2" t="s">
        <v>289</v>
      </c>
      <c r="B1" s="2"/>
    </row>
    <row r="2" ht="20" customHeight="1" spans="1:1">
      <c r="A2" s="3" t="s">
        <v>290</v>
      </c>
    </row>
    <row r="3" ht="15" customHeight="1" spans="1:2">
      <c r="A3" s="4" t="s">
        <v>38</v>
      </c>
      <c r="B3" s="5" t="s">
        <v>39</v>
      </c>
    </row>
    <row r="4" spans="1:2">
      <c r="A4" s="4"/>
      <c r="B4" s="5"/>
    </row>
    <row r="5" ht="27" customHeight="1" spans="1:2">
      <c r="A5" s="6" t="s">
        <v>291</v>
      </c>
      <c r="B5" s="5">
        <v>1</v>
      </c>
    </row>
    <row r="6" s="1" customFormat="1" ht="27" customHeight="1" spans="1:2">
      <c r="A6" s="7" t="s">
        <v>292</v>
      </c>
      <c r="B6" s="8"/>
    </row>
    <row r="7" s="1" customFormat="1" ht="27" customHeight="1" spans="1:2">
      <c r="A7" s="9" t="s">
        <v>293</v>
      </c>
      <c r="B7" s="8"/>
    </row>
    <row r="8" s="1" customFormat="1" ht="27" customHeight="1" spans="1:2">
      <c r="A8" s="9"/>
      <c r="B8" s="8"/>
    </row>
    <row r="9" s="1" customFormat="1" ht="27" customHeight="1" spans="1:2">
      <c r="A9" s="9"/>
      <c r="B9" s="8"/>
    </row>
    <row r="10" s="1" customFormat="1" ht="27" customHeight="1" spans="1:2">
      <c r="A10" s="9"/>
      <c r="B10" s="8"/>
    </row>
    <row r="11" s="1" customFormat="1" ht="27" customHeight="1" spans="1:2">
      <c r="A11" s="9"/>
      <c r="B11" s="8"/>
    </row>
    <row r="12" s="1" customFormat="1" ht="27" customHeight="1" spans="1:2">
      <c r="A12" s="9"/>
      <c r="B12" s="8"/>
    </row>
    <row r="13" s="1" customFormat="1" ht="27" customHeight="1" spans="1:2">
      <c r="A13" s="9"/>
      <c r="B13" s="8"/>
    </row>
    <row r="14" s="1" customFormat="1" ht="27" customHeight="1" spans="1:2">
      <c r="A14" s="9"/>
      <c r="B14" s="8"/>
    </row>
    <row r="15" s="1" customFormat="1" ht="27" customHeight="1" spans="1:2">
      <c r="A15" s="9"/>
      <c r="B15" s="8"/>
    </row>
    <row r="16" spans="1:1">
      <c r="A16" s="10" t="s">
        <v>294</v>
      </c>
    </row>
  </sheetData>
  <mergeCells count="3">
    <mergeCell ref="A1:B1"/>
    <mergeCell ref="A3:A4"/>
    <mergeCell ref="B3:B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3" sqref="C13"/>
    </sheetView>
  </sheetViews>
  <sheetFormatPr defaultColWidth="10" defaultRowHeight="13.5" outlineLevelCol="2"/>
  <cols>
    <col min="1" max="1" width="5.01666666666667" customWidth="1"/>
    <col min="2" max="2" width="49.625" customWidth="1"/>
    <col min="3" max="3" width="31.5" customWidth="1"/>
  </cols>
  <sheetData>
    <row r="1" ht="35.4" customHeight="1" spans="1:2">
      <c r="A1" s="11"/>
      <c r="B1" s="11"/>
    </row>
    <row r="2" ht="39.15" customHeight="1" spans="1:3">
      <c r="A2" s="11"/>
      <c r="B2" s="93" t="s">
        <v>11</v>
      </c>
      <c r="C2" s="93"/>
    </row>
    <row r="3" ht="29.35" customHeight="1" spans="1:3">
      <c r="A3" s="94"/>
      <c r="B3" s="95" t="s">
        <v>12</v>
      </c>
      <c r="C3" s="95" t="s">
        <v>13</v>
      </c>
    </row>
    <row r="4" ht="28.45" customHeight="1" spans="1:3">
      <c r="A4" s="96"/>
      <c r="B4" s="97" t="s">
        <v>14</v>
      </c>
      <c r="C4" s="35" t="s">
        <v>15</v>
      </c>
    </row>
    <row r="5" ht="28.45" customHeight="1" spans="1:3">
      <c r="A5" s="96"/>
      <c r="B5" s="97" t="s">
        <v>16</v>
      </c>
      <c r="C5" s="35" t="s">
        <v>17</v>
      </c>
    </row>
    <row r="6" ht="28.45" customHeight="1" spans="1:3">
      <c r="A6" s="96"/>
      <c r="B6" s="97" t="s">
        <v>18</v>
      </c>
      <c r="C6" s="35" t="s">
        <v>19</v>
      </c>
    </row>
    <row r="7" ht="28.45" customHeight="1" spans="1:3">
      <c r="A7" s="96"/>
      <c r="B7" s="97" t="s">
        <v>20</v>
      </c>
      <c r="C7" s="35"/>
    </row>
    <row r="8" ht="28.45" customHeight="1" spans="1:3">
      <c r="A8" s="96"/>
      <c r="B8" s="97" t="s">
        <v>21</v>
      </c>
      <c r="C8" s="35" t="s">
        <v>22</v>
      </c>
    </row>
    <row r="9" ht="28.45" customHeight="1" spans="1:3">
      <c r="A9" s="96"/>
      <c r="B9" s="97" t="s">
        <v>23</v>
      </c>
      <c r="C9" s="35" t="s">
        <v>24</v>
      </c>
    </row>
    <row r="10" ht="28.45" customHeight="1" spans="1:3">
      <c r="A10" s="96"/>
      <c r="B10" s="97" t="s">
        <v>25</v>
      </c>
      <c r="C10" s="35" t="s">
        <v>26</v>
      </c>
    </row>
    <row r="11" ht="28.45" customHeight="1" spans="1:3">
      <c r="A11" s="96"/>
      <c r="B11" s="97" t="s">
        <v>27</v>
      </c>
      <c r="C11" s="35" t="s">
        <v>28</v>
      </c>
    </row>
    <row r="12" ht="28.45" customHeight="1" spans="1:3">
      <c r="A12" s="96"/>
      <c r="B12" s="97" t="s">
        <v>29</v>
      </c>
      <c r="C12" s="35"/>
    </row>
    <row r="13" ht="28.45" customHeight="1" spans="1:3">
      <c r="A13" s="11"/>
      <c r="B13" s="97" t="s">
        <v>30</v>
      </c>
      <c r="C13" s="35"/>
    </row>
    <row r="14" ht="28.45" customHeight="1" spans="1:3">
      <c r="A14" s="11"/>
      <c r="B14" s="97" t="s">
        <v>31</v>
      </c>
      <c r="C14" s="35" t="s">
        <v>15</v>
      </c>
    </row>
    <row r="15" ht="36" customHeight="1" spans="2:3">
      <c r="B15" s="97" t="s">
        <v>32</v>
      </c>
      <c r="C15" s="39"/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12" workbookViewId="0">
      <selection activeCell="B11" sqref="B11"/>
    </sheetView>
  </sheetViews>
  <sheetFormatPr defaultColWidth="10" defaultRowHeight="13.5" outlineLevelCol="3"/>
  <cols>
    <col min="1" max="1" width="27.25" customWidth="1"/>
    <col min="2" max="2" width="16.6916666666667" customWidth="1"/>
    <col min="3" max="3" width="29" customWidth="1"/>
    <col min="4" max="4" width="11.875" customWidth="1"/>
    <col min="6" max="6" width="11.5"/>
  </cols>
  <sheetData>
    <row r="1" ht="14.3" customHeight="1" spans="1:4">
      <c r="A1" s="11"/>
      <c r="B1" s="11"/>
      <c r="C1" s="11"/>
      <c r="D1" s="11"/>
    </row>
    <row r="2" ht="35" customHeight="1" spans="1:4">
      <c r="A2" s="12" t="s">
        <v>33</v>
      </c>
      <c r="B2" s="12"/>
      <c r="C2" s="12"/>
      <c r="D2" s="12"/>
    </row>
    <row r="3" ht="22.75" customHeight="1" spans="1:4">
      <c r="A3" s="11" t="s">
        <v>34</v>
      </c>
      <c r="B3" s="11"/>
      <c r="C3" s="11"/>
      <c r="D3" s="86" t="s">
        <v>35</v>
      </c>
    </row>
    <row r="4" ht="22.75" customHeight="1" spans="1:4">
      <c r="A4" s="65" t="s">
        <v>36</v>
      </c>
      <c r="B4" s="65"/>
      <c r="C4" s="65" t="s">
        <v>37</v>
      </c>
      <c r="D4" s="65"/>
    </row>
    <row r="5" ht="22.75" customHeight="1" spans="1:4">
      <c r="A5" s="65" t="s">
        <v>38</v>
      </c>
      <c r="B5" s="65" t="s">
        <v>39</v>
      </c>
      <c r="C5" s="65" t="s">
        <v>38</v>
      </c>
      <c r="D5" s="65" t="s">
        <v>39</v>
      </c>
    </row>
    <row r="6" ht="20" customHeight="1" spans="1:4">
      <c r="A6" s="87" t="s">
        <v>40</v>
      </c>
      <c r="B6" s="71">
        <v>6934158.72</v>
      </c>
      <c r="C6" s="87" t="s">
        <v>41</v>
      </c>
      <c r="D6" s="71"/>
    </row>
    <row r="7" ht="20" customHeight="1" spans="1:4">
      <c r="A7" s="87" t="s">
        <v>42</v>
      </c>
      <c r="B7" s="71"/>
      <c r="C7" s="87" t="s">
        <v>43</v>
      </c>
      <c r="D7" s="88"/>
    </row>
    <row r="8" ht="20" customHeight="1" spans="1:4">
      <c r="A8" s="87" t="s">
        <v>44</v>
      </c>
      <c r="B8" s="71"/>
      <c r="C8" s="87" t="s">
        <v>45</v>
      </c>
      <c r="D8" s="88"/>
    </row>
    <row r="9" ht="20" customHeight="1" spans="1:4">
      <c r="A9" s="87" t="s">
        <v>46</v>
      </c>
      <c r="B9" s="71"/>
      <c r="C9" s="87" t="s">
        <v>47</v>
      </c>
      <c r="D9" s="88"/>
    </row>
    <row r="10" ht="20" customHeight="1" spans="1:4">
      <c r="A10" s="87" t="s">
        <v>48</v>
      </c>
      <c r="B10" s="71"/>
      <c r="C10" s="87" t="s">
        <v>49</v>
      </c>
      <c r="D10" s="89">
        <v>5818805.02</v>
      </c>
    </row>
    <row r="11" ht="20" customHeight="1" spans="1:4">
      <c r="A11" s="87" t="s">
        <v>50</v>
      </c>
      <c r="B11" s="71"/>
      <c r="C11" s="87" t="s">
        <v>51</v>
      </c>
      <c r="D11" s="89"/>
    </row>
    <row r="12" ht="20" customHeight="1" spans="1:4">
      <c r="A12" s="87" t="s">
        <v>52</v>
      </c>
      <c r="B12" s="71"/>
      <c r="C12" s="87" t="s">
        <v>53</v>
      </c>
      <c r="D12" s="89"/>
    </row>
    <row r="13" ht="20" customHeight="1" spans="1:4">
      <c r="A13" s="87" t="s">
        <v>54</v>
      </c>
      <c r="B13" s="71"/>
      <c r="C13" s="87" t="s">
        <v>55</v>
      </c>
      <c r="D13" s="89">
        <v>734334.3</v>
      </c>
    </row>
    <row r="14" ht="20" customHeight="1" spans="1:4">
      <c r="A14" s="87" t="s">
        <v>56</v>
      </c>
      <c r="B14" s="71"/>
      <c r="C14" s="87" t="s">
        <v>57</v>
      </c>
      <c r="D14" s="89"/>
    </row>
    <row r="15" ht="20" customHeight="1" spans="1:4">
      <c r="A15" s="87"/>
      <c r="B15" s="90"/>
      <c r="C15" s="87" t="s">
        <v>58</v>
      </c>
      <c r="D15" s="89">
        <v>381019.4</v>
      </c>
    </row>
    <row r="16" ht="20" customHeight="1" spans="1:4">
      <c r="A16" s="87"/>
      <c r="B16" s="90"/>
      <c r="C16" s="87" t="s">
        <v>59</v>
      </c>
      <c r="D16" s="88"/>
    </row>
    <row r="17" ht="20" customHeight="1" spans="1:4">
      <c r="A17" s="87"/>
      <c r="B17" s="90"/>
      <c r="C17" s="87" t="s">
        <v>60</v>
      </c>
      <c r="D17" s="88"/>
    </row>
    <row r="18" ht="20" customHeight="1" spans="1:4">
      <c r="A18" s="87"/>
      <c r="B18" s="90"/>
      <c r="C18" s="87" t="s">
        <v>61</v>
      </c>
      <c r="D18" s="88"/>
    </row>
    <row r="19" ht="20" customHeight="1" spans="1:4">
      <c r="A19" s="87"/>
      <c r="B19" s="90"/>
      <c r="C19" s="87" t="s">
        <v>62</v>
      </c>
      <c r="D19" s="88"/>
    </row>
    <row r="20" ht="20" customHeight="1" spans="1:4">
      <c r="A20" s="91"/>
      <c r="B20" s="92"/>
      <c r="C20" s="87" t="s">
        <v>63</v>
      </c>
      <c r="D20" s="88"/>
    </row>
    <row r="21" ht="20" customHeight="1" spans="1:4">
      <c r="A21" s="91"/>
      <c r="B21" s="92"/>
      <c r="C21" s="87" t="s">
        <v>64</v>
      </c>
      <c r="D21" s="88"/>
    </row>
    <row r="22" ht="20" customHeight="1" spans="1:4">
      <c r="A22" s="91"/>
      <c r="B22" s="92"/>
      <c r="C22" s="87" t="s">
        <v>65</v>
      </c>
      <c r="D22" s="88"/>
    </row>
    <row r="23" ht="20" customHeight="1" spans="1:4">
      <c r="A23" s="91"/>
      <c r="B23" s="92"/>
      <c r="C23" s="87" t="s">
        <v>66</v>
      </c>
      <c r="D23" s="88"/>
    </row>
    <row r="24" ht="20" customHeight="1" spans="1:4">
      <c r="A24" s="91"/>
      <c r="B24" s="92"/>
      <c r="C24" s="87" t="s">
        <v>67</v>
      </c>
      <c r="D24" s="88"/>
    </row>
    <row r="25" ht="20" customHeight="1" spans="1:4">
      <c r="A25" s="87"/>
      <c r="B25" s="90"/>
      <c r="C25" s="87" t="s">
        <v>68</v>
      </c>
      <c r="D25" s="88"/>
    </row>
    <row r="26" ht="20" customHeight="1" spans="1:4">
      <c r="A26" s="87"/>
      <c r="B26" s="90"/>
      <c r="C26" s="87" t="s">
        <v>69</v>
      </c>
      <c r="D26" s="88"/>
    </row>
    <row r="27" ht="20" customHeight="1" spans="1:4">
      <c r="A27" s="87"/>
      <c r="B27" s="90"/>
      <c r="C27" s="87" t="s">
        <v>70</v>
      </c>
      <c r="D27" s="88"/>
    </row>
    <row r="28" ht="20" customHeight="1" spans="1:4">
      <c r="A28" s="91"/>
      <c r="B28" s="92"/>
      <c r="C28" s="87" t="s">
        <v>71</v>
      </c>
      <c r="D28" s="88"/>
    </row>
    <row r="29" ht="20" customHeight="1" spans="1:4">
      <c r="A29" s="91"/>
      <c r="B29" s="92"/>
      <c r="C29" s="87" t="s">
        <v>72</v>
      </c>
      <c r="D29" s="88"/>
    </row>
    <row r="30" ht="20" customHeight="1" spans="1:4">
      <c r="A30" s="91"/>
      <c r="B30" s="92"/>
      <c r="C30" s="87" t="s">
        <v>73</v>
      </c>
      <c r="D30" s="88"/>
    </row>
    <row r="31" ht="20" customHeight="1" spans="1:4">
      <c r="A31" s="91"/>
      <c r="B31" s="92"/>
      <c r="C31" s="87" t="s">
        <v>74</v>
      </c>
      <c r="D31" s="88"/>
    </row>
    <row r="32" ht="20" customHeight="1" spans="1:4">
      <c r="A32" s="91"/>
      <c r="B32" s="92"/>
      <c r="C32" s="87" t="s">
        <v>75</v>
      </c>
      <c r="D32" s="88"/>
    </row>
    <row r="33" ht="20" customHeight="1" spans="1:4">
      <c r="A33" s="87"/>
      <c r="B33" s="87"/>
      <c r="C33" s="87" t="s">
        <v>76</v>
      </c>
      <c r="D33" s="88"/>
    </row>
    <row r="34" ht="20" customHeight="1" spans="1:4">
      <c r="A34" s="87"/>
      <c r="B34" s="87"/>
      <c r="C34" s="87" t="s">
        <v>77</v>
      </c>
      <c r="D34" s="88"/>
    </row>
    <row r="35" ht="20" customHeight="1" spans="1:4">
      <c r="A35" s="87"/>
      <c r="B35" s="87"/>
      <c r="C35" s="87" t="s">
        <v>78</v>
      </c>
      <c r="D35" s="88"/>
    </row>
    <row r="36" ht="22.75" customHeight="1" spans="1:4">
      <c r="A36" s="91" t="s">
        <v>79</v>
      </c>
      <c r="B36" s="92">
        <f>SUM(B6:B14)</f>
        <v>6934158.72</v>
      </c>
      <c r="C36" s="91" t="s">
        <v>80</v>
      </c>
      <c r="D36" s="92">
        <f>SUM(D6:D35)</f>
        <v>6934158.72</v>
      </c>
    </row>
    <row r="37" ht="22.75" customHeight="1" spans="1:4">
      <c r="A37" s="91" t="s">
        <v>81</v>
      </c>
      <c r="B37" s="92"/>
      <c r="C37" s="91" t="s">
        <v>82</v>
      </c>
      <c r="D37" s="92"/>
    </row>
    <row r="38" ht="22.75" customHeight="1" spans="1:4">
      <c r="A38" s="91" t="s">
        <v>83</v>
      </c>
      <c r="B38" s="90"/>
      <c r="C38" s="87"/>
      <c r="D38" s="90"/>
    </row>
    <row r="39" ht="22.75" customHeight="1" spans="1:4">
      <c r="A39" s="91" t="s">
        <v>84</v>
      </c>
      <c r="B39" s="92">
        <f>B36+B37</f>
        <v>6934158.72</v>
      </c>
      <c r="C39" s="91" t="s">
        <v>85</v>
      </c>
      <c r="D39" s="92">
        <f>D36+D37</f>
        <v>6934158.72</v>
      </c>
    </row>
  </sheetData>
  <mergeCells count="4">
    <mergeCell ref="A2:D2"/>
    <mergeCell ref="A3:C3"/>
    <mergeCell ref="A4:B4"/>
    <mergeCell ref="C4:D4"/>
  </mergeCells>
  <pageMargins left="0.751388888888889" right="0.751388888888889" top="0.0743055555555556" bottom="0.0743055555555556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14" sqref="B14:B15"/>
    </sheetView>
  </sheetViews>
  <sheetFormatPr defaultColWidth="7.875" defaultRowHeight="12.75" customHeight="1" outlineLevelCol="2"/>
  <cols>
    <col min="1" max="1" width="39.5" style="19" customWidth="1"/>
    <col min="2" max="2" width="35.625" style="19" customWidth="1"/>
    <col min="3" max="3" width="27.375" style="19" customWidth="1"/>
    <col min="4" max="16384" width="7.875" style="18"/>
  </cols>
  <sheetData>
    <row r="1" ht="24.75" customHeight="1" spans="1:1">
      <c r="A1" s="27"/>
    </row>
    <row r="2" ht="24.75" customHeight="1" spans="1:2">
      <c r="A2" s="21" t="s">
        <v>86</v>
      </c>
      <c r="B2" s="21"/>
    </row>
    <row r="3" ht="24.75" customHeight="1" spans="1:2">
      <c r="A3" s="77"/>
      <c r="B3" s="22" t="s">
        <v>35</v>
      </c>
    </row>
    <row r="4" ht="24" customHeight="1" spans="1:2">
      <c r="A4" s="31" t="s">
        <v>38</v>
      </c>
      <c r="B4" s="31" t="s">
        <v>39</v>
      </c>
    </row>
    <row r="5" s="18" customFormat="1" ht="22" customHeight="1" spans="1:3">
      <c r="A5" s="78" t="s">
        <v>87</v>
      </c>
      <c r="B5" s="79">
        <f>B6+B7</f>
        <v>6934158.72</v>
      </c>
      <c r="C5" s="19"/>
    </row>
    <row r="6" s="18" customFormat="1" ht="22" customHeight="1" spans="1:3">
      <c r="A6" s="80" t="s">
        <v>88</v>
      </c>
      <c r="B6" s="81">
        <v>6934158.72</v>
      </c>
      <c r="C6" s="19"/>
    </row>
    <row r="7" s="18" customFormat="1" ht="22" customHeight="1" spans="1:3">
      <c r="A7" s="80" t="s">
        <v>89</v>
      </c>
      <c r="B7" s="81"/>
      <c r="C7" s="19"/>
    </row>
    <row r="8" s="18" customFormat="1" ht="22" customHeight="1" spans="1:3">
      <c r="A8" s="78" t="s">
        <v>90</v>
      </c>
      <c r="B8" s="81">
        <f>B9+B10</f>
        <v>0</v>
      </c>
      <c r="C8" s="19"/>
    </row>
    <row r="9" s="18" customFormat="1" ht="22" customHeight="1" spans="1:3">
      <c r="A9" s="80" t="s">
        <v>88</v>
      </c>
      <c r="B9" s="81"/>
      <c r="C9" s="19"/>
    </row>
    <row r="10" s="18" customFormat="1" ht="22" customHeight="1" spans="1:3">
      <c r="A10" s="80" t="s">
        <v>89</v>
      </c>
      <c r="B10" s="81"/>
      <c r="C10" s="19"/>
    </row>
    <row r="11" s="18" customFormat="1" ht="22" customHeight="1" spans="1:3">
      <c r="A11" s="78" t="s">
        <v>91</v>
      </c>
      <c r="B11" s="81"/>
      <c r="C11" s="19"/>
    </row>
    <row r="12" s="18" customFormat="1" ht="22" customHeight="1" spans="1:3">
      <c r="A12" s="80" t="s">
        <v>88</v>
      </c>
      <c r="B12" s="81"/>
      <c r="C12" s="19"/>
    </row>
    <row r="13" s="18" customFormat="1" ht="22" customHeight="1" spans="1:3">
      <c r="A13" s="80" t="s">
        <v>89</v>
      </c>
      <c r="B13" s="81"/>
      <c r="C13" s="19"/>
    </row>
    <row r="14" s="18" customFormat="1" ht="22" customHeight="1" spans="1:3">
      <c r="A14" s="82" t="s">
        <v>92</v>
      </c>
      <c r="B14" s="81"/>
      <c r="C14" s="19"/>
    </row>
    <row r="15" s="18" customFormat="1" ht="22" customHeight="1" spans="1:3">
      <c r="A15" s="80" t="s">
        <v>93</v>
      </c>
      <c r="B15" s="81"/>
      <c r="C15" s="19"/>
    </row>
    <row r="16" s="18" customFormat="1" ht="22" customHeight="1" spans="1:3">
      <c r="A16" s="80" t="s">
        <v>94</v>
      </c>
      <c r="B16" s="81"/>
      <c r="C16" s="19"/>
    </row>
    <row r="17" s="18" customFormat="1" ht="22" customHeight="1" spans="1:3">
      <c r="A17" s="80" t="s">
        <v>95</v>
      </c>
      <c r="B17" s="81"/>
      <c r="C17" s="19"/>
    </row>
    <row r="18" s="18" customFormat="1" ht="22" customHeight="1" spans="1:3">
      <c r="A18" s="82" t="s">
        <v>96</v>
      </c>
      <c r="B18" s="81"/>
      <c r="C18" s="19"/>
    </row>
    <row r="19" s="18" customFormat="1" ht="22" customHeight="1" spans="1:3">
      <c r="A19" s="82" t="s">
        <v>97</v>
      </c>
      <c r="B19" s="81"/>
      <c r="C19" s="19"/>
    </row>
    <row r="20" s="18" customFormat="1" ht="22" customHeight="1" spans="1:3">
      <c r="A20" s="82" t="s">
        <v>98</v>
      </c>
      <c r="B20" s="81"/>
      <c r="C20" s="19"/>
    </row>
    <row r="21" s="18" customFormat="1" ht="22" customHeight="1" spans="1:3">
      <c r="A21" s="82" t="s">
        <v>99</v>
      </c>
      <c r="B21" s="81"/>
      <c r="C21" s="19"/>
    </row>
    <row r="22" s="18" customFormat="1" ht="22" customHeight="1" spans="1:3">
      <c r="A22" s="82" t="s">
        <v>100</v>
      </c>
      <c r="B22" s="79">
        <f>B23+B26+B29+B30</f>
        <v>0</v>
      </c>
      <c r="C22" s="19"/>
    </row>
    <row r="23" s="18" customFormat="1" ht="22" customHeight="1" spans="1:3">
      <c r="A23" s="80" t="s">
        <v>101</v>
      </c>
      <c r="B23" s="79">
        <f>B24+B25</f>
        <v>0</v>
      </c>
      <c r="C23" s="19"/>
    </row>
    <row r="24" s="18" customFormat="1" ht="22" customHeight="1" spans="1:3">
      <c r="A24" s="80" t="s">
        <v>102</v>
      </c>
      <c r="B24" s="79"/>
      <c r="C24" s="19"/>
    </row>
    <row r="25" s="18" customFormat="1" ht="22" customHeight="1" spans="1:3">
      <c r="A25" s="80" t="s">
        <v>103</v>
      </c>
      <c r="B25" s="79"/>
      <c r="C25" s="19"/>
    </row>
    <row r="26" s="18" customFormat="1" ht="22" customHeight="1" spans="1:3">
      <c r="A26" s="80" t="s">
        <v>104</v>
      </c>
      <c r="B26" s="79">
        <f>B27+B28</f>
        <v>0</v>
      </c>
      <c r="C26" s="19"/>
    </row>
    <row r="27" s="18" customFormat="1" ht="22" customHeight="1" spans="1:3">
      <c r="A27" s="80" t="s">
        <v>105</v>
      </c>
      <c r="B27" s="79"/>
      <c r="C27" s="19"/>
    </row>
    <row r="28" s="18" customFormat="1" ht="22" customHeight="1" spans="1:3">
      <c r="A28" s="80" t="s">
        <v>106</v>
      </c>
      <c r="B28" s="79"/>
      <c r="C28" s="19"/>
    </row>
    <row r="29" s="18" customFormat="1" ht="22" customHeight="1" spans="1:3">
      <c r="A29" s="80" t="s">
        <v>107</v>
      </c>
      <c r="B29" s="79"/>
      <c r="C29" s="19"/>
    </row>
    <row r="30" s="18" customFormat="1" ht="22" customHeight="1" spans="1:3">
      <c r="A30" s="80" t="s">
        <v>108</v>
      </c>
      <c r="B30" s="79"/>
      <c r="C30" s="19"/>
    </row>
    <row r="31" ht="22" customHeight="1" spans="1:2">
      <c r="A31" s="83"/>
      <c r="B31" s="79"/>
    </row>
    <row r="32" s="18" customFormat="1" ht="22" customHeight="1" spans="1:3">
      <c r="A32" s="84" t="s">
        <v>109</v>
      </c>
      <c r="B32" s="85">
        <f>B5+B8+B14+B18+B19+B20+B21+B22</f>
        <v>6934158.72</v>
      </c>
      <c r="C32" s="1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6" workbookViewId="0">
      <selection activeCell="E10" sqref="E10"/>
    </sheetView>
  </sheetViews>
  <sheetFormatPr defaultColWidth="10" defaultRowHeight="13.5" outlineLevelCol="4"/>
  <cols>
    <col min="1" max="1" width="35" customWidth="1"/>
    <col min="2" max="3" width="14.625" customWidth="1"/>
    <col min="4" max="4" width="13.3" customWidth="1"/>
    <col min="5" max="5" width="9.25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110</v>
      </c>
      <c r="B2" s="12"/>
      <c r="C2" s="12"/>
      <c r="D2" s="12"/>
      <c r="E2" s="12"/>
    </row>
    <row r="3" ht="22.75" customHeight="1" spans="1:5">
      <c r="A3" s="13"/>
      <c r="B3" s="13"/>
      <c r="C3" s="13"/>
      <c r="D3" s="13"/>
      <c r="E3" s="13" t="s">
        <v>35</v>
      </c>
    </row>
    <row r="4" ht="30" customHeight="1" spans="1:5">
      <c r="A4" s="76" t="s">
        <v>111</v>
      </c>
      <c r="B4" s="76" t="s">
        <v>112</v>
      </c>
      <c r="C4" s="76" t="s">
        <v>113</v>
      </c>
      <c r="D4" s="76" t="s">
        <v>114</v>
      </c>
      <c r="E4" s="76" t="s">
        <v>115</v>
      </c>
    </row>
    <row r="5" ht="30" customHeight="1" spans="1:5">
      <c r="A5" s="35" t="s">
        <v>116</v>
      </c>
      <c r="B5" s="60">
        <f>B6+B9+B15</f>
        <v>6934158.72</v>
      </c>
      <c r="C5" s="60">
        <f>C6+C9+C15</f>
        <v>6934158.72</v>
      </c>
      <c r="D5" s="60"/>
      <c r="E5" s="60"/>
    </row>
    <row r="6" ht="30" customHeight="1" spans="1:5">
      <c r="A6" s="50" t="s">
        <v>117</v>
      </c>
      <c r="B6" s="60">
        <f>B7</f>
        <v>5818805.02</v>
      </c>
      <c r="C6" s="60">
        <f>C7</f>
        <v>5818805.02</v>
      </c>
      <c r="D6" s="60"/>
      <c r="E6" s="60"/>
    </row>
    <row r="7" ht="30" customHeight="1" spans="1:5">
      <c r="A7" s="50" t="s">
        <v>118</v>
      </c>
      <c r="B7" s="60">
        <f>B8</f>
        <v>5818805.02</v>
      </c>
      <c r="C7" s="60">
        <f>C8</f>
        <v>5818805.02</v>
      </c>
      <c r="D7" s="60"/>
      <c r="E7" s="60"/>
    </row>
    <row r="8" ht="30" customHeight="1" spans="1:5">
      <c r="A8" s="38" t="s">
        <v>119</v>
      </c>
      <c r="B8" s="62">
        <f>C8</f>
        <v>5818805.02</v>
      </c>
      <c r="C8" s="62">
        <v>5818805.02</v>
      </c>
      <c r="D8" s="39"/>
      <c r="E8" s="39"/>
    </row>
    <row r="9" ht="30" customHeight="1" spans="1:5">
      <c r="A9" s="50" t="s">
        <v>120</v>
      </c>
      <c r="B9" s="63">
        <f>B10+B13</f>
        <v>734334.3</v>
      </c>
      <c r="C9" s="63">
        <f>C10+C13</f>
        <v>734334.3</v>
      </c>
      <c r="D9" s="39"/>
      <c r="E9" s="39"/>
    </row>
    <row r="10" ht="30" customHeight="1" spans="1:5">
      <c r="A10" s="64" t="s">
        <v>121</v>
      </c>
      <c r="B10" s="63">
        <f>B11+B12</f>
        <v>686339.82</v>
      </c>
      <c r="C10" s="63">
        <f>C11+C12</f>
        <v>686339.82</v>
      </c>
      <c r="D10" s="39"/>
      <c r="E10" s="39"/>
    </row>
    <row r="11" ht="30" customHeight="1" spans="1:5">
      <c r="A11" s="38" t="s">
        <v>122</v>
      </c>
      <c r="B11" s="62">
        <f t="shared" ref="B11:B14" si="0">C11</f>
        <v>47930</v>
      </c>
      <c r="C11" s="62">
        <v>47930</v>
      </c>
      <c r="D11" s="39"/>
      <c r="E11" s="39"/>
    </row>
    <row r="12" ht="30" customHeight="1" spans="1:5">
      <c r="A12" s="38" t="s">
        <v>123</v>
      </c>
      <c r="B12" s="62">
        <f t="shared" si="0"/>
        <v>638409.82</v>
      </c>
      <c r="C12" s="62">
        <v>638409.82</v>
      </c>
      <c r="D12" s="39"/>
      <c r="E12" s="39"/>
    </row>
    <row r="13" ht="30" customHeight="1" spans="1:5">
      <c r="A13" s="64" t="s">
        <v>124</v>
      </c>
      <c r="B13" s="63">
        <f t="shared" ref="B13:B16" si="1">B14</f>
        <v>47994.48</v>
      </c>
      <c r="C13" s="63">
        <f>C14</f>
        <v>47994.48</v>
      </c>
      <c r="D13" s="39"/>
      <c r="E13" s="39"/>
    </row>
    <row r="14" ht="30" customHeight="1" spans="1:5">
      <c r="A14" s="38" t="s">
        <v>125</v>
      </c>
      <c r="B14" s="62">
        <f t="shared" si="0"/>
        <v>47994.48</v>
      </c>
      <c r="C14" s="62">
        <v>47994.48</v>
      </c>
      <c r="D14" s="39"/>
      <c r="E14" s="39"/>
    </row>
    <row r="15" ht="30" customHeight="1" spans="1:5">
      <c r="A15" s="50" t="s">
        <v>126</v>
      </c>
      <c r="B15" s="63">
        <f t="shared" si="1"/>
        <v>381019.4</v>
      </c>
      <c r="C15" s="63">
        <f>C16</f>
        <v>381019.4</v>
      </c>
      <c r="D15" s="39"/>
      <c r="E15" s="39"/>
    </row>
    <row r="16" ht="30" customHeight="1" spans="1:5">
      <c r="A16" s="50" t="s">
        <v>127</v>
      </c>
      <c r="B16" s="63">
        <f t="shared" si="1"/>
        <v>381019.4</v>
      </c>
      <c r="C16" s="63">
        <f>C17</f>
        <v>381019.4</v>
      </c>
      <c r="D16" s="39"/>
      <c r="E16" s="39"/>
    </row>
    <row r="17" ht="30" customHeight="1" spans="1:5">
      <c r="A17" s="38" t="s">
        <v>128</v>
      </c>
      <c r="B17" s="62">
        <f>C17</f>
        <v>381019.4</v>
      </c>
      <c r="C17" s="62">
        <v>381019.4</v>
      </c>
      <c r="D17" s="39"/>
      <c r="E17" s="39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8" workbookViewId="0">
      <selection activeCell="B45" sqref="B45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0.1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1"/>
      <c r="B1" s="11"/>
      <c r="C1" s="11"/>
      <c r="D1" s="11"/>
      <c r="E1" s="11"/>
      <c r="F1" s="11"/>
      <c r="G1" s="11"/>
    </row>
    <row r="2" ht="39.85" customHeight="1" spans="1:7">
      <c r="A2" s="12" t="s">
        <v>129</v>
      </c>
      <c r="B2" s="12"/>
      <c r="C2" s="12"/>
      <c r="D2" s="12"/>
      <c r="E2" s="11"/>
      <c r="F2" s="11"/>
      <c r="G2" s="11"/>
    </row>
    <row r="3" ht="22.75" customHeight="1" spans="1:7">
      <c r="A3" s="13"/>
      <c r="B3" s="13"/>
      <c r="C3" s="46" t="s">
        <v>35</v>
      </c>
      <c r="D3" s="46"/>
      <c r="E3" s="13"/>
      <c r="F3" s="13"/>
      <c r="G3" s="13"/>
    </row>
    <row r="4" ht="22.75" customHeight="1" spans="1:7">
      <c r="A4" s="65" t="s">
        <v>36</v>
      </c>
      <c r="B4" s="65"/>
      <c r="C4" s="65" t="s">
        <v>37</v>
      </c>
      <c r="D4" s="65"/>
      <c r="E4" s="13"/>
      <c r="F4" s="13"/>
      <c r="G4" s="13"/>
    </row>
    <row r="5" ht="22.75" customHeight="1" spans="1:7">
      <c r="A5" s="65" t="s">
        <v>38</v>
      </c>
      <c r="B5" s="65" t="s">
        <v>39</v>
      </c>
      <c r="C5" s="65" t="s">
        <v>38</v>
      </c>
      <c r="D5" s="65" t="s">
        <v>116</v>
      </c>
      <c r="E5" s="13"/>
      <c r="F5" s="13"/>
      <c r="G5" s="13"/>
    </row>
    <row r="6" ht="20" customHeight="1" spans="1:7">
      <c r="A6" s="16" t="s">
        <v>130</v>
      </c>
      <c r="B6" s="71">
        <f>SUM(B7:B9)</f>
        <v>6934158.72</v>
      </c>
      <c r="C6" s="16" t="s">
        <v>131</v>
      </c>
      <c r="D6" s="71">
        <f>SUM(D7:D36)</f>
        <v>6934158.72</v>
      </c>
      <c r="E6" s="13"/>
      <c r="F6" s="13"/>
      <c r="G6" s="13"/>
    </row>
    <row r="7" ht="20" customHeight="1" spans="1:7">
      <c r="A7" s="16" t="s">
        <v>132</v>
      </c>
      <c r="B7" s="71">
        <v>6934158.72</v>
      </c>
      <c r="C7" s="16" t="s">
        <v>133</v>
      </c>
      <c r="D7" s="71"/>
      <c r="E7" s="13"/>
      <c r="F7" s="13"/>
      <c r="G7" s="13"/>
    </row>
    <row r="8" ht="20" customHeight="1" spans="1:7">
      <c r="A8" s="16" t="s">
        <v>134</v>
      </c>
      <c r="B8" s="71"/>
      <c r="C8" s="16" t="s">
        <v>135</v>
      </c>
      <c r="D8" s="71"/>
      <c r="E8" s="13"/>
      <c r="F8" s="13"/>
      <c r="G8" s="13"/>
    </row>
    <row r="9" ht="20" customHeight="1" spans="1:7">
      <c r="A9" s="16" t="s">
        <v>136</v>
      </c>
      <c r="B9" s="71"/>
      <c r="C9" s="16" t="s">
        <v>137</v>
      </c>
      <c r="D9" s="71"/>
      <c r="E9" s="13"/>
      <c r="F9" s="13"/>
      <c r="G9" s="13"/>
    </row>
    <row r="10" ht="20" customHeight="1" spans="1:7">
      <c r="A10" s="16"/>
      <c r="B10" s="72"/>
      <c r="C10" s="16" t="s">
        <v>138</v>
      </c>
      <c r="D10" s="71"/>
      <c r="E10" s="13"/>
      <c r="F10" s="13"/>
      <c r="G10" s="13"/>
    </row>
    <row r="11" ht="20" customHeight="1" spans="1:7">
      <c r="A11" s="16"/>
      <c r="B11" s="72"/>
      <c r="C11" s="16" t="s">
        <v>139</v>
      </c>
      <c r="D11" s="71">
        <v>5818805.02</v>
      </c>
      <c r="E11" s="13"/>
      <c r="F11" s="13"/>
      <c r="G11" s="13"/>
    </row>
    <row r="12" ht="20" customHeight="1" spans="1:7">
      <c r="A12" s="16"/>
      <c r="B12" s="72"/>
      <c r="C12" s="16" t="s">
        <v>140</v>
      </c>
      <c r="D12" s="71"/>
      <c r="E12" s="13"/>
      <c r="F12" s="13"/>
      <c r="G12" s="13"/>
    </row>
    <row r="13" ht="20" customHeight="1" spans="1:7">
      <c r="A13" s="43"/>
      <c r="B13" s="67"/>
      <c r="C13" s="16" t="s">
        <v>141</v>
      </c>
      <c r="D13" s="71"/>
      <c r="E13" s="13"/>
      <c r="F13" s="13"/>
      <c r="G13" s="13"/>
    </row>
    <row r="14" ht="20" customHeight="1" spans="1:7">
      <c r="A14" s="16"/>
      <c r="B14" s="72"/>
      <c r="C14" s="16" t="s">
        <v>142</v>
      </c>
      <c r="D14" s="71">
        <v>734334.3</v>
      </c>
      <c r="E14" s="13"/>
      <c r="F14" s="13"/>
      <c r="G14" s="45"/>
    </row>
    <row r="15" ht="20" customHeight="1" spans="1:7">
      <c r="A15" s="16"/>
      <c r="B15" s="72"/>
      <c r="C15" s="16" t="s">
        <v>143</v>
      </c>
      <c r="D15" s="71"/>
      <c r="E15" s="13"/>
      <c r="F15" s="13"/>
      <c r="G15" s="13"/>
    </row>
    <row r="16" ht="20" customHeight="1" spans="1:7">
      <c r="A16" s="16"/>
      <c r="B16" s="72"/>
      <c r="C16" s="16" t="s">
        <v>144</v>
      </c>
      <c r="D16" s="71">
        <v>381019.4</v>
      </c>
      <c r="E16" s="13"/>
      <c r="F16" s="13"/>
      <c r="G16" s="13"/>
    </row>
    <row r="17" ht="20" customHeight="1" spans="1:7">
      <c r="A17" s="16"/>
      <c r="B17" s="72"/>
      <c r="C17" s="16" t="s">
        <v>145</v>
      </c>
      <c r="D17" s="71"/>
      <c r="E17" s="13"/>
      <c r="F17" s="13"/>
      <c r="G17" s="13"/>
    </row>
    <row r="18" ht="20" customHeight="1" spans="1:7">
      <c r="A18" s="16"/>
      <c r="B18" s="72"/>
      <c r="C18" s="16" t="s">
        <v>146</v>
      </c>
      <c r="D18" s="71"/>
      <c r="E18" s="13"/>
      <c r="F18" s="13"/>
      <c r="G18" s="13"/>
    </row>
    <row r="19" ht="20" customHeight="1" spans="1:7">
      <c r="A19" s="16"/>
      <c r="B19" s="16"/>
      <c r="C19" s="16" t="s">
        <v>147</v>
      </c>
      <c r="D19" s="71"/>
      <c r="E19" s="13"/>
      <c r="F19" s="13"/>
      <c r="G19" s="13"/>
    </row>
    <row r="20" ht="20" customHeight="1" spans="1:7">
      <c r="A20" s="16"/>
      <c r="B20" s="16"/>
      <c r="C20" s="16" t="s">
        <v>148</v>
      </c>
      <c r="D20" s="71"/>
      <c r="E20" s="13"/>
      <c r="F20" s="13"/>
      <c r="G20" s="13"/>
    </row>
    <row r="21" ht="20" customHeight="1" spans="1:7">
      <c r="A21" s="16"/>
      <c r="B21" s="16"/>
      <c r="C21" s="16" t="s">
        <v>149</v>
      </c>
      <c r="D21" s="71"/>
      <c r="E21" s="13"/>
      <c r="F21" s="13"/>
      <c r="G21" s="13"/>
    </row>
    <row r="22" ht="20" customHeight="1" spans="1:7">
      <c r="A22" s="16"/>
      <c r="B22" s="16"/>
      <c r="C22" s="16" t="s">
        <v>150</v>
      </c>
      <c r="D22" s="71"/>
      <c r="E22" s="13"/>
      <c r="F22" s="13"/>
      <c r="G22" s="13"/>
    </row>
    <row r="23" ht="20" customHeight="1" spans="1:7">
      <c r="A23" s="16"/>
      <c r="B23" s="16"/>
      <c r="C23" s="16" t="s">
        <v>151</v>
      </c>
      <c r="D23" s="71"/>
      <c r="E23" s="13"/>
      <c r="F23" s="13"/>
      <c r="G23" s="13"/>
    </row>
    <row r="24" ht="20" customHeight="1" spans="1:7">
      <c r="A24" s="16"/>
      <c r="B24" s="16"/>
      <c r="C24" s="16" t="s">
        <v>152</v>
      </c>
      <c r="D24" s="71"/>
      <c r="E24" s="13"/>
      <c r="F24" s="13"/>
      <c r="G24" s="13"/>
    </row>
    <row r="25" ht="20" customHeight="1" spans="1:7">
      <c r="A25" s="16"/>
      <c r="B25" s="16"/>
      <c r="C25" s="16" t="s">
        <v>153</v>
      </c>
      <c r="D25" s="71"/>
      <c r="E25" s="13"/>
      <c r="F25" s="13"/>
      <c r="G25" s="13"/>
    </row>
    <row r="26" ht="20" customHeight="1" spans="1:7">
      <c r="A26" s="16"/>
      <c r="B26" s="16"/>
      <c r="C26" s="16" t="s">
        <v>154</v>
      </c>
      <c r="D26" s="71"/>
      <c r="E26" s="13"/>
      <c r="F26" s="13"/>
      <c r="G26" s="13"/>
    </row>
    <row r="27" ht="20" customHeight="1" spans="1:7">
      <c r="A27" s="16"/>
      <c r="B27" s="16"/>
      <c r="C27" s="16" t="s">
        <v>155</v>
      </c>
      <c r="D27" s="71"/>
      <c r="E27" s="13"/>
      <c r="F27" s="13"/>
      <c r="G27" s="13"/>
    </row>
    <row r="28" ht="20" customHeight="1" spans="1:7">
      <c r="A28" s="16"/>
      <c r="B28" s="16"/>
      <c r="C28" s="16" t="s">
        <v>156</v>
      </c>
      <c r="D28" s="71"/>
      <c r="E28" s="13"/>
      <c r="F28" s="13"/>
      <c r="G28" s="13"/>
    </row>
    <row r="29" ht="20" customHeight="1" spans="1:7">
      <c r="A29" s="16"/>
      <c r="B29" s="16"/>
      <c r="C29" s="16" t="s">
        <v>157</v>
      </c>
      <c r="D29" s="71"/>
      <c r="E29" s="13"/>
      <c r="F29" s="13"/>
      <c r="G29" s="13"/>
    </row>
    <row r="30" ht="20" customHeight="1" spans="1:7">
      <c r="A30" s="16"/>
      <c r="B30" s="16"/>
      <c r="C30" s="16" t="s">
        <v>158</v>
      </c>
      <c r="D30" s="71"/>
      <c r="E30" s="13"/>
      <c r="F30" s="13"/>
      <c r="G30" s="13"/>
    </row>
    <row r="31" ht="20" customHeight="1" spans="1:7">
      <c r="A31" s="16"/>
      <c r="B31" s="16"/>
      <c r="C31" s="16" t="s">
        <v>159</v>
      </c>
      <c r="D31" s="71"/>
      <c r="E31" s="13"/>
      <c r="F31" s="13"/>
      <c r="G31" s="13"/>
    </row>
    <row r="32" ht="20" customHeight="1" spans="1:7">
      <c r="A32" s="16"/>
      <c r="B32" s="16"/>
      <c r="C32" s="16" t="s">
        <v>160</v>
      </c>
      <c r="D32" s="71"/>
      <c r="E32" s="13"/>
      <c r="F32" s="13"/>
      <c r="G32" s="13"/>
    </row>
    <row r="33" ht="20" customHeight="1" spans="1:7">
      <c r="A33" s="16"/>
      <c r="B33" s="16"/>
      <c r="C33" s="16" t="s">
        <v>161</v>
      </c>
      <c r="D33" s="71"/>
      <c r="E33" s="13"/>
      <c r="F33" s="13"/>
      <c r="G33" s="13"/>
    </row>
    <row r="34" ht="20" customHeight="1" spans="1:7">
      <c r="A34" s="16"/>
      <c r="B34" s="16"/>
      <c r="C34" s="16" t="s">
        <v>162</v>
      </c>
      <c r="D34" s="71"/>
      <c r="E34" s="13"/>
      <c r="F34" s="13"/>
      <c r="G34" s="13"/>
    </row>
    <row r="35" ht="20" customHeight="1" spans="1:7">
      <c r="A35" s="16"/>
      <c r="B35" s="16"/>
      <c r="C35" s="16" t="s">
        <v>163</v>
      </c>
      <c r="D35" s="71"/>
      <c r="E35" s="13"/>
      <c r="F35" s="13"/>
      <c r="G35" s="13"/>
    </row>
    <row r="36" ht="20" customHeight="1" spans="1:7">
      <c r="A36" s="16"/>
      <c r="B36" s="16"/>
      <c r="C36" s="16" t="s">
        <v>164</v>
      </c>
      <c r="D36" s="73"/>
      <c r="E36" s="13"/>
      <c r="F36" s="13"/>
      <c r="G36" s="13"/>
    </row>
    <row r="37" ht="22.75" customHeight="1" spans="1:7">
      <c r="A37" s="65" t="s">
        <v>165</v>
      </c>
      <c r="B37" s="74">
        <f>B6</f>
        <v>6934158.72</v>
      </c>
      <c r="C37" s="65" t="s">
        <v>166</v>
      </c>
      <c r="D37" s="75">
        <f>D6</f>
        <v>6934158.72</v>
      </c>
      <c r="E37" s="45"/>
      <c r="F37" s="13"/>
      <c r="G37" s="1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A7" sqref="A7"/>
    </sheetView>
  </sheetViews>
  <sheetFormatPr defaultColWidth="10" defaultRowHeight="13.5" outlineLevelRow="7"/>
  <cols>
    <col min="1" max="1" width="16" customWidth="1"/>
    <col min="2" max="3" width="14.375" customWidth="1"/>
    <col min="4" max="4" width="14" customWidth="1"/>
    <col min="5" max="5" width="11.875" customWidth="1"/>
    <col min="6" max="11" width="8.625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39.85" customHeight="1" spans="1:11">
      <c r="A2" s="12" t="s">
        <v>167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75" customHeight="1" spans="1:11">
      <c r="A3" s="13"/>
      <c r="B3" s="13"/>
      <c r="C3" s="13"/>
      <c r="D3" s="13"/>
      <c r="E3" s="13"/>
      <c r="F3" s="13"/>
      <c r="G3" s="13"/>
      <c r="H3" s="13"/>
      <c r="I3" s="13"/>
      <c r="J3" s="46" t="s">
        <v>35</v>
      </c>
      <c r="K3" s="46"/>
    </row>
    <row r="4" ht="22.75" customHeight="1" spans="1:11">
      <c r="A4" s="65" t="s">
        <v>168</v>
      </c>
      <c r="B4" s="65" t="s">
        <v>116</v>
      </c>
      <c r="C4" s="65" t="s">
        <v>169</v>
      </c>
      <c r="D4" s="65"/>
      <c r="E4" s="65"/>
      <c r="F4" s="65" t="s">
        <v>170</v>
      </c>
      <c r="G4" s="65"/>
      <c r="H4" s="65"/>
      <c r="I4" s="65" t="s">
        <v>171</v>
      </c>
      <c r="J4" s="65"/>
      <c r="K4" s="65"/>
    </row>
    <row r="5" ht="22.75" customHeight="1" spans="1:11">
      <c r="A5" s="65"/>
      <c r="B5" s="65"/>
      <c r="C5" s="15" t="s">
        <v>116</v>
      </c>
      <c r="D5" s="15" t="s">
        <v>113</v>
      </c>
      <c r="E5" s="15" t="s">
        <v>114</v>
      </c>
      <c r="F5" s="15" t="s">
        <v>116</v>
      </c>
      <c r="G5" s="15" t="s">
        <v>113</v>
      </c>
      <c r="H5" s="15" t="s">
        <v>114</v>
      </c>
      <c r="I5" s="15" t="s">
        <v>116</v>
      </c>
      <c r="J5" s="15" t="s">
        <v>113</v>
      </c>
      <c r="K5" s="15" t="s">
        <v>114</v>
      </c>
    </row>
    <row r="6" ht="22.75" customHeight="1" spans="1:11">
      <c r="A6" s="43" t="s">
        <v>116</v>
      </c>
      <c r="B6" s="66">
        <f>C6</f>
        <v>6934158.72</v>
      </c>
      <c r="C6" s="66">
        <f>D6</f>
        <v>6934158.72</v>
      </c>
      <c r="D6" s="67">
        <f>SUM(D7:D36)</f>
        <v>6934158.72</v>
      </c>
      <c r="E6" s="66"/>
      <c r="F6" s="66"/>
      <c r="G6" s="66"/>
      <c r="H6" s="66"/>
      <c r="I6" s="66"/>
      <c r="J6" s="66"/>
      <c r="K6" s="66"/>
    </row>
    <row r="7" ht="22.75" customHeight="1" spans="1:11">
      <c r="A7" s="68" t="s">
        <v>2</v>
      </c>
      <c r="B7" s="66">
        <f>C7</f>
        <v>6934158.72</v>
      </c>
      <c r="C7" s="66">
        <f>D7</f>
        <v>6934158.72</v>
      </c>
      <c r="D7" s="67">
        <v>6934158.72</v>
      </c>
      <c r="E7" s="67"/>
      <c r="F7" s="67"/>
      <c r="G7" s="67"/>
      <c r="H7" s="67"/>
      <c r="I7" s="67"/>
      <c r="J7" s="67"/>
      <c r="K7" s="67"/>
    </row>
    <row r="8" ht="22.75" customHeight="1" spans="1:11">
      <c r="A8" s="69"/>
      <c r="B8" s="70"/>
      <c r="C8" s="70"/>
      <c r="D8" s="67"/>
      <c r="E8" s="67"/>
      <c r="F8" s="67"/>
      <c r="G8" s="67"/>
      <c r="H8" s="67"/>
      <c r="I8" s="67"/>
      <c r="J8" s="67"/>
      <c r="K8" s="6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7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5" workbookViewId="0">
      <selection activeCell="H14" sqref="H14"/>
    </sheetView>
  </sheetViews>
  <sheetFormatPr defaultColWidth="10" defaultRowHeight="13.5" outlineLevelCol="4"/>
  <cols>
    <col min="1" max="1" width="17.5" customWidth="1"/>
    <col min="2" max="2" width="19" customWidth="1"/>
    <col min="3" max="5" width="16.25" customWidth="1"/>
    <col min="8" max="8" width="13.25" customWidth="1"/>
  </cols>
  <sheetData>
    <row r="1" ht="14.3" customHeight="1" spans="1:1">
      <c r="A1" s="55"/>
    </row>
    <row r="2" ht="36.9" customHeight="1" spans="1:5">
      <c r="A2" s="12" t="s">
        <v>172</v>
      </c>
      <c r="B2" s="12"/>
      <c r="C2" s="12"/>
      <c r="D2" s="12"/>
      <c r="E2" s="12"/>
    </row>
    <row r="3" ht="21.85" customHeight="1" spans="1:5">
      <c r="A3" s="13"/>
      <c r="B3" s="13"/>
      <c r="C3" s="46" t="s">
        <v>35</v>
      </c>
      <c r="D3" s="46"/>
      <c r="E3" s="46"/>
    </row>
    <row r="4" ht="28.5" customHeight="1" spans="1:5">
      <c r="A4" s="47" t="s">
        <v>111</v>
      </c>
      <c r="B4" s="47"/>
      <c r="C4" s="47" t="s">
        <v>169</v>
      </c>
      <c r="D4" s="47"/>
      <c r="E4" s="47"/>
    </row>
    <row r="5" s="1" customFormat="1" ht="28.5" customHeight="1" spans="1:5">
      <c r="A5" s="56" t="s">
        <v>173</v>
      </c>
      <c r="B5" s="56" t="s">
        <v>174</v>
      </c>
      <c r="C5" s="57" t="s">
        <v>116</v>
      </c>
      <c r="D5" s="56" t="s">
        <v>113</v>
      </c>
      <c r="E5" s="56" t="s">
        <v>114</v>
      </c>
    </row>
    <row r="6" s="1" customFormat="1" ht="28.5" customHeight="1" spans="1:5">
      <c r="A6" s="58"/>
      <c r="B6" s="59" t="s">
        <v>116</v>
      </c>
      <c r="C6" s="60">
        <f>C7+C10+C16</f>
        <v>6934158.72</v>
      </c>
      <c r="D6" s="60">
        <f>D7+D10+D16</f>
        <v>6934158.72</v>
      </c>
      <c r="E6" s="61"/>
    </row>
    <row r="7" ht="28.5" customHeight="1" spans="1:5">
      <c r="A7" s="50" t="s">
        <v>175</v>
      </c>
      <c r="B7" s="50" t="s">
        <v>176</v>
      </c>
      <c r="C7" s="60">
        <f>C8</f>
        <v>5818805.02</v>
      </c>
      <c r="D7" s="60">
        <f>D8</f>
        <v>5818805.02</v>
      </c>
      <c r="E7" s="60"/>
    </row>
    <row r="8" ht="28.5" customHeight="1" spans="1:5">
      <c r="A8" s="50" t="s">
        <v>177</v>
      </c>
      <c r="B8" s="50" t="s">
        <v>178</v>
      </c>
      <c r="C8" s="60">
        <f>C9</f>
        <v>5818805.02</v>
      </c>
      <c r="D8" s="60">
        <f>D9</f>
        <v>5818805.02</v>
      </c>
      <c r="E8" s="60"/>
    </row>
    <row r="9" ht="28.5" customHeight="1" spans="1:5">
      <c r="A9" s="38" t="s">
        <v>179</v>
      </c>
      <c r="B9" s="38" t="s">
        <v>180</v>
      </c>
      <c r="C9" s="62">
        <f t="shared" ref="C9:C13" si="0">D9</f>
        <v>5818805.02</v>
      </c>
      <c r="D9">
        <v>5818805.02</v>
      </c>
      <c r="E9" s="39"/>
    </row>
    <row r="10" ht="28.5" customHeight="1" spans="1:5">
      <c r="A10" s="50" t="s">
        <v>181</v>
      </c>
      <c r="B10" s="50" t="s">
        <v>182</v>
      </c>
      <c r="C10" s="63">
        <f>C11+C14</f>
        <v>734334.3</v>
      </c>
      <c r="D10" s="63">
        <f>D11+D14</f>
        <v>734334.3</v>
      </c>
      <c r="E10" s="39"/>
    </row>
    <row r="11" ht="28.5" customHeight="1" spans="1:5">
      <c r="A11" s="64" t="s">
        <v>183</v>
      </c>
      <c r="B11" s="50" t="s">
        <v>184</v>
      </c>
      <c r="C11" s="63">
        <f>C12+C13</f>
        <v>686339.82</v>
      </c>
      <c r="D11" s="63">
        <f>D12+D13</f>
        <v>686339.82</v>
      </c>
      <c r="E11" s="39"/>
    </row>
    <row r="12" ht="28.5" customHeight="1" spans="1:5">
      <c r="A12" s="38" t="s">
        <v>185</v>
      </c>
      <c r="B12" s="38" t="s">
        <v>186</v>
      </c>
      <c r="C12" s="62">
        <f t="shared" si="0"/>
        <v>47930</v>
      </c>
      <c r="D12">
        <v>47930</v>
      </c>
      <c r="E12" s="39"/>
    </row>
    <row r="13" ht="28.5" customHeight="1" spans="1:5">
      <c r="A13" s="38" t="s">
        <v>187</v>
      </c>
      <c r="B13" s="38" t="s">
        <v>188</v>
      </c>
      <c r="C13" s="62">
        <f t="shared" si="0"/>
        <v>638409.82</v>
      </c>
      <c r="D13">
        <v>638409.82</v>
      </c>
      <c r="E13" s="39"/>
    </row>
    <row r="14" ht="28.5" customHeight="1" spans="1:5">
      <c r="A14" s="64" t="s">
        <v>189</v>
      </c>
      <c r="B14" s="64" t="s">
        <v>190</v>
      </c>
      <c r="C14" s="63">
        <f t="shared" ref="C14:C17" si="1">C15</f>
        <v>47994.48</v>
      </c>
      <c r="D14" s="63">
        <f t="shared" ref="D14:D17" si="2">D15</f>
        <v>47994.48</v>
      </c>
      <c r="E14" s="39"/>
    </row>
    <row r="15" ht="28.5" customHeight="1" spans="1:5">
      <c r="A15" s="38" t="s">
        <v>191</v>
      </c>
      <c r="B15" s="38" t="s">
        <v>192</v>
      </c>
      <c r="C15" s="62">
        <f>D15</f>
        <v>47994.48</v>
      </c>
      <c r="D15">
        <v>47994.48</v>
      </c>
      <c r="E15" s="39"/>
    </row>
    <row r="16" ht="28.5" customHeight="1" spans="1:5">
      <c r="A16" s="50" t="s">
        <v>193</v>
      </c>
      <c r="B16" s="50" t="s">
        <v>194</v>
      </c>
      <c r="C16" s="63">
        <f t="shared" si="1"/>
        <v>381019.4</v>
      </c>
      <c r="D16" s="63">
        <f t="shared" si="2"/>
        <v>381019.4</v>
      </c>
      <c r="E16" s="39"/>
    </row>
    <row r="17" ht="28.5" customHeight="1" spans="1:5">
      <c r="A17" s="50" t="s">
        <v>195</v>
      </c>
      <c r="B17" s="50" t="s">
        <v>196</v>
      </c>
      <c r="C17" s="63">
        <f t="shared" si="1"/>
        <v>381019.4</v>
      </c>
      <c r="D17" s="63">
        <f t="shared" si="2"/>
        <v>381019.4</v>
      </c>
      <c r="E17" s="39"/>
    </row>
    <row r="18" ht="28.5" customHeight="1" spans="1:5">
      <c r="A18" s="38" t="s">
        <v>197</v>
      </c>
      <c r="B18" s="38" t="s">
        <v>198</v>
      </c>
      <c r="C18" s="62">
        <f>D18</f>
        <v>381019.4</v>
      </c>
      <c r="D18" s="39">
        <v>381019.4</v>
      </c>
      <c r="E18" s="3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G9" sqref="G9"/>
    </sheetView>
  </sheetViews>
  <sheetFormatPr defaultColWidth="10" defaultRowHeight="13.5" outlineLevelCol="4"/>
  <cols>
    <col min="1" max="1" width="13.7" customWidth="1"/>
    <col min="2" max="2" width="27" customWidth="1"/>
    <col min="3" max="5" width="15.5" customWidth="1"/>
    <col min="7" max="7" width="10.375"/>
  </cols>
  <sheetData>
    <row r="1" ht="18.05" customHeight="1" spans="1:5">
      <c r="A1" s="11"/>
      <c r="B1" s="11"/>
      <c r="C1" s="11"/>
      <c r="D1" s="11"/>
      <c r="E1" s="11"/>
    </row>
    <row r="2" ht="39.85" customHeight="1" spans="1:5">
      <c r="A2" s="12" t="s">
        <v>199</v>
      </c>
      <c r="B2" s="12"/>
      <c r="C2" s="12"/>
      <c r="D2" s="12"/>
      <c r="E2" s="12"/>
    </row>
    <row r="3" ht="22.75" customHeight="1" spans="1:5">
      <c r="A3" s="45"/>
      <c r="B3" s="45"/>
      <c r="C3" s="13"/>
      <c r="D3" s="13"/>
      <c r="E3" s="46" t="s">
        <v>35</v>
      </c>
    </row>
    <row r="4" ht="22.75" customHeight="1" spans="1:5">
      <c r="A4" s="47" t="s">
        <v>200</v>
      </c>
      <c r="B4" s="47"/>
      <c r="C4" s="47" t="s">
        <v>201</v>
      </c>
      <c r="D4" s="47"/>
      <c r="E4" s="47"/>
    </row>
    <row r="5" ht="22.75" customHeight="1" spans="1:5">
      <c r="A5" s="47" t="s">
        <v>173</v>
      </c>
      <c r="B5" s="47" t="s">
        <v>174</v>
      </c>
      <c r="C5" s="47" t="s">
        <v>116</v>
      </c>
      <c r="D5" s="47" t="s">
        <v>202</v>
      </c>
      <c r="E5" s="47" t="s">
        <v>203</v>
      </c>
    </row>
    <row r="6" ht="22.75" customHeight="1" spans="1:5">
      <c r="A6" s="47"/>
      <c r="B6" s="48" t="s">
        <v>116</v>
      </c>
      <c r="C6" s="49">
        <f t="shared" ref="C6:C12" si="0">D6+E6</f>
        <v>6934158.72</v>
      </c>
      <c r="D6" s="49">
        <f>D7+D18+D35</f>
        <v>6779194.72</v>
      </c>
      <c r="E6" s="49">
        <f>E7+E18+E35</f>
        <v>154964</v>
      </c>
    </row>
    <row r="7" ht="27" customHeight="1" spans="1:5">
      <c r="A7" s="50" t="s">
        <v>204</v>
      </c>
      <c r="B7" s="50" t="s">
        <v>205</v>
      </c>
      <c r="C7" s="49">
        <f t="shared" si="0"/>
        <v>6731264.72</v>
      </c>
      <c r="D7" s="51">
        <f>SUM(D8:D17)</f>
        <v>6731264.72</v>
      </c>
      <c r="E7" s="51"/>
    </row>
    <row r="8" ht="27" customHeight="1" spans="1:5">
      <c r="A8" s="38" t="s">
        <v>206</v>
      </c>
      <c r="B8" s="38" t="s">
        <v>207</v>
      </c>
      <c r="C8" s="49">
        <f t="shared" si="0"/>
        <v>2509921.8</v>
      </c>
      <c r="D8" s="52">
        <v>2509921.8</v>
      </c>
      <c r="E8" s="52"/>
    </row>
    <row r="9" ht="27" customHeight="1" spans="1:5">
      <c r="A9" s="38" t="s">
        <v>208</v>
      </c>
      <c r="B9" s="38" t="s">
        <v>209</v>
      </c>
      <c r="C9" s="49">
        <f t="shared" si="0"/>
        <v>740876.82</v>
      </c>
      <c r="D9" s="52">
        <v>740876.82</v>
      </c>
      <c r="E9" s="52"/>
    </row>
    <row r="10" ht="27" customHeight="1" spans="1:5">
      <c r="A10" s="38" t="s">
        <v>210</v>
      </c>
      <c r="B10" s="38" t="s">
        <v>211</v>
      </c>
      <c r="C10" s="49">
        <f t="shared" si="0"/>
        <v>965000</v>
      </c>
      <c r="D10" s="53">
        <v>965000</v>
      </c>
      <c r="E10" s="52"/>
    </row>
    <row r="11" ht="27" customHeight="1" spans="1:5">
      <c r="A11" s="38" t="s">
        <v>212</v>
      </c>
      <c r="B11" s="38" t="s">
        <v>213</v>
      </c>
      <c r="C11" s="49">
        <f t="shared" si="0"/>
        <v>1448042.4</v>
      </c>
      <c r="D11" s="54">
        <v>1448042.4</v>
      </c>
      <c r="E11" s="52"/>
    </row>
    <row r="12" ht="27" customHeight="1" spans="1:5">
      <c r="A12" s="38" t="s">
        <v>214</v>
      </c>
      <c r="B12" s="38" t="s">
        <v>215</v>
      </c>
      <c r="C12" s="49">
        <f t="shared" si="0"/>
        <v>638409.82</v>
      </c>
      <c r="D12" s="52">
        <v>638409.82</v>
      </c>
      <c r="E12" s="52"/>
    </row>
    <row r="13" ht="27" hidden="1" customHeight="1" spans="1:5">
      <c r="A13" s="38" t="s">
        <v>216</v>
      </c>
      <c r="B13" s="38" t="s">
        <v>217</v>
      </c>
      <c r="C13" s="49"/>
      <c r="D13" s="52"/>
      <c r="E13" s="52"/>
    </row>
    <row r="14" ht="27" customHeight="1" spans="1:5">
      <c r="A14" s="38" t="s">
        <v>218</v>
      </c>
      <c r="B14" s="38" t="s">
        <v>219</v>
      </c>
      <c r="C14" s="49">
        <f t="shared" ref="C14:C19" si="1">D14+E14</f>
        <v>381019.4</v>
      </c>
      <c r="D14" s="52">
        <v>381019.4</v>
      </c>
      <c r="E14" s="52"/>
    </row>
    <row r="15" ht="27" customHeight="1" spans="1:5">
      <c r="A15" s="38" t="s">
        <v>220</v>
      </c>
      <c r="B15" s="38" t="s">
        <v>221</v>
      </c>
      <c r="C15" s="49">
        <f t="shared" si="1"/>
        <v>47994.48</v>
      </c>
      <c r="D15" s="52">
        <v>47994.48</v>
      </c>
      <c r="E15" s="52"/>
    </row>
    <row r="16" ht="27" hidden="1" customHeight="1" spans="1:5">
      <c r="A16" s="38" t="s">
        <v>222</v>
      </c>
      <c r="B16" s="38" t="s">
        <v>223</v>
      </c>
      <c r="C16" s="49">
        <f t="shared" si="1"/>
        <v>0</v>
      </c>
      <c r="D16" s="52"/>
      <c r="E16" s="52"/>
    </row>
    <row r="17" ht="27" customHeight="1" spans="1:5">
      <c r="A17" s="38" t="s">
        <v>224</v>
      </c>
      <c r="B17" s="38" t="s">
        <v>225</v>
      </c>
      <c r="C17" s="49">
        <f t="shared" si="1"/>
        <v>0</v>
      </c>
      <c r="D17" s="52">
        <v>0</v>
      </c>
      <c r="E17" s="52"/>
    </row>
    <row r="18" ht="27" customHeight="1" spans="1:5">
      <c r="A18" s="50" t="s">
        <v>226</v>
      </c>
      <c r="B18" s="50" t="s">
        <v>227</v>
      </c>
      <c r="C18" s="49">
        <f t="shared" si="1"/>
        <v>154964</v>
      </c>
      <c r="D18" s="52"/>
      <c r="E18" s="51">
        <f>SUM(E19:E34)</f>
        <v>154964</v>
      </c>
    </row>
    <row r="19" ht="27" customHeight="1" spans="1:5">
      <c r="A19" s="38" t="s">
        <v>228</v>
      </c>
      <c r="B19" s="38" t="s">
        <v>229</v>
      </c>
      <c r="C19" s="49"/>
      <c r="D19" s="52"/>
      <c r="E19" s="52"/>
    </row>
    <row r="20" ht="27" hidden="1" customHeight="1" spans="1:5">
      <c r="A20" s="38" t="s">
        <v>230</v>
      </c>
      <c r="B20" s="38" t="s">
        <v>231</v>
      </c>
      <c r="C20" s="49"/>
      <c r="D20" s="52"/>
      <c r="E20" s="52"/>
    </row>
    <row r="21" ht="27" hidden="1" customHeight="1" spans="1:5">
      <c r="A21" s="38" t="s">
        <v>232</v>
      </c>
      <c r="B21" s="38" t="s">
        <v>233</v>
      </c>
      <c r="C21" s="49"/>
      <c r="D21" s="52"/>
      <c r="E21" s="52"/>
    </row>
    <row r="22" ht="27" customHeight="1" spans="1:5">
      <c r="A22" s="38" t="s">
        <v>234</v>
      </c>
      <c r="B22" s="38" t="s">
        <v>235</v>
      </c>
      <c r="C22" s="49"/>
      <c r="D22" s="52"/>
      <c r="E22" s="52"/>
    </row>
    <row r="23" ht="27" hidden="1" customHeight="1" spans="1:5">
      <c r="A23" s="38" t="s">
        <v>236</v>
      </c>
      <c r="B23" s="38" t="s">
        <v>237</v>
      </c>
      <c r="C23" s="49"/>
      <c r="D23" s="52"/>
      <c r="E23" s="52"/>
    </row>
    <row r="24" ht="27" customHeight="1" spans="1:5">
      <c r="A24" s="38" t="s">
        <v>238</v>
      </c>
      <c r="B24" s="38" t="s">
        <v>239</v>
      </c>
      <c r="C24" s="49"/>
      <c r="D24" s="52"/>
      <c r="E24" s="52"/>
    </row>
    <row r="25" ht="27" hidden="1" customHeight="1" spans="1:5">
      <c r="A25" s="38" t="s">
        <v>240</v>
      </c>
      <c r="B25" s="38" t="s">
        <v>241</v>
      </c>
      <c r="C25" s="49"/>
      <c r="D25" s="52"/>
      <c r="E25" s="52"/>
    </row>
    <row r="26" ht="27" hidden="1" customHeight="1" spans="1:5">
      <c r="A26" s="38" t="s">
        <v>242</v>
      </c>
      <c r="B26" s="38" t="s">
        <v>243</v>
      </c>
      <c r="C26" s="49"/>
      <c r="D26" s="52"/>
      <c r="E26" s="52"/>
    </row>
    <row r="27" ht="27" hidden="1" customHeight="1" spans="1:5">
      <c r="A27" s="38" t="s">
        <v>244</v>
      </c>
      <c r="B27" s="38" t="s">
        <v>245</v>
      </c>
      <c r="C27" s="49"/>
      <c r="D27" s="52"/>
      <c r="E27" s="52"/>
    </row>
    <row r="28" ht="27" hidden="1" customHeight="1" spans="1:5">
      <c r="A28" s="38" t="s">
        <v>246</v>
      </c>
      <c r="B28" s="38" t="s">
        <v>247</v>
      </c>
      <c r="C28" s="49"/>
      <c r="D28" s="52"/>
      <c r="E28" s="52"/>
    </row>
    <row r="29" ht="27" hidden="1" customHeight="1" spans="1:5">
      <c r="A29" s="38" t="s">
        <v>248</v>
      </c>
      <c r="B29" s="38" t="s">
        <v>249</v>
      </c>
      <c r="C29" s="49"/>
      <c r="D29" s="52"/>
      <c r="E29" s="52"/>
    </row>
    <row r="30" ht="27" hidden="1" customHeight="1" spans="1:5">
      <c r="A30" s="38" t="s">
        <v>250</v>
      </c>
      <c r="B30" s="38" t="s">
        <v>251</v>
      </c>
      <c r="C30" s="49"/>
      <c r="D30" s="52"/>
      <c r="E30" s="52"/>
    </row>
    <row r="31" ht="27" customHeight="1" spans="1:5">
      <c r="A31" s="38" t="s">
        <v>252</v>
      </c>
      <c r="B31" s="38" t="s">
        <v>253</v>
      </c>
      <c r="C31" s="49"/>
      <c r="D31" s="52"/>
      <c r="E31" s="52"/>
    </row>
    <row r="32" ht="27" customHeight="1" spans="1:5">
      <c r="A32" s="38" t="s">
        <v>254</v>
      </c>
      <c r="B32" s="38" t="s">
        <v>255</v>
      </c>
      <c r="C32" s="49">
        <f>D32+E32</f>
        <v>87262.69</v>
      </c>
      <c r="D32" s="52"/>
      <c r="E32" s="54">
        <v>87262.69</v>
      </c>
    </row>
    <row r="33" ht="27" customHeight="1" spans="1:5">
      <c r="A33" s="38" t="s">
        <v>256</v>
      </c>
      <c r="B33" s="38" t="s">
        <v>257</v>
      </c>
      <c r="C33" s="49">
        <f>D33+E33</f>
        <v>67701.31</v>
      </c>
      <c r="D33" s="52"/>
      <c r="E33" s="54">
        <v>67701.31</v>
      </c>
    </row>
    <row r="34" ht="27" hidden="1" customHeight="1" spans="1:5">
      <c r="A34" s="38" t="s">
        <v>258</v>
      </c>
      <c r="B34" s="38" t="s">
        <v>259</v>
      </c>
      <c r="C34" s="49"/>
      <c r="D34" s="52"/>
      <c r="E34" s="52"/>
    </row>
    <row r="35" ht="27" customHeight="1" spans="1:5">
      <c r="A35" s="50" t="s">
        <v>260</v>
      </c>
      <c r="B35" s="50" t="s">
        <v>261</v>
      </c>
      <c r="C35" s="49">
        <f t="shared" ref="C35:C38" si="2">D35+E35</f>
        <v>47930</v>
      </c>
      <c r="D35" s="51">
        <f>SUM(D36:D44)</f>
        <v>47930</v>
      </c>
      <c r="E35" s="52"/>
    </row>
    <row r="36" ht="27" hidden="1" customHeight="1" spans="1:5">
      <c r="A36" s="38" t="s">
        <v>262</v>
      </c>
      <c r="B36" s="38" t="s">
        <v>263</v>
      </c>
      <c r="C36" s="49"/>
      <c r="D36" s="52"/>
      <c r="E36" s="52"/>
    </row>
    <row r="37" ht="27" customHeight="1" spans="1:5">
      <c r="A37" s="38" t="s">
        <v>264</v>
      </c>
      <c r="B37" s="38" t="s">
        <v>265</v>
      </c>
      <c r="C37" s="49">
        <f t="shared" si="2"/>
        <v>13250</v>
      </c>
      <c r="D37" s="52">
        <v>13250</v>
      </c>
      <c r="E37" s="52"/>
    </row>
    <row r="38" ht="27" customHeight="1" spans="1:5">
      <c r="A38" s="38" t="s">
        <v>266</v>
      </c>
      <c r="B38" s="38" t="s">
        <v>267</v>
      </c>
      <c r="C38" s="49">
        <f t="shared" si="2"/>
        <v>34680</v>
      </c>
      <c r="D38" s="52">
        <v>34680</v>
      </c>
      <c r="E38" s="52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灯塔</cp:lastModifiedBy>
  <dcterms:created xsi:type="dcterms:W3CDTF">2023-01-31T08:53:00Z</dcterms:created>
  <dcterms:modified xsi:type="dcterms:W3CDTF">2024-03-07T12:12:03Z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C521FFFDBAC945CCBD5225E10BB9106E_13</vt:lpwstr>
  </property>
</Properties>
</file>