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firstSheet="6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<sst xmlns="http://schemas.openxmlformats.org/spreadsheetml/2006/main" count="337" uniqueCount="261">
  <si>
    <t>单位代码：</t>
  </si>
  <si>
    <t>单位名称：</t>
  </si>
  <si>
    <t>宁县南义乡人民政府</t>
  </si>
  <si>
    <t>部门预算公开表</t>
  </si>
  <si>
    <t xml:space="preserve">     </t>
  </si>
  <si>
    <t>编制日期：</t>
  </si>
  <si>
    <t>2025.02.14</t>
  </si>
  <si>
    <t>部门领导：</t>
  </si>
  <si>
    <t>崔照</t>
  </si>
  <si>
    <t>财务负责人：</t>
  </si>
  <si>
    <t>张诚</t>
  </si>
  <si>
    <t>制表人：</t>
  </si>
  <si>
    <t>李强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</si>
  <si>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</si>
  <si>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</si>
  <si>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</si>
  <si>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</si>
  <si>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</si>
  <si>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</si>
  <si>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</si>
  <si>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</si>
  <si>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</si>
  <si>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</si>
  <si>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</si>
  <si>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</si>
  <si>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</si>
  <si>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</si>
  <si>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</si>
  <si>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</si>
  <si>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</si>
  <si>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</si>
  <si>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</si>
  <si>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</si>
  <si>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</si>
  <si>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</si>
  <si>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</si>
  <si>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</si>
  <si>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</si>
  <si>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</si>
  <si>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</si>
  <si>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</si>
  <si>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</si>
  <si>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</si>
  <si>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</si>
  <si>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</si>
  <si>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</si>
  <si>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</si>
  <si>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</si>
  <si>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</si>
  <si>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</si>
  <si>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</si>
  <si>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</si>
  <si>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</si>
  <si>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</si>
  <si>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</si>
  <si>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</si>
  <si>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</si>
  <si>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</si>
  <si>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</si>
  <si>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</si>
  <si>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</si>
  <si>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</si>
  <si>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</si>
  <si>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</si>
  <si>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</si>
  <si>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</si>
  <si>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</si>
  <si>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</si>
  <si>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</si>
  <si>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</si>
  <si>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</si>
  <si>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</si>
  <si>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</si>
  <si>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</si>
  <si>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</si>
  <si>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</si>
  <si>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</si>
  <si>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</si>
  <si>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</si>
  <si>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</si>
  <si>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</si>
  <si>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</si>
  <si>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</si>
  <si>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</si>
  <si>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</si>
  <si>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</si>
  <si>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</si>
  <si>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</si>
  <si>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</si>
  <si>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</si>
  <si>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</si>
  <si>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</si>
  <si>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</si>
  <si>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</si>
  <si>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</si>
  <si>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</si>
  <si>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</si>
  <si>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</si>
  <si>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</si>
  <si>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</si>
  <si>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</si>
  <si>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</si>
  <si>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</si>
  <si>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</si>
  <si>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</si>
  <si>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</si>
  <si>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</si>
  <si>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</si>
  <si>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</si>
  <si>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</si>
  <si>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</si>
  <si>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</si>
  <si>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</si>
  <si>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</si>
  <si>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</si>
  <si>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</si>
  <si>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</si>
  <si>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</si>
  <si>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</si>
  <si>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</si>
  <si>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</si>
  <si>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2010301-行政运行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</si>
  <si>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</si>
  <si>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</si>
  <si>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</si>
  <si>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</si>
  <si>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</si>
  <si>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</si>
  <si>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</si>
  <si>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</si>
  <si>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</si>
  <si>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</si>
  <si>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</si>
  <si>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</si>
  <si>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</si>
  <si>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</si>
  <si>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</si>
  <si>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</si>
  <si>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</si>
  <si>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</si>
  <si>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</si>
  <si>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</si>
  <si>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</si>
  <si>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</si>
  <si>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</si>
  <si>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</si>
  <si>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</si>
  <si>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</si>
  <si>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</si>
  <si>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</si>
  <si>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</si>
  <si>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</si>
  <si>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</si>
  <si>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</si>
  <si>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</si>
  <si>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</si>
  <si>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</si>
  <si>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</si>
  <si>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</si>
  <si>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</si>
  <si>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</si>
  <si>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</si>
  <si>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</si>
  <si>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</si>
  <si>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</si>
  <si>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</si>
  <si>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</si>
  <si>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</si>
  <si>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</si>
  <si>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</si>
  <si>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</si>
  <si>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</si>
  <si>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</si>
  <si>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</si>
  <si>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</si>
  <si>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</si>
  <si>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</si>
  <si>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</si>
  <si>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</si>
  <si>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</si>
  <si>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</si>
  <si>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</si>
  <si>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</si>
  <si>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</si>
  <si>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</si>
  <si>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</si>
  <si>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</si>
  <si>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</si>
  <si>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</si>
  <si>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</si>
  <si>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</si>
  <si>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</si>
  <si>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</si>
  <si>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</si>
  <si>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</si>
  <si>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</si>
  <si>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</si>
  <si>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</si>
  <si>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</si>
  <si>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</si>
  <si>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</si>
  <si>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</si>
  <si>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</si>
  <si>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</si>
  <si>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</si>
  <si>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</si>
  <si>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</si>
  <si>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</si>
  <si>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</si>
  <si>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</si>
  <si>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</si>
  <si>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</si>
  <si>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</si>
  <si>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</si>
  <si>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</si>
  <si>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</si>
  <si>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</si>
  <si>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</si>
  <si>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</si>
  <si>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</si>
  <si>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</si>
  <si>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维修（护）费</t>
  </si>
  <si>
    <t xml:space="preserve">  租赁费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</si>
  <si>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</si>
  <si>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</si>
  <si>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</si>
  <si>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</si>
  <si>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</si>
  <si>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r>
      <rPr>
        <sz val="10"/>
        <color theme="1"/>
        <rFont val="宋体"/>
        <charset val="134"/>
      </rPr>
      <t xml:space="preserve">  其他交通费用</t>
    </r>
    <r>
      <rPr>
        <b/>
        <sz val="10"/>
        <color theme="1"/>
        <rFont val="宋体"/>
        <charset val="134"/>
      </rPr>
      <t>（车补）</t>
    </r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</si>
  <si>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</si>
  <si>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</si>
  <si>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</si>
  <si>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</si>
  <si>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</si>
  <si>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</si>
  <si>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</si>
  <si>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</si>
  <si>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</si>
  <si>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</si>
  <si>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</si>
  <si>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</si>
  <si>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南义乡人民政府</t>
  </si>
  <si>
    <t>一般公共预算机关运行经费</t>
  </si>
  <si>
    <t>序号</t>
  </si>
  <si>
    <t>经济科目编码</t>
  </si>
  <si>
    <t>经济科目名称</t>
  </si>
  <si>
    <r>
      <rPr>
        <sz val="9"/>
        <color indexed="8"/>
        <rFont val="宋体"/>
        <charset val="134"/>
      </rPr>
      <t xml:space="preserve">  其他交通费用</t>
    </r>
    <r>
      <rPr>
        <b/>
        <sz val="10"/>
        <color theme="1"/>
        <rFont val="宋体"/>
        <charset val="134"/>
      </rPr>
      <t>（车补）</t>
    </r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</si>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</sst>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color theme="1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5" borderId="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" borderId="9" applyNumberFormat="0" applyAlignment="0" applyProtection="0">
      <alignment vertical="center"/>
    </xf>
    <xf numFmtId="0" fontId="40" fillId="7" borderId="10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8" borderId="11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49" fontId="15" fillId="3" borderId="3" xfId="0" applyNumberFormat="1" applyFont="1" applyFill="1" applyBorder="1" applyAlignment="1" applyProtection="1">
      <alignment horizontal="left" vertical="center" wrapText="1"/>
    </xf>
    <xf numFmtId="4" fontId="19" fillId="0" borderId="1" xfId="0" applyNumberFormat="1" applyFont="1" applyFill="1" applyBorder="1" applyAlignment="1">
      <alignment vertical="center" wrapText="1"/>
    </xf>
    <xf numFmtId="49" fontId="16" fillId="3" borderId="3" xfId="0" applyNumberFormat="1" applyFont="1" applyFill="1" applyBorder="1" applyAlignment="1" applyProtection="1">
      <alignment horizontal="left" vertical="center" wrapText="1"/>
    </xf>
    <xf numFmtId="49" fontId="21" fillId="3" borderId="3" xfId="0" applyNumberFormat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4" borderId="1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" fontId="15" fillId="0" borderId="4" xfId="0" applyNumberFormat="1" applyFont="1" applyFill="1" applyBorder="1" applyAlignment="1" applyProtection="1">
      <alignment horizontal="right" vertical="center" shrinkToFit="1"/>
    </xf>
    <xf numFmtId="4" fontId="16" fillId="0" borderId="4" xfId="0" applyNumberFormat="1" applyFont="1" applyFill="1" applyBorder="1" applyAlignment="1" applyProtection="1">
      <alignment horizontal="right" vertical="center" shrinkToFi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6" fillId="0" borderId="3" xfId="0" applyFont="1" applyFill="1" applyBorder="1" applyAlignment="1" applyProtection="1">
      <alignment vertical="center"/>
    </xf>
    <xf numFmtId="177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vertical="center" wrapText="1"/>
    </xf>
    <xf numFmtId="177" fontId="19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5">
        <v>511001</v>
      </c>
      <c r="D3" s="9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6" t="s">
        <v>3</v>
      </c>
      <c r="C6" s="96"/>
      <c r="D6" s="96"/>
      <c r="E6" s="96"/>
      <c r="F6" s="96"/>
      <c r="G6" s="96"/>
      <c r="H6" s="96"/>
      <c r="I6" s="96"/>
      <c r="J6" s="96"/>
      <c r="K6" s="9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7" t="s">
        <v>5</v>
      </c>
      <c r="G10" s="98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9" t="s">
        <v>7</v>
      </c>
      <c r="C12" s="10" t="s">
        <v>8</v>
      </c>
      <c r="D12" s="12"/>
      <c r="E12" s="97" t="s">
        <v>9</v>
      </c>
      <c r="F12" s="10" t="s">
        <v>10</v>
      </c>
      <c r="G12" s="12"/>
      <c r="H12" s="97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9" sqref="A9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232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37</v>
      </c>
    </row>
    <row r="4" ht="22.75" customHeight="1" spans="1:8">
      <c r="A4" s="14" t="s">
        <v>170</v>
      </c>
      <c r="B4" s="14" t="s">
        <v>233</v>
      </c>
      <c r="C4" s="14"/>
      <c r="D4" s="14"/>
      <c r="E4" s="14"/>
      <c r="F4" s="14"/>
      <c r="G4" s="14" t="s">
        <v>234</v>
      </c>
      <c r="H4" s="14" t="s">
        <v>235</v>
      </c>
    </row>
    <row r="5" ht="22.75" customHeight="1" spans="1:8">
      <c r="A5" s="14"/>
      <c r="B5" s="14" t="s">
        <v>118</v>
      </c>
      <c r="C5" s="14" t="s">
        <v>236</v>
      </c>
      <c r="D5" s="14" t="s">
        <v>237</v>
      </c>
      <c r="E5" s="14" t="s">
        <v>238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239</v>
      </c>
      <c r="F6" s="14" t="s">
        <v>240</v>
      </c>
      <c r="G6" s="14"/>
      <c r="H6" s="14"/>
    </row>
    <row r="7" ht="22.75" customHeight="1" spans="1:8">
      <c r="A7" s="41" t="s">
        <v>118</v>
      </c>
      <c r="B7" s="42">
        <v>50000</v>
      </c>
      <c r="C7" s="42">
        <v>0</v>
      </c>
      <c r="D7" s="42">
        <v>10000</v>
      </c>
      <c r="E7" s="42">
        <v>0</v>
      </c>
      <c r="F7" s="42">
        <v>40000</v>
      </c>
      <c r="G7" s="42">
        <v>0</v>
      </c>
      <c r="H7" s="42">
        <v>0</v>
      </c>
    </row>
    <row r="8" ht="22.75" customHeight="1" spans="1:8">
      <c r="A8" s="43" t="s">
        <v>241</v>
      </c>
      <c r="B8" s="42">
        <v>50000</v>
      </c>
      <c r="C8" s="42">
        <v>0</v>
      </c>
      <c r="D8" s="42">
        <v>10000</v>
      </c>
      <c r="E8" s="42">
        <v>0</v>
      </c>
      <c r="F8" s="42">
        <v>40000</v>
      </c>
      <c r="G8" s="42">
        <v>0</v>
      </c>
      <c r="H8" s="42">
        <v>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15" workbookViewId="0">
      <selection activeCell="C14" sqref="C14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11.25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243</v>
      </c>
      <c r="B4" s="29" t="s">
        <v>244</v>
      </c>
      <c r="C4" s="30" t="s">
        <v>245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v>1122157.43</v>
      </c>
      <c r="E5" s="33">
        <v>1122157.43</v>
      </c>
      <c r="F5" s="34"/>
      <c r="G5" s="12"/>
      <c r="H5" s="12"/>
      <c r="I5" s="12"/>
      <c r="J5" s="12"/>
    </row>
    <row r="6" ht="28" customHeight="1" spans="1:6">
      <c r="A6" s="35">
        <v>1</v>
      </c>
      <c r="B6" s="36">
        <v>302</v>
      </c>
      <c r="C6" s="37" t="s">
        <v>213</v>
      </c>
      <c r="D6" s="33">
        <f>SUM(D7:D21)</f>
        <v>1122157.43</v>
      </c>
      <c r="E6" s="33">
        <v>1122157.43</v>
      </c>
      <c r="F6" s="35"/>
    </row>
    <row r="7" ht="28" customHeight="1" spans="1:6">
      <c r="A7" s="35">
        <v>2</v>
      </c>
      <c r="B7" s="36">
        <v>30201</v>
      </c>
      <c r="C7" s="37" t="s">
        <v>214</v>
      </c>
      <c r="D7" s="35">
        <v>143000</v>
      </c>
      <c r="E7" s="35">
        <v>143000</v>
      </c>
      <c r="F7" s="35"/>
    </row>
    <row r="8" ht="28" customHeight="1" spans="1:6">
      <c r="A8" s="35">
        <v>3</v>
      </c>
      <c r="B8" s="36">
        <v>30202</v>
      </c>
      <c r="C8" s="37" t="s">
        <v>215</v>
      </c>
      <c r="D8" s="35">
        <v>75000</v>
      </c>
      <c r="E8" s="35">
        <v>75000</v>
      </c>
      <c r="F8" s="35"/>
    </row>
    <row r="9" ht="28" customHeight="1" spans="1:6">
      <c r="A9" s="35">
        <v>4</v>
      </c>
      <c r="B9" s="36">
        <v>30205</v>
      </c>
      <c r="C9" s="37" t="s">
        <v>216</v>
      </c>
      <c r="D9" s="35">
        <v>49000</v>
      </c>
      <c r="E9" s="35">
        <v>49000</v>
      </c>
      <c r="F9" s="35"/>
    </row>
    <row r="10" ht="28" customHeight="1" spans="1:6">
      <c r="A10" s="35">
        <v>5</v>
      </c>
      <c r="B10" s="36">
        <v>30206</v>
      </c>
      <c r="C10" s="37" t="s">
        <v>217</v>
      </c>
      <c r="D10" s="35">
        <v>65000</v>
      </c>
      <c r="E10" s="35">
        <v>65000</v>
      </c>
      <c r="F10" s="35"/>
    </row>
    <row r="11" ht="28" customHeight="1" spans="1:6">
      <c r="A11" s="35">
        <v>6</v>
      </c>
      <c r="B11" s="36">
        <v>30207</v>
      </c>
      <c r="C11" s="37" t="s">
        <v>218</v>
      </c>
      <c r="D11" s="35">
        <v>39800</v>
      </c>
      <c r="E11" s="35">
        <v>39800</v>
      </c>
      <c r="F11" s="35"/>
    </row>
    <row r="12" ht="28" customHeight="1" spans="1:6">
      <c r="A12" s="35">
        <v>7</v>
      </c>
      <c r="B12" s="36">
        <v>30208</v>
      </c>
      <c r="C12" s="37" t="s">
        <v>219</v>
      </c>
      <c r="D12" s="35">
        <v>170000</v>
      </c>
      <c r="E12" s="35">
        <v>170000</v>
      </c>
      <c r="F12" s="35"/>
    </row>
    <row r="13" ht="28" customHeight="1" spans="1:6">
      <c r="A13" s="35">
        <v>8</v>
      </c>
      <c r="B13" s="36">
        <v>30211</v>
      </c>
      <c r="C13" s="37" t="s">
        <v>220</v>
      </c>
      <c r="D13" s="35">
        <v>140000</v>
      </c>
      <c r="E13" s="35">
        <v>140000</v>
      </c>
      <c r="F13" s="35"/>
    </row>
    <row r="14" ht="28" customHeight="1" spans="1:6">
      <c r="A14" s="35">
        <v>9</v>
      </c>
      <c r="B14" s="36">
        <v>30213</v>
      </c>
      <c r="C14" s="37" t="s">
        <v>221</v>
      </c>
      <c r="D14" s="35">
        <v>65000</v>
      </c>
      <c r="E14" s="35">
        <v>65000</v>
      </c>
      <c r="F14" s="35"/>
    </row>
    <row r="15" ht="28" customHeight="1" spans="1:6">
      <c r="A15" s="35">
        <v>10</v>
      </c>
      <c r="B15" s="36">
        <v>30214</v>
      </c>
      <c r="C15" s="37" t="s">
        <v>222</v>
      </c>
      <c r="D15" s="35">
        <v>25200</v>
      </c>
      <c r="E15" s="35">
        <v>25200</v>
      </c>
      <c r="F15" s="35"/>
    </row>
    <row r="16" ht="28" customHeight="1" spans="1:6">
      <c r="A16" s="35">
        <v>11</v>
      </c>
      <c r="B16" s="36">
        <v>30217</v>
      </c>
      <c r="C16" s="37" t="s">
        <v>223</v>
      </c>
      <c r="D16" s="35">
        <v>10000</v>
      </c>
      <c r="E16" s="35">
        <v>10000</v>
      </c>
      <c r="F16" s="35"/>
    </row>
    <row r="17" ht="28" customHeight="1" spans="1:6">
      <c r="A17" s="35">
        <v>12</v>
      </c>
      <c r="B17" s="36">
        <v>30226</v>
      </c>
      <c r="C17" s="37" t="s">
        <v>224</v>
      </c>
      <c r="D17" s="35">
        <v>76000</v>
      </c>
      <c r="E17" s="35">
        <v>76000</v>
      </c>
      <c r="F17" s="35"/>
    </row>
    <row r="18" ht="28" customHeight="1" spans="1:6">
      <c r="A18" s="35">
        <v>13</v>
      </c>
      <c r="B18" s="36">
        <v>30228</v>
      </c>
      <c r="C18" s="37" t="s">
        <v>225</v>
      </c>
      <c r="D18" s="35">
        <v>51427.22</v>
      </c>
      <c r="E18" s="35">
        <v>51427.22</v>
      </c>
      <c r="F18" s="35"/>
    </row>
    <row r="19" ht="28" customHeight="1" spans="1:6">
      <c r="A19" s="35">
        <v>14</v>
      </c>
      <c r="B19" s="36">
        <v>30229</v>
      </c>
      <c r="C19" s="37" t="s">
        <v>226</v>
      </c>
      <c r="D19" s="35">
        <v>32330.21</v>
      </c>
      <c r="E19" s="35">
        <v>32330.21</v>
      </c>
      <c r="F19" s="35"/>
    </row>
    <row r="20" ht="28" customHeight="1" spans="1:6">
      <c r="A20" s="35">
        <v>15</v>
      </c>
      <c r="B20" s="36">
        <v>30231</v>
      </c>
      <c r="C20" s="37" t="s">
        <v>227</v>
      </c>
      <c r="D20" s="35">
        <v>40000</v>
      </c>
      <c r="E20" s="35">
        <v>40000</v>
      </c>
      <c r="F20" s="35"/>
    </row>
    <row r="21" ht="28" customHeight="1" spans="1:6">
      <c r="A21" s="35">
        <v>16</v>
      </c>
      <c r="B21" s="36">
        <v>30239</v>
      </c>
      <c r="C21" s="37" t="s">
        <v>246</v>
      </c>
      <c r="D21" s="35">
        <v>140400</v>
      </c>
      <c r="E21" s="35">
        <v>140400</v>
      </c>
      <c r="F21" s="35"/>
    </row>
    <row r="22" ht="28" customHeight="1" spans="1:6">
      <c r="A22" s="35"/>
      <c r="B22" s="38"/>
      <c r="C22" s="37"/>
      <c r="D22" s="35"/>
      <c r="E22" s="35"/>
      <c r="F22" s="35"/>
    </row>
    <row r="23" ht="28" customHeight="1" spans="1:6">
      <c r="A23" s="35"/>
      <c r="B23" s="38"/>
      <c r="C23" s="37"/>
      <c r="D23" s="35"/>
      <c r="E23" s="35"/>
      <c r="F23" s="35"/>
    </row>
    <row r="29" spans="2:3">
      <c r="B29" s="17"/>
      <c r="C29" s="17"/>
    </row>
    <row r="30" spans="2:3">
      <c r="B30" s="17"/>
      <c r="C30" s="17"/>
    </row>
    <row r="31" spans="2:3">
      <c r="B31" s="17"/>
      <c r="C31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248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249</v>
      </c>
      <c r="B5" s="22" t="s">
        <v>250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27" sqref="B27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170</v>
      </c>
      <c r="B4" s="14" t="s">
        <v>118</v>
      </c>
      <c r="C4" s="14" t="s">
        <v>252</v>
      </c>
      <c r="D4" s="14" t="s">
        <v>253</v>
      </c>
      <c r="E4" s="14" t="s">
        <v>254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D12" sqref="D12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255</v>
      </c>
      <c r="B1" s="1"/>
    </row>
    <row r="2" spans="1:1">
      <c r="A2" s="2" t="s">
        <v>256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257</v>
      </c>
      <c r="B5" s="4">
        <v>1</v>
      </c>
    </row>
    <row r="6" spans="1:2">
      <c r="A6" s="6" t="s">
        <v>258</v>
      </c>
      <c r="B6" s="7"/>
    </row>
    <row r="7" spans="1:2">
      <c r="A7" s="8" t="s">
        <v>259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B4" sqref="B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1" t="s">
        <v>14</v>
      </c>
      <c r="C2" s="91"/>
    </row>
    <row r="3" ht="29.35" customHeight="1" spans="1:3">
      <c r="A3" s="92"/>
      <c r="B3" s="93" t="s">
        <v>15</v>
      </c>
      <c r="C3" s="93" t="s">
        <v>16</v>
      </c>
    </row>
    <row r="4" ht="28.45" customHeight="1" spans="1:3">
      <c r="A4" s="84"/>
      <c r="B4" s="94" t="s">
        <v>17</v>
      </c>
      <c r="C4" s="33" t="s">
        <v>18</v>
      </c>
    </row>
    <row r="5" ht="28.45" customHeight="1" spans="1:3">
      <c r="A5" s="84"/>
      <c r="B5" s="94" t="s">
        <v>19</v>
      </c>
      <c r="C5" s="33" t="s">
        <v>20</v>
      </c>
    </row>
    <row r="6" ht="28.45" customHeight="1" spans="1:3">
      <c r="A6" s="84"/>
      <c r="B6" s="94" t="s">
        <v>21</v>
      </c>
      <c r="C6" s="33" t="s">
        <v>22</v>
      </c>
    </row>
    <row r="7" ht="28.45" customHeight="1" spans="1:3">
      <c r="A7" s="84"/>
      <c r="B7" s="94" t="s">
        <v>23</v>
      </c>
      <c r="C7" s="33"/>
    </row>
    <row r="8" ht="28.45" customHeight="1" spans="1:3">
      <c r="A8" s="84"/>
      <c r="B8" s="94" t="s">
        <v>24</v>
      </c>
      <c r="C8" s="33" t="s">
        <v>25</v>
      </c>
    </row>
    <row r="9" ht="28.45" customHeight="1" spans="1:3">
      <c r="A9" s="84"/>
      <c r="B9" s="94" t="s">
        <v>26</v>
      </c>
      <c r="C9" s="33" t="s">
        <v>27</v>
      </c>
    </row>
    <row r="10" ht="28.45" customHeight="1" spans="1:3">
      <c r="A10" s="84"/>
      <c r="B10" s="94" t="s">
        <v>28</v>
      </c>
      <c r="C10" s="33" t="s">
        <v>29</v>
      </c>
    </row>
    <row r="11" ht="28.45" customHeight="1" spans="1:3">
      <c r="A11" s="84"/>
      <c r="B11" s="94" t="s">
        <v>30</v>
      </c>
      <c r="C11" s="33" t="s">
        <v>31</v>
      </c>
    </row>
    <row r="12" ht="28.45" customHeight="1" spans="1:3">
      <c r="A12" s="84"/>
      <c r="B12" s="94" t="s">
        <v>32</v>
      </c>
      <c r="C12" s="33"/>
    </row>
    <row r="13" ht="28.45" customHeight="1" spans="1:3">
      <c r="A13" s="10"/>
      <c r="B13" s="94" t="s">
        <v>33</v>
      </c>
      <c r="C13" s="33"/>
    </row>
    <row r="14" ht="28.45" customHeight="1" spans="1:3">
      <c r="A14" s="10"/>
      <c r="B14" s="94" t="s">
        <v>34</v>
      </c>
      <c r="C14" s="33" t="s">
        <v>18</v>
      </c>
    </row>
    <row r="15" ht="36" customHeight="1" spans="2:3">
      <c r="B15" s="94" t="s">
        <v>35</v>
      </c>
      <c r="C15" s="35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32" workbookViewId="0">
      <selection activeCell="C41" sqref="C41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4"/>
      <c r="B3" s="84"/>
      <c r="C3" s="84"/>
      <c r="D3" s="85" t="s">
        <v>37</v>
      </c>
    </row>
    <row r="4" ht="22.75" customHeight="1" spans="1:4">
      <c r="A4" s="43" t="s">
        <v>38</v>
      </c>
      <c r="B4" s="43"/>
      <c r="C4" s="43" t="s">
        <v>39</v>
      </c>
      <c r="D4" s="43"/>
    </row>
    <row r="5" ht="22.75" customHeight="1" spans="1:4">
      <c r="A5" s="43" t="s">
        <v>40</v>
      </c>
      <c r="B5" s="43" t="s">
        <v>41</v>
      </c>
      <c r="C5" s="43" t="s">
        <v>40</v>
      </c>
      <c r="D5" s="43" t="s">
        <v>41</v>
      </c>
    </row>
    <row r="6" ht="22.75" customHeight="1" spans="1:4">
      <c r="A6" s="86" t="s">
        <v>42</v>
      </c>
      <c r="B6" s="64">
        <v>9723123.59</v>
      </c>
      <c r="C6" s="86" t="s">
        <v>43</v>
      </c>
      <c r="D6" s="69">
        <v>8102319.01</v>
      </c>
    </row>
    <row r="7" ht="22.75" customHeight="1" spans="1:4">
      <c r="A7" s="86" t="s">
        <v>44</v>
      </c>
      <c r="B7" s="70"/>
      <c r="C7" s="86" t="s">
        <v>45</v>
      </c>
      <c r="D7" s="87"/>
    </row>
    <row r="8" ht="22.75" customHeight="1" spans="1:4">
      <c r="A8" s="86" t="s">
        <v>46</v>
      </c>
      <c r="B8" s="70"/>
      <c r="C8" s="86" t="s">
        <v>47</v>
      </c>
      <c r="D8" s="87"/>
    </row>
    <row r="9" ht="22.75" customHeight="1" spans="1:4">
      <c r="A9" s="86" t="s">
        <v>48</v>
      </c>
      <c r="B9" s="70"/>
      <c r="C9" s="86" t="s">
        <v>49</v>
      </c>
      <c r="D9" s="87"/>
    </row>
    <row r="10" ht="22.75" customHeight="1" spans="1:4">
      <c r="A10" s="86" t="s">
        <v>50</v>
      </c>
      <c r="B10" s="70"/>
      <c r="C10" s="86" t="s">
        <v>51</v>
      </c>
      <c r="D10" s="87"/>
    </row>
    <row r="11" ht="22.75" customHeight="1" spans="1:4">
      <c r="A11" s="86" t="s">
        <v>52</v>
      </c>
      <c r="B11" s="70"/>
      <c r="C11" s="86" t="s">
        <v>53</v>
      </c>
      <c r="D11" s="87"/>
    </row>
    <row r="12" ht="22.75" customHeight="1" spans="1:4">
      <c r="A12" s="86" t="s">
        <v>54</v>
      </c>
      <c r="B12" s="70"/>
      <c r="C12" s="86" t="s">
        <v>55</v>
      </c>
      <c r="D12" s="87"/>
    </row>
    <row r="13" ht="22.75" customHeight="1" spans="1:4">
      <c r="A13" s="86" t="s">
        <v>56</v>
      </c>
      <c r="B13" s="70"/>
      <c r="C13" s="86" t="s">
        <v>57</v>
      </c>
      <c r="D13" s="64">
        <v>1150114.07</v>
      </c>
    </row>
    <row r="14" ht="22.75" customHeight="1" spans="1:4">
      <c r="A14" s="86" t="s">
        <v>58</v>
      </c>
      <c r="B14" s="70"/>
      <c r="C14" s="86" t="s">
        <v>59</v>
      </c>
      <c r="D14" s="64"/>
    </row>
    <row r="15" ht="22.75" customHeight="1" spans="1:4">
      <c r="A15" s="86"/>
      <c r="B15" s="88"/>
      <c r="C15" s="86" t="s">
        <v>60</v>
      </c>
      <c r="D15" s="64">
        <v>470690.51</v>
      </c>
    </row>
    <row r="16" ht="22.75" customHeight="1" spans="1:4">
      <c r="A16" s="86"/>
      <c r="B16" s="88"/>
      <c r="C16" s="86" t="s">
        <v>61</v>
      </c>
      <c r="D16" s="87"/>
    </row>
    <row r="17" ht="22.75" customHeight="1" spans="1:4">
      <c r="A17" s="86"/>
      <c r="B17" s="88"/>
      <c r="C17" s="86" t="s">
        <v>62</v>
      </c>
      <c r="D17" s="87"/>
    </row>
    <row r="18" ht="22.75" customHeight="1" spans="1:4">
      <c r="A18" s="86"/>
      <c r="B18" s="88"/>
      <c r="C18" s="86" t="s">
        <v>63</v>
      </c>
      <c r="D18" s="87"/>
    </row>
    <row r="19" ht="22.75" customHeight="1" spans="1:4">
      <c r="A19" s="86"/>
      <c r="B19" s="88"/>
      <c r="C19" s="86" t="s">
        <v>64</v>
      </c>
      <c r="D19" s="87"/>
    </row>
    <row r="20" ht="22.75" customHeight="1" spans="1:4">
      <c r="A20" s="89"/>
      <c r="B20" s="90"/>
      <c r="C20" s="86" t="s">
        <v>65</v>
      </c>
      <c r="D20" s="87"/>
    </row>
    <row r="21" ht="22.75" customHeight="1" spans="1:4">
      <c r="A21" s="89"/>
      <c r="B21" s="90"/>
      <c r="C21" s="86" t="s">
        <v>66</v>
      </c>
      <c r="D21" s="87"/>
    </row>
    <row r="22" ht="22.75" customHeight="1" spans="1:4">
      <c r="A22" s="89"/>
      <c r="B22" s="90"/>
      <c r="C22" s="86" t="s">
        <v>67</v>
      </c>
      <c r="D22" s="87"/>
    </row>
    <row r="23" ht="22.75" customHeight="1" spans="1:4">
      <c r="A23" s="89"/>
      <c r="B23" s="90"/>
      <c r="C23" s="86" t="s">
        <v>68</v>
      </c>
      <c r="D23" s="87"/>
    </row>
    <row r="24" ht="22.75" customHeight="1" spans="1:4">
      <c r="A24" s="89"/>
      <c r="B24" s="90"/>
      <c r="C24" s="86" t="s">
        <v>69</v>
      </c>
      <c r="D24" s="87"/>
    </row>
    <row r="25" ht="22.75" customHeight="1" spans="1:4">
      <c r="A25" s="86"/>
      <c r="B25" s="88"/>
      <c r="C25" s="86" t="s">
        <v>70</v>
      </c>
      <c r="D25" s="64"/>
    </row>
    <row r="26" ht="22.75" customHeight="1" spans="1:4">
      <c r="A26" s="86"/>
      <c r="B26" s="88"/>
      <c r="C26" s="86" t="s">
        <v>71</v>
      </c>
      <c r="D26" s="87"/>
    </row>
    <row r="27" ht="22.75" customHeight="1" spans="1:4">
      <c r="A27" s="86"/>
      <c r="B27" s="88"/>
      <c r="C27" s="86" t="s">
        <v>72</v>
      </c>
      <c r="D27" s="87"/>
    </row>
    <row r="28" ht="22.75" customHeight="1" spans="1:4">
      <c r="A28" s="89"/>
      <c r="B28" s="90"/>
      <c r="C28" s="86" t="s">
        <v>73</v>
      </c>
      <c r="D28" s="87"/>
    </row>
    <row r="29" ht="22.75" customHeight="1" spans="1:4">
      <c r="A29" s="89"/>
      <c r="B29" s="90"/>
      <c r="C29" s="86" t="s">
        <v>74</v>
      </c>
      <c r="D29" s="87"/>
    </row>
    <row r="30" ht="22.75" customHeight="1" spans="1:4">
      <c r="A30" s="89"/>
      <c r="B30" s="90"/>
      <c r="C30" s="86" t="s">
        <v>75</v>
      </c>
      <c r="D30" s="87"/>
    </row>
    <row r="31" ht="22.75" customHeight="1" spans="1:4">
      <c r="A31" s="89"/>
      <c r="B31" s="90"/>
      <c r="C31" s="86" t="s">
        <v>76</v>
      </c>
      <c r="D31" s="87"/>
    </row>
    <row r="32" ht="22.75" customHeight="1" spans="1:4">
      <c r="A32" s="89"/>
      <c r="B32" s="90"/>
      <c r="C32" s="86" t="s">
        <v>77</v>
      </c>
      <c r="D32" s="87"/>
    </row>
    <row r="33" ht="22.75" customHeight="1" spans="1:4">
      <c r="A33" s="86"/>
      <c r="B33" s="86"/>
      <c r="C33" s="86" t="s">
        <v>78</v>
      </c>
      <c r="D33" s="87"/>
    </row>
    <row r="34" ht="22.75" customHeight="1" spans="1:4">
      <c r="A34" s="86"/>
      <c r="B34" s="86"/>
      <c r="C34" s="86" t="s">
        <v>79</v>
      </c>
      <c r="D34" s="87"/>
    </row>
    <row r="35" ht="22.75" customHeight="1" spans="1:4">
      <c r="A35" s="86"/>
      <c r="B35" s="86"/>
      <c r="C35" s="86" t="s">
        <v>80</v>
      </c>
      <c r="D35" s="87"/>
    </row>
    <row r="36" ht="22.75" customHeight="1" spans="1:4">
      <c r="A36" s="86"/>
      <c r="B36" s="86"/>
      <c r="C36" s="86"/>
      <c r="D36" s="86"/>
    </row>
    <row r="37" ht="22.75" customHeight="1" spans="1:4">
      <c r="A37" s="86"/>
      <c r="B37" s="86"/>
      <c r="C37" s="86"/>
      <c r="D37" s="86"/>
    </row>
    <row r="38" ht="22.75" customHeight="1" spans="1:4">
      <c r="A38" s="86"/>
      <c r="B38" s="86"/>
      <c r="C38" s="86"/>
      <c r="D38" s="86"/>
    </row>
    <row r="39" ht="22.75" customHeight="1" spans="1:4">
      <c r="A39" s="89" t="s">
        <v>81</v>
      </c>
      <c r="B39" s="90">
        <f>SUM(B6:B14)</f>
        <v>9723123.59</v>
      </c>
      <c r="C39" s="89" t="s">
        <v>82</v>
      </c>
      <c r="D39" s="90">
        <f>SUM(D6:D38)</f>
        <v>9723123.59</v>
      </c>
    </row>
    <row r="40" ht="22.75" customHeight="1" spans="1:4">
      <c r="A40" s="89" t="s">
        <v>83</v>
      </c>
      <c r="B40" s="90"/>
      <c r="C40" s="89" t="s">
        <v>84</v>
      </c>
      <c r="D40" s="90"/>
    </row>
    <row r="41" ht="22.75" customHeight="1" spans="1:4">
      <c r="A41" s="89" t="s">
        <v>85</v>
      </c>
      <c r="B41" s="88"/>
      <c r="C41" s="86"/>
      <c r="D41" s="88"/>
    </row>
    <row r="42" ht="22.75" customHeight="1" spans="1:4">
      <c r="A42" s="89" t="s">
        <v>86</v>
      </c>
      <c r="B42" s="90">
        <f>B39+B40</f>
        <v>9723123.59</v>
      </c>
      <c r="C42" s="89" t="s">
        <v>87</v>
      </c>
      <c r="D42" s="90">
        <f>D39+D40</f>
        <v>9723123.59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5" workbookViewId="0">
      <selection activeCell="B7" sqref="B7"/>
    </sheetView>
  </sheetViews>
  <sheetFormatPr defaultColWidth="7.87962962962963" defaultRowHeight="12.75" customHeight="1" outlineLevelCol="2"/>
  <cols>
    <col min="1" max="1" width="39.5" style="18" customWidth="1"/>
    <col min="2" max="2" width="35.6296296296296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5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76" t="s">
        <v>89</v>
      </c>
      <c r="B5" s="77">
        <v>9723123.59</v>
      </c>
      <c r="C5" s="18"/>
    </row>
    <row r="6" s="17" customFormat="1" ht="25" customHeight="1" spans="1:3">
      <c r="A6" s="78" t="s">
        <v>90</v>
      </c>
      <c r="B6" s="64">
        <v>9723123.59</v>
      </c>
      <c r="C6" s="18"/>
    </row>
    <row r="7" s="17" customFormat="1" ht="25" customHeight="1" spans="1:3">
      <c r="A7" s="78" t="s">
        <v>91</v>
      </c>
      <c r="B7" s="79"/>
      <c r="C7" s="18"/>
    </row>
    <row r="8" s="17" customFormat="1" ht="25" customHeight="1" spans="1:3">
      <c r="A8" s="76" t="s">
        <v>92</v>
      </c>
      <c r="B8" s="79">
        <f>B9+B10</f>
        <v>0</v>
      </c>
      <c r="C8" s="18"/>
    </row>
    <row r="9" s="17" customFormat="1" ht="25" customHeight="1" spans="1:3">
      <c r="A9" s="78" t="s">
        <v>90</v>
      </c>
      <c r="B9" s="79"/>
      <c r="C9" s="18"/>
    </row>
    <row r="10" s="17" customFormat="1" ht="25" customHeight="1" spans="1:3">
      <c r="A10" s="78" t="s">
        <v>91</v>
      </c>
      <c r="B10" s="79"/>
      <c r="C10" s="18"/>
    </row>
    <row r="11" s="17" customFormat="1" ht="25" customHeight="1" spans="1:3">
      <c r="A11" s="76" t="s">
        <v>93</v>
      </c>
      <c r="B11" s="79"/>
      <c r="C11" s="18"/>
    </row>
    <row r="12" s="17" customFormat="1" ht="25" customHeight="1" spans="1:3">
      <c r="A12" s="78" t="s">
        <v>90</v>
      </c>
      <c r="B12" s="79"/>
      <c r="C12" s="18"/>
    </row>
    <row r="13" s="17" customFormat="1" ht="25" customHeight="1" spans="1:3">
      <c r="A13" s="78" t="s">
        <v>91</v>
      </c>
      <c r="B13" s="79"/>
      <c r="C13" s="18"/>
    </row>
    <row r="14" s="17" customFormat="1" ht="25" customHeight="1" spans="1:3">
      <c r="A14" s="80" t="s">
        <v>94</v>
      </c>
      <c r="B14" s="79">
        <f>SUM(B15:B17)</f>
        <v>0</v>
      </c>
      <c r="C14" s="18"/>
    </row>
    <row r="15" s="17" customFormat="1" ht="25" customHeight="1" spans="1:3">
      <c r="A15" s="78" t="s">
        <v>95</v>
      </c>
      <c r="B15" s="79"/>
      <c r="C15" s="18"/>
    </row>
    <row r="16" s="17" customFormat="1" ht="25" customHeight="1" spans="1:3">
      <c r="A16" s="78" t="s">
        <v>96</v>
      </c>
      <c r="B16" s="79"/>
      <c r="C16" s="18"/>
    </row>
    <row r="17" s="17" customFormat="1" ht="25" customHeight="1" spans="1:3">
      <c r="A17" s="78" t="s">
        <v>97</v>
      </c>
      <c r="B17" s="79"/>
      <c r="C17" s="18"/>
    </row>
    <row r="18" s="17" customFormat="1" ht="25" customHeight="1" spans="1:3">
      <c r="A18" s="80" t="s">
        <v>98</v>
      </c>
      <c r="B18" s="79"/>
      <c r="C18" s="18"/>
    </row>
    <row r="19" s="17" customFormat="1" ht="25" customHeight="1" spans="1:3">
      <c r="A19" s="80" t="s">
        <v>99</v>
      </c>
      <c r="B19" s="79"/>
      <c r="C19" s="18"/>
    </row>
    <row r="20" s="17" customFormat="1" ht="25" customHeight="1" spans="1:3">
      <c r="A20" s="80" t="s">
        <v>100</v>
      </c>
      <c r="B20" s="79"/>
      <c r="C20" s="18"/>
    </row>
    <row r="21" s="17" customFormat="1" ht="25" customHeight="1" spans="1:3">
      <c r="A21" s="80" t="s">
        <v>101</v>
      </c>
      <c r="B21" s="79"/>
      <c r="C21" s="18"/>
    </row>
    <row r="22" s="17" customFormat="1" ht="25" customHeight="1" spans="1:3">
      <c r="A22" s="80" t="s">
        <v>102</v>
      </c>
      <c r="B22" s="77">
        <f>B23+B26+B29+B30</f>
        <v>0</v>
      </c>
      <c r="C22" s="18"/>
    </row>
    <row r="23" s="17" customFormat="1" ht="25" customHeight="1" spans="1:3">
      <c r="A23" s="78" t="s">
        <v>103</v>
      </c>
      <c r="B23" s="77">
        <f>B24+B25</f>
        <v>0</v>
      </c>
      <c r="C23" s="18"/>
    </row>
    <row r="24" s="17" customFormat="1" ht="25" customHeight="1" spans="1:3">
      <c r="A24" s="78" t="s">
        <v>104</v>
      </c>
      <c r="B24" s="77"/>
      <c r="C24" s="18"/>
    </row>
    <row r="25" s="17" customFormat="1" ht="25" customHeight="1" spans="1:3">
      <c r="A25" s="78" t="s">
        <v>105</v>
      </c>
      <c r="B25" s="77"/>
      <c r="C25" s="18"/>
    </row>
    <row r="26" s="17" customFormat="1" ht="25" customHeight="1" spans="1:3">
      <c r="A26" s="78" t="s">
        <v>106</v>
      </c>
      <c r="B26" s="77">
        <f>B27+B28</f>
        <v>0</v>
      </c>
      <c r="C26" s="18"/>
    </row>
    <row r="27" s="17" customFormat="1" ht="25" customHeight="1" spans="1:3">
      <c r="A27" s="78" t="s">
        <v>107</v>
      </c>
      <c r="B27" s="77"/>
      <c r="C27" s="18"/>
    </row>
    <row r="28" s="17" customFormat="1" ht="25" customHeight="1" spans="1:3">
      <c r="A28" s="78" t="s">
        <v>108</v>
      </c>
      <c r="B28" s="77"/>
      <c r="C28" s="18"/>
    </row>
    <row r="29" s="17" customFormat="1" ht="25" customHeight="1" spans="1:3">
      <c r="A29" s="78" t="s">
        <v>109</v>
      </c>
      <c r="B29" s="77"/>
      <c r="C29" s="18"/>
    </row>
    <row r="30" s="17" customFormat="1" ht="25" customHeight="1" spans="1:3">
      <c r="A30" s="78" t="s">
        <v>110</v>
      </c>
      <c r="B30" s="77"/>
      <c r="C30" s="18"/>
    </row>
    <row r="31" ht="25" customHeight="1" spans="1:2">
      <c r="A31" s="81"/>
      <c r="B31" s="77"/>
    </row>
    <row r="32" s="17" customFormat="1" ht="25" customHeight="1" spans="1:3">
      <c r="A32" s="82" t="s">
        <v>111</v>
      </c>
      <c r="B32" s="83">
        <f>B5+B8+B14+B18+B19+B20+B21+B22</f>
        <v>9723123.59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opLeftCell="A12" workbookViewId="0">
      <selection activeCell="B12" sqref="B12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3.7037037037037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4" t="s">
        <v>113</v>
      </c>
      <c r="B4" s="74" t="s">
        <v>114</v>
      </c>
      <c r="C4" s="74" t="s">
        <v>115</v>
      </c>
      <c r="D4" s="74" t="s">
        <v>116</v>
      </c>
      <c r="E4" s="74" t="s">
        <v>117</v>
      </c>
    </row>
    <row r="5" ht="22.75" customHeight="1" spans="1:5">
      <c r="A5" s="33" t="s">
        <v>118</v>
      </c>
      <c r="B5" s="57">
        <f>B6+B9+B15</f>
        <v>9723123.59</v>
      </c>
      <c r="C5" s="57">
        <f>C6+C9+C15</f>
        <v>9723123.59</v>
      </c>
      <c r="D5" s="57"/>
      <c r="E5" s="57"/>
    </row>
    <row r="6" ht="22.75" customHeight="1" spans="1:5">
      <c r="A6" s="59" t="s">
        <v>119</v>
      </c>
      <c r="B6" s="61">
        <v>8102319.01</v>
      </c>
      <c r="C6" s="61">
        <v>8102319.01</v>
      </c>
      <c r="D6" s="57"/>
      <c r="E6" s="57"/>
    </row>
    <row r="7" ht="22.75" customHeight="1" spans="1:5">
      <c r="A7" s="59" t="s">
        <v>120</v>
      </c>
      <c r="B7" s="61">
        <v>8102319.01</v>
      </c>
      <c r="C7" s="61">
        <v>8102319.01</v>
      </c>
      <c r="D7" s="57"/>
      <c r="E7" s="57"/>
    </row>
    <row r="8" ht="22.75" customHeight="1" spans="1:5">
      <c r="A8" s="37" t="s">
        <v>121</v>
      </c>
      <c r="B8" s="61">
        <v>8102319.01</v>
      </c>
      <c r="C8" s="61">
        <v>8102319.01</v>
      </c>
      <c r="D8" s="57"/>
      <c r="E8" s="57"/>
    </row>
    <row r="9" ht="22.75" customHeight="1" spans="1:5">
      <c r="A9" s="59" t="s">
        <v>122</v>
      </c>
      <c r="B9" s="57">
        <f>B10+B13</f>
        <v>1150114.07</v>
      </c>
      <c r="C9" s="57">
        <f>C10+C13</f>
        <v>1150114.07</v>
      </c>
      <c r="D9" s="57"/>
      <c r="E9" s="57"/>
    </row>
    <row r="10" ht="22.75" customHeight="1" spans="1:5">
      <c r="A10" s="59" t="s">
        <v>123</v>
      </c>
      <c r="B10" s="61">
        <f>B11+B12</f>
        <v>1101843.44</v>
      </c>
      <c r="C10" s="61">
        <f>C11+C12</f>
        <v>1101843.44</v>
      </c>
      <c r="D10" s="57"/>
      <c r="E10" s="57"/>
    </row>
    <row r="11" ht="22.75" customHeight="1" spans="1:5">
      <c r="A11" s="37" t="s">
        <v>124</v>
      </c>
      <c r="B11" s="61">
        <v>59760</v>
      </c>
      <c r="C11" s="61">
        <v>59760</v>
      </c>
      <c r="D11" s="57"/>
      <c r="E11" s="57"/>
    </row>
    <row r="12" ht="22.75" customHeight="1" spans="1:5">
      <c r="A12" s="37" t="s">
        <v>125</v>
      </c>
      <c r="B12" s="61">
        <v>1042083.44</v>
      </c>
      <c r="C12" s="61">
        <v>1042083.44</v>
      </c>
      <c r="D12" s="57"/>
      <c r="E12" s="57"/>
    </row>
    <row r="13" ht="22.75" customHeight="1" spans="1:5">
      <c r="A13" s="59" t="s">
        <v>126</v>
      </c>
      <c r="B13" s="61">
        <v>48270.63</v>
      </c>
      <c r="C13" s="61">
        <v>48270.63</v>
      </c>
      <c r="D13" s="57"/>
      <c r="E13" s="57"/>
    </row>
    <row r="14" ht="22.75" customHeight="1" spans="1:5">
      <c r="A14" s="37" t="s">
        <v>127</v>
      </c>
      <c r="B14" s="61">
        <v>48270.63</v>
      </c>
      <c r="C14" s="61">
        <v>48270.63</v>
      </c>
      <c r="D14" s="57"/>
      <c r="E14" s="57"/>
    </row>
    <row r="15" ht="22.75" customHeight="1" spans="1:5">
      <c r="A15" s="59" t="s">
        <v>128</v>
      </c>
      <c r="B15" s="57">
        <v>470690.51</v>
      </c>
      <c r="C15" s="57">
        <v>470690.51</v>
      </c>
      <c r="D15" s="57"/>
      <c r="E15" s="57"/>
    </row>
    <row r="16" ht="22.75" customHeight="1" spans="1:5">
      <c r="A16" s="59" t="s">
        <v>129</v>
      </c>
      <c r="B16" s="61">
        <v>470690.51</v>
      </c>
      <c r="C16" s="61">
        <v>470690.51</v>
      </c>
      <c r="D16" s="57"/>
      <c r="E16" s="57"/>
    </row>
    <row r="17" ht="22.75" customHeight="1" spans="1:5">
      <c r="A17" s="37" t="s">
        <v>130</v>
      </c>
      <c r="B17" s="61">
        <v>470690.51</v>
      </c>
      <c r="C17" s="61">
        <v>470690.51</v>
      </c>
      <c r="D17" s="57"/>
      <c r="E17" s="57"/>
    </row>
    <row r="18" ht="24" customHeight="1" spans="1:5">
      <c r="A18" s="37"/>
      <c r="B18" s="37"/>
      <c r="C18" s="35"/>
      <c r="D18" s="35"/>
      <c r="E18" s="35"/>
    </row>
    <row r="19" ht="24" customHeight="1" spans="1:5">
      <c r="A19" s="37"/>
      <c r="B19" s="37"/>
      <c r="C19" s="35"/>
      <c r="D19" s="35"/>
      <c r="E19" s="35"/>
    </row>
    <row r="20" ht="24" customHeight="1" spans="1:5">
      <c r="A20" s="37"/>
      <c r="B20" s="37"/>
      <c r="C20" s="35"/>
      <c r="D20" s="35"/>
      <c r="E20" s="35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37" sqref="D37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37</v>
      </c>
      <c r="D3" s="45"/>
      <c r="E3" s="12"/>
      <c r="F3" s="12"/>
      <c r="G3" s="12"/>
    </row>
    <row r="4" ht="22.75" customHeight="1" spans="1:7">
      <c r="A4" s="43" t="s">
        <v>38</v>
      </c>
      <c r="B4" s="43"/>
      <c r="C4" s="43" t="s">
        <v>39</v>
      </c>
      <c r="D4" s="43"/>
      <c r="E4" s="12"/>
      <c r="F4" s="12"/>
      <c r="G4" s="12"/>
    </row>
    <row r="5" ht="22.75" customHeight="1" spans="1:7">
      <c r="A5" s="43" t="s">
        <v>40</v>
      </c>
      <c r="B5" s="43" t="s">
        <v>41</v>
      </c>
      <c r="C5" s="43" t="s">
        <v>40</v>
      </c>
      <c r="D5" s="43" t="s">
        <v>118</v>
      </c>
      <c r="E5" s="12"/>
      <c r="F5" s="12"/>
      <c r="G5" s="12"/>
    </row>
    <row r="6" ht="22.75" customHeight="1" spans="1:7">
      <c r="A6" s="15" t="s">
        <v>132</v>
      </c>
      <c r="B6" s="68">
        <v>9723123.59</v>
      </c>
      <c r="C6" s="15" t="s">
        <v>133</v>
      </c>
      <c r="D6" s="68">
        <f>D7+D14+D16</f>
        <v>9723123.59</v>
      </c>
      <c r="E6" s="12"/>
      <c r="F6" s="12"/>
      <c r="G6" s="12"/>
    </row>
    <row r="7" ht="22.75" customHeight="1" spans="1:7">
      <c r="A7" s="15" t="s">
        <v>134</v>
      </c>
      <c r="B7" s="64">
        <v>9723123.59</v>
      </c>
      <c r="C7" s="15" t="s">
        <v>135</v>
      </c>
      <c r="D7" s="69">
        <v>8102319.01</v>
      </c>
      <c r="E7" s="12"/>
      <c r="F7" s="12"/>
      <c r="G7" s="12"/>
    </row>
    <row r="8" ht="22.75" customHeight="1" spans="1:7">
      <c r="A8" s="15" t="s">
        <v>136</v>
      </c>
      <c r="B8" s="70"/>
      <c r="C8" s="15" t="s">
        <v>137</v>
      </c>
      <c r="D8" s="70"/>
      <c r="E8" s="12"/>
      <c r="F8" s="12"/>
      <c r="G8" s="12"/>
    </row>
    <row r="9" ht="22.75" customHeight="1" spans="1:7">
      <c r="A9" s="15" t="s">
        <v>138</v>
      </c>
      <c r="B9" s="70"/>
      <c r="C9" s="15" t="s">
        <v>139</v>
      </c>
      <c r="D9" s="70"/>
      <c r="E9" s="12"/>
      <c r="F9" s="12"/>
      <c r="G9" s="12"/>
    </row>
    <row r="10" ht="22.75" customHeight="1" spans="1:7">
      <c r="A10" s="15"/>
      <c r="B10" s="71"/>
      <c r="C10" s="15" t="s">
        <v>140</v>
      </c>
      <c r="D10" s="70"/>
      <c r="E10" s="12"/>
      <c r="F10" s="12"/>
      <c r="G10" s="12"/>
    </row>
    <row r="11" ht="22.75" customHeight="1" spans="1:7">
      <c r="A11" s="15"/>
      <c r="B11" s="71"/>
      <c r="C11" s="15" t="s">
        <v>141</v>
      </c>
      <c r="D11" s="70"/>
      <c r="E11" s="12"/>
      <c r="F11" s="12"/>
      <c r="G11" s="12"/>
    </row>
    <row r="12" ht="22.75" customHeight="1" spans="1:7">
      <c r="A12" s="15"/>
      <c r="B12" s="71"/>
      <c r="C12" s="15" t="s">
        <v>142</v>
      </c>
      <c r="D12" s="70"/>
      <c r="E12" s="12"/>
      <c r="F12" s="12"/>
      <c r="G12" s="12"/>
    </row>
    <row r="13" ht="22.75" customHeight="1" spans="1:7">
      <c r="A13" s="41"/>
      <c r="B13" s="65"/>
      <c r="C13" s="15" t="s">
        <v>143</v>
      </c>
      <c r="D13" s="70"/>
      <c r="E13" s="12"/>
      <c r="F13" s="12"/>
      <c r="G13" s="12"/>
    </row>
    <row r="14" ht="22.75" customHeight="1" spans="1:7">
      <c r="A14" s="15"/>
      <c r="B14" s="71"/>
      <c r="C14" s="15" t="s">
        <v>144</v>
      </c>
      <c r="D14" s="64">
        <v>1150114.07</v>
      </c>
      <c r="E14" s="12"/>
      <c r="F14" s="12"/>
      <c r="G14" s="44"/>
    </row>
    <row r="15" ht="22.75" customHeight="1" spans="1:7">
      <c r="A15" s="15"/>
      <c r="B15" s="71"/>
      <c r="C15" s="15" t="s">
        <v>145</v>
      </c>
      <c r="D15" s="70"/>
      <c r="E15" s="12"/>
      <c r="F15" s="12"/>
      <c r="G15" s="12"/>
    </row>
    <row r="16" ht="22.75" customHeight="1" spans="1:7">
      <c r="A16" s="15"/>
      <c r="B16" s="71"/>
      <c r="C16" s="15" t="s">
        <v>146</v>
      </c>
      <c r="D16" s="64">
        <v>470690.51</v>
      </c>
      <c r="E16" s="12"/>
      <c r="F16" s="12"/>
      <c r="G16" s="12"/>
    </row>
    <row r="17" ht="22.75" customHeight="1" spans="1:7">
      <c r="A17" s="15"/>
      <c r="B17" s="71"/>
      <c r="C17" s="15" t="s">
        <v>147</v>
      </c>
      <c r="D17" s="70"/>
      <c r="E17" s="12"/>
      <c r="F17" s="12"/>
      <c r="G17" s="12"/>
    </row>
    <row r="18" ht="22.75" customHeight="1" spans="1:7">
      <c r="A18" s="15"/>
      <c r="B18" s="71"/>
      <c r="C18" s="15" t="s">
        <v>148</v>
      </c>
      <c r="D18" s="70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70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70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70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70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70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70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70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64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70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70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70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70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70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70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70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70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70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68"/>
      <c r="E36" s="12"/>
      <c r="F36" s="12"/>
      <c r="G36" s="12"/>
    </row>
    <row r="37" ht="22.75" customHeight="1" spans="1:7">
      <c r="A37" s="43" t="s">
        <v>167</v>
      </c>
      <c r="B37" s="72">
        <f>B6</f>
        <v>9723123.59</v>
      </c>
      <c r="C37" s="43" t="s">
        <v>168</v>
      </c>
      <c r="D37" s="73">
        <f>D6</f>
        <v>9723123.59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7" sqref="D7"/>
    </sheetView>
  </sheetViews>
  <sheetFormatPr defaultColWidth="10" defaultRowHeight="14.4" outlineLevelRow="7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37</v>
      </c>
      <c r="K3" s="45"/>
    </row>
    <row r="4" ht="22.75" customHeight="1" spans="1:11">
      <c r="A4" s="43" t="s">
        <v>170</v>
      </c>
      <c r="B4" s="43" t="s">
        <v>118</v>
      </c>
      <c r="C4" s="43" t="s">
        <v>171</v>
      </c>
      <c r="D4" s="43"/>
      <c r="E4" s="43"/>
      <c r="F4" s="43" t="s">
        <v>172</v>
      </c>
      <c r="G4" s="43"/>
      <c r="H4" s="43"/>
      <c r="I4" s="43" t="s">
        <v>173</v>
      </c>
      <c r="J4" s="43"/>
      <c r="K4" s="43"/>
    </row>
    <row r="5" ht="22.75" customHeight="1" spans="1:11">
      <c r="A5" s="43"/>
      <c r="B5" s="43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1" t="s">
        <v>118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ht="22.75" customHeight="1" spans="1:11">
      <c r="A7" s="37" t="s">
        <v>2</v>
      </c>
      <c r="B7" s="63">
        <v>9723123.59</v>
      </c>
      <c r="C7" s="64">
        <v>9723123.59</v>
      </c>
      <c r="D7" s="64">
        <v>9723123.59</v>
      </c>
      <c r="E7" s="65"/>
      <c r="F7" s="65"/>
      <c r="G7" s="65"/>
      <c r="H7" s="65"/>
      <c r="I7" s="65"/>
      <c r="J7" s="65"/>
      <c r="K7" s="65"/>
    </row>
    <row r="8" ht="22.75" customHeight="1" spans="1:11">
      <c r="A8" s="66"/>
      <c r="B8" s="67"/>
      <c r="C8" s="67"/>
      <c r="D8" s="65"/>
      <c r="E8" s="65"/>
      <c r="F8" s="65"/>
      <c r="G8" s="65"/>
      <c r="H8" s="65"/>
      <c r="I8" s="65"/>
      <c r="J8" s="65"/>
      <c r="K8" s="6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opLeftCell="A8" workbookViewId="0">
      <selection activeCell="C20" sqref="C20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</cols>
  <sheetData>
    <row r="1" ht="14.3" customHeight="1" spans="1:1">
      <c r="A1" s="52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5" t="s">
        <v>37</v>
      </c>
      <c r="D3" s="45"/>
      <c r="E3" s="45"/>
    </row>
    <row r="4" ht="22.75" customHeight="1" spans="1:5">
      <c r="A4" s="36" t="s">
        <v>113</v>
      </c>
      <c r="B4" s="36"/>
      <c r="C4" s="36" t="s">
        <v>171</v>
      </c>
      <c r="D4" s="36"/>
      <c r="E4" s="36"/>
    </row>
    <row r="5" ht="22.75" customHeight="1" spans="1:5">
      <c r="A5" s="53" t="s">
        <v>175</v>
      </c>
      <c r="B5" s="53" t="s">
        <v>176</v>
      </c>
      <c r="C5" s="54" t="s">
        <v>118</v>
      </c>
      <c r="D5" s="53" t="s">
        <v>115</v>
      </c>
      <c r="E5" s="53" t="s">
        <v>116</v>
      </c>
    </row>
    <row r="6" ht="22.75" customHeight="1" spans="1:5">
      <c r="A6" s="55"/>
      <c r="B6" s="56" t="s">
        <v>118</v>
      </c>
      <c r="C6" s="57">
        <f>C7+C10+C16</f>
        <v>9723123.59</v>
      </c>
      <c r="D6" s="57">
        <f>D7+D10+D16</f>
        <v>9723123.59</v>
      </c>
      <c r="E6" s="58"/>
    </row>
    <row r="7" ht="22.75" customHeight="1" spans="1:5">
      <c r="A7" s="59" t="s">
        <v>177</v>
      </c>
      <c r="B7" s="56" t="s">
        <v>178</v>
      </c>
      <c r="C7" s="57">
        <v>8102319.01</v>
      </c>
      <c r="D7" s="57">
        <v>8102319.01</v>
      </c>
      <c r="E7" s="58"/>
    </row>
    <row r="8" ht="22.75" customHeight="1" spans="1:5">
      <c r="A8" s="60">
        <v>20103</v>
      </c>
      <c r="B8" s="56" t="s">
        <v>179</v>
      </c>
      <c r="C8" s="61">
        <v>8102319.01</v>
      </c>
      <c r="D8" s="61">
        <v>8102319.01</v>
      </c>
      <c r="E8" s="58"/>
    </row>
    <row r="9" ht="22.75" customHeight="1" spans="1:5">
      <c r="A9" s="37" t="s">
        <v>180</v>
      </c>
      <c r="B9" s="56" t="s">
        <v>181</v>
      </c>
      <c r="C9" s="61">
        <v>8102319.01</v>
      </c>
      <c r="D9" s="61">
        <v>8102319.01</v>
      </c>
      <c r="E9" s="58"/>
    </row>
    <row r="10" ht="22.75" customHeight="1" spans="1:5">
      <c r="A10" s="59" t="s">
        <v>182</v>
      </c>
      <c r="B10" s="56" t="s">
        <v>183</v>
      </c>
      <c r="C10" s="57">
        <f>C11+C14</f>
        <v>1150114.07</v>
      </c>
      <c r="D10" s="57">
        <f>D11+D14</f>
        <v>1150114.07</v>
      </c>
      <c r="E10" s="58"/>
    </row>
    <row r="11" ht="22.75" customHeight="1" spans="1:5">
      <c r="A11" s="59" t="s">
        <v>184</v>
      </c>
      <c r="B11" s="56" t="s">
        <v>185</v>
      </c>
      <c r="C11" s="61">
        <v>1101843.44</v>
      </c>
      <c r="D11" s="61">
        <v>1101843.44</v>
      </c>
      <c r="E11" s="58"/>
    </row>
    <row r="12" ht="22.75" customHeight="1" spans="1:5">
      <c r="A12" s="37" t="s">
        <v>186</v>
      </c>
      <c r="B12" s="56" t="s">
        <v>187</v>
      </c>
      <c r="C12" s="61">
        <v>59760</v>
      </c>
      <c r="D12" s="61">
        <v>59760</v>
      </c>
      <c r="E12" s="58"/>
    </row>
    <row r="13" ht="22.75" customHeight="1" spans="1:5">
      <c r="A13" s="37" t="s">
        <v>188</v>
      </c>
      <c r="B13" s="56" t="s">
        <v>189</v>
      </c>
      <c r="C13" s="61">
        <v>1042083.44</v>
      </c>
      <c r="D13" s="61">
        <v>1042083.44</v>
      </c>
      <c r="E13" s="58"/>
    </row>
    <row r="14" ht="22.75" customHeight="1" spans="1:5">
      <c r="A14" s="59" t="s">
        <v>190</v>
      </c>
      <c r="B14" s="56" t="s">
        <v>191</v>
      </c>
      <c r="C14" s="61">
        <v>48270.63</v>
      </c>
      <c r="D14" s="61">
        <v>48270.63</v>
      </c>
      <c r="E14" s="58"/>
    </row>
    <row r="15" ht="22.75" customHeight="1" spans="1:5">
      <c r="A15" s="37" t="s">
        <v>192</v>
      </c>
      <c r="B15" s="56" t="s">
        <v>191</v>
      </c>
      <c r="C15" s="61">
        <v>48270.63</v>
      </c>
      <c r="D15" s="61">
        <v>48270.63</v>
      </c>
      <c r="E15" s="58"/>
    </row>
    <row r="16" ht="22.75" customHeight="1" spans="1:5">
      <c r="A16" s="59" t="s">
        <v>193</v>
      </c>
      <c r="B16" s="56" t="s">
        <v>194</v>
      </c>
      <c r="C16" s="57">
        <v>470690.51</v>
      </c>
      <c r="D16" s="57">
        <v>470690.51</v>
      </c>
      <c r="E16" s="58"/>
    </row>
    <row r="17" ht="22.75" customHeight="1" spans="1:5">
      <c r="A17" s="59" t="s">
        <v>195</v>
      </c>
      <c r="B17" s="56" t="s">
        <v>196</v>
      </c>
      <c r="C17" s="61">
        <v>470690.51</v>
      </c>
      <c r="D17" s="61">
        <v>470690.51</v>
      </c>
      <c r="E17" s="58"/>
    </row>
    <row r="18" ht="29" customHeight="1" spans="1:5">
      <c r="A18" s="37" t="s">
        <v>197</v>
      </c>
      <c r="B18" s="59" t="s">
        <v>198</v>
      </c>
      <c r="C18" s="61">
        <v>470690.51</v>
      </c>
      <c r="D18" s="61">
        <v>470690.51</v>
      </c>
      <c r="E18" s="57"/>
    </row>
    <row r="19" ht="29" customHeight="1" spans="1:5">
      <c r="A19" s="37"/>
      <c r="B19" s="37"/>
      <c r="C19" s="35"/>
      <c r="D19" s="35"/>
      <c r="E19" s="35"/>
    </row>
    <row r="20" ht="29" customHeight="1" spans="1:5">
      <c r="A20" s="37"/>
      <c r="B20" s="37"/>
      <c r="C20" s="35"/>
      <c r="D20" s="35"/>
      <c r="E20" s="3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  <ignoredErrors>
    <ignoredError sqref="A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opLeftCell="A3" workbookViewId="0">
      <selection activeCell="E8" sqref="E8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199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37</v>
      </c>
    </row>
    <row r="4" ht="22.75" customHeight="1" spans="1:5">
      <c r="A4" s="36" t="s">
        <v>200</v>
      </c>
      <c r="B4" s="36"/>
      <c r="C4" s="36" t="s">
        <v>201</v>
      </c>
      <c r="D4" s="36"/>
      <c r="E4" s="36"/>
    </row>
    <row r="5" ht="22.75" customHeight="1" spans="1:5">
      <c r="A5" s="36" t="s">
        <v>175</v>
      </c>
      <c r="B5" s="36" t="s">
        <v>176</v>
      </c>
      <c r="C5" s="36" t="s">
        <v>118</v>
      </c>
      <c r="D5" s="36" t="s">
        <v>202</v>
      </c>
      <c r="E5" s="36" t="s">
        <v>203</v>
      </c>
    </row>
    <row r="6" ht="22.75" customHeight="1" spans="1:5">
      <c r="A6" s="36"/>
      <c r="B6" s="46" t="s">
        <v>118</v>
      </c>
      <c r="C6" s="47">
        <f>C7+C16+C32</f>
        <v>9723123.59</v>
      </c>
      <c r="D6" s="47">
        <f>D7+D16+D32</f>
        <v>8600966.16</v>
      </c>
      <c r="E6" s="47">
        <f>E7+E16+E32</f>
        <v>1122157.43</v>
      </c>
    </row>
    <row r="7" ht="22.75" customHeight="1" spans="1:5">
      <c r="A7" s="36">
        <v>301</v>
      </c>
      <c r="B7" s="48" t="s">
        <v>204</v>
      </c>
      <c r="C7" s="49">
        <f>C8+C9+C10+C11+C12+C13+C14+C15</f>
        <v>8541206.16</v>
      </c>
      <c r="D7" s="49">
        <f>D8+D9+D10+D11+D12+D13+D14+D15</f>
        <v>8541206.16</v>
      </c>
      <c r="E7" s="47"/>
    </row>
    <row r="8" ht="22.75" customHeight="1" spans="1:5">
      <c r="A8" s="36">
        <v>30101</v>
      </c>
      <c r="B8" s="50" t="s">
        <v>205</v>
      </c>
      <c r="C8" s="49">
        <v>2833114.2</v>
      </c>
      <c r="D8" s="49">
        <v>2833114.2</v>
      </c>
      <c r="E8" s="47"/>
    </row>
    <row r="9" ht="22.75" customHeight="1" spans="1:5">
      <c r="A9" s="36">
        <v>30102</v>
      </c>
      <c r="B9" s="50" t="s">
        <v>206</v>
      </c>
      <c r="C9" s="49">
        <v>934674.3</v>
      </c>
      <c r="D9" s="49">
        <v>934674.3</v>
      </c>
      <c r="E9" s="47"/>
    </row>
    <row r="10" ht="22.75" customHeight="1" spans="1:5">
      <c r="A10" s="36">
        <v>30103</v>
      </c>
      <c r="B10" s="50" t="s">
        <v>207</v>
      </c>
      <c r="C10" s="49">
        <v>1815600.08</v>
      </c>
      <c r="D10" s="49">
        <v>1815600.08</v>
      </c>
      <c r="E10" s="47"/>
    </row>
    <row r="11" ht="22.75" customHeight="1" spans="1:5">
      <c r="A11" s="36">
        <v>30107</v>
      </c>
      <c r="B11" s="50" t="s">
        <v>208</v>
      </c>
      <c r="C11" s="49">
        <v>1396773</v>
      </c>
      <c r="D11" s="49">
        <v>1396773</v>
      </c>
      <c r="E11" s="47"/>
    </row>
    <row r="12" ht="22.75" customHeight="1" spans="1:5">
      <c r="A12" s="36">
        <v>30108</v>
      </c>
      <c r="B12" s="50" t="s">
        <v>209</v>
      </c>
      <c r="C12" s="49">
        <v>1042083.44</v>
      </c>
      <c r="D12" s="49">
        <v>1042083.44</v>
      </c>
      <c r="E12" s="47"/>
    </row>
    <row r="13" ht="22.75" customHeight="1" spans="1:5">
      <c r="A13" s="36">
        <v>30110</v>
      </c>
      <c r="B13" s="50" t="s">
        <v>210</v>
      </c>
      <c r="C13" s="49">
        <v>359990.51</v>
      </c>
      <c r="D13" s="49">
        <v>359990.51</v>
      </c>
      <c r="E13" s="47"/>
    </row>
    <row r="14" ht="22.75" customHeight="1" spans="1:5">
      <c r="A14" s="36">
        <v>30111</v>
      </c>
      <c r="B14" s="50" t="s">
        <v>211</v>
      </c>
      <c r="C14" s="49">
        <v>110700</v>
      </c>
      <c r="D14" s="49">
        <v>110700</v>
      </c>
      <c r="E14" s="47"/>
    </row>
    <row r="15" ht="22.75" customHeight="1" spans="1:5">
      <c r="A15" s="36">
        <v>30112</v>
      </c>
      <c r="B15" s="50" t="s">
        <v>212</v>
      </c>
      <c r="C15" s="49">
        <v>48270.63</v>
      </c>
      <c r="D15" s="49">
        <v>48270.63</v>
      </c>
      <c r="E15" s="47"/>
    </row>
    <row r="16" ht="22.75" customHeight="1" spans="1:5">
      <c r="A16" s="36">
        <v>302</v>
      </c>
      <c r="B16" s="48" t="s">
        <v>213</v>
      </c>
      <c r="C16" s="49">
        <v>1122157.43</v>
      </c>
      <c r="D16" s="49"/>
      <c r="E16" s="47">
        <v>1122157.43</v>
      </c>
    </row>
    <row r="17" ht="22.75" customHeight="1" spans="1:5">
      <c r="A17" s="36">
        <v>30201</v>
      </c>
      <c r="B17" s="50" t="s">
        <v>214</v>
      </c>
      <c r="C17" s="49">
        <v>143000</v>
      </c>
      <c r="D17" s="49"/>
      <c r="E17" s="47">
        <v>143000</v>
      </c>
    </row>
    <row r="18" ht="22.75" customHeight="1" spans="1:5">
      <c r="A18" s="36">
        <v>30202</v>
      </c>
      <c r="B18" s="50" t="s">
        <v>215</v>
      </c>
      <c r="C18" s="49">
        <v>75000</v>
      </c>
      <c r="D18" s="49"/>
      <c r="E18" s="47">
        <v>75000</v>
      </c>
    </row>
    <row r="19" ht="22.75" customHeight="1" spans="1:5">
      <c r="A19" s="36">
        <v>30205</v>
      </c>
      <c r="B19" s="50" t="s">
        <v>216</v>
      </c>
      <c r="C19" s="49">
        <v>49000</v>
      </c>
      <c r="D19" s="49"/>
      <c r="E19" s="47">
        <v>49000</v>
      </c>
    </row>
    <row r="20" ht="22.75" customHeight="1" spans="1:5">
      <c r="A20" s="36">
        <v>30206</v>
      </c>
      <c r="B20" s="50" t="s">
        <v>217</v>
      </c>
      <c r="C20" s="49">
        <v>65000</v>
      </c>
      <c r="D20" s="49"/>
      <c r="E20" s="47">
        <v>65000</v>
      </c>
    </row>
    <row r="21" ht="22.75" customHeight="1" spans="1:5">
      <c r="A21" s="36">
        <v>30207</v>
      </c>
      <c r="B21" s="50" t="s">
        <v>218</v>
      </c>
      <c r="C21" s="49">
        <v>39800</v>
      </c>
      <c r="D21" s="49"/>
      <c r="E21" s="47">
        <v>39800</v>
      </c>
    </row>
    <row r="22" ht="22.75" customHeight="1" spans="1:5">
      <c r="A22" s="36">
        <v>30208</v>
      </c>
      <c r="B22" s="50" t="s">
        <v>219</v>
      </c>
      <c r="C22" s="49">
        <v>170000</v>
      </c>
      <c r="D22" s="49"/>
      <c r="E22" s="47">
        <v>170000</v>
      </c>
    </row>
    <row r="23" ht="22.75" customHeight="1" spans="1:5">
      <c r="A23" s="36">
        <v>30211</v>
      </c>
      <c r="B23" s="50" t="s">
        <v>220</v>
      </c>
      <c r="C23" s="49">
        <v>140000</v>
      </c>
      <c r="D23" s="49"/>
      <c r="E23" s="47">
        <v>140000</v>
      </c>
    </row>
    <row r="24" ht="22.75" customHeight="1" spans="1:5">
      <c r="A24" s="36">
        <v>30213</v>
      </c>
      <c r="B24" s="50" t="s">
        <v>221</v>
      </c>
      <c r="C24" s="49">
        <v>65000</v>
      </c>
      <c r="D24" s="49"/>
      <c r="E24" s="47">
        <v>65000</v>
      </c>
    </row>
    <row r="25" ht="22.75" customHeight="1" spans="1:5">
      <c r="A25" s="36">
        <v>30214</v>
      </c>
      <c r="B25" s="50" t="s">
        <v>222</v>
      </c>
      <c r="C25" s="49">
        <v>25200</v>
      </c>
      <c r="D25" s="49"/>
      <c r="E25" s="47">
        <v>25200</v>
      </c>
    </row>
    <row r="26" ht="22.75" customHeight="1" spans="1:5">
      <c r="A26" s="36">
        <v>30217</v>
      </c>
      <c r="B26" s="50" t="s">
        <v>223</v>
      </c>
      <c r="C26" s="49">
        <v>10000</v>
      </c>
      <c r="D26" s="49"/>
      <c r="E26" s="47">
        <v>10000</v>
      </c>
    </row>
    <row r="27" ht="22.75" customHeight="1" spans="1:5">
      <c r="A27" s="36">
        <v>30226</v>
      </c>
      <c r="B27" s="50" t="s">
        <v>224</v>
      </c>
      <c r="C27" s="49">
        <v>76000</v>
      </c>
      <c r="D27" s="49"/>
      <c r="E27" s="47">
        <v>76000</v>
      </c>
    </row>
    <row r="28" ht="22.75" customHeight="1" spans="1:5">
      <c r="A28" s="36">
        <v>30228</v>
      </c>
      <c r="B28" s="50" t="s">
        <v>225</v>
      </c>
      <c r="C28" s="49">
        <v>51427.22</v>
      </c>
      <c r="D28" s="49"/>
      <c r="E28" s="47">
        <v>51427.22</v>
      </c>
    </row>
    <row r="29" ht="22.75" customHeight="1" spans="1:5">
      <c r="A29" s="36">
        <v>30229</v>
      </c>
      <c r="B29" s="50" t="s">
        <v>226</v>
      </c>
      <c r="C29" s="49">
        <v>32330.21</v>
      </c>
      <c r="D29" s="49"/>
      <c r="E29" s="47">
        <v>32330.21</v>
      </c>
    </row>
    <row r="30" ht="22.75" customHeight="1" spans="1:5">
      <c r="A30" s="36">
        <v>30231</v>
      </c>
      <c r="B30" s="50" t="s">
        <v>227</v>
      </c>
      <c r="C30" s="49">
        <v>40000</v>
      </c>
      <c r="D30" s="49"/>
      <c r="E30" s="47">
        <v>40000</v>
      </c>
    </row>
    <row r="31" ht="22.75" customHeight="1" spans="1:5">
      <c r="A31" s="36">
        <v>30239</v>
      </c>
      <c r="B31" s="51" t="s">
        <v>228</v>
      </c>
      <c r="C31" s="49">
        <v>140400</v>
      </c>
      <c r="D31" s="49"/>
      <c r="E31" s="47">
        <v>140400</v>
      </c>
    </row>
    <row r="32" ht="22.75" customHeight="1" spans="1:5">
      <c r="A32" s="36">
        <v>303</v>
      </c>
      <c r="B32" s="48" t="s">
        <v>229</v>
      </c>
      <c r="C32" s="49">
        <f>C33+C34</f>
        <v>59760</v>
      </c>
      <c r="D32" s="47">
        <f>D33+D34</f>
        <v>59760</v>
      </c>
      <c r="E32" s="47"/>
    </row>
    <row r="33" ht="22.75" customHeight="1" spans="1:5">
      <c r="A33" s="36">
        <v>30302</v>
      </c>
      <c r="B33" s="50" t="s">
        <v>230</v>
      </c>
      <c r="C33" s="49">
        <v>24000</v>
      </c>
      <c r="D33" s="47">
        <v>24000</v>
      </c>
      <c r="E33" s="47"/>
    </row>
    <row r="34" ht="22.75" customHeight="1" spans="1:5">
      <c r="A34" s="36">
        <v>30305</v>
      </c>
      <c r="B34" s="50" t="s">
        <v>231</v>
      </c>
      <c r="C34" s="49">
        <v>35760</v>
      </c>
      <c r="D34" s="47">
        <v>35760</v>
      </c>
      <c r="E34" s="4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gswhgx</cp:lastModifiedBy>
  <dcterms:created xsi:type="dcterms:W3CDTF">2023-01-31T08:53:00Z</dcterms:created>
  <dcterms:modified xsi:type="dcterms:W3CDTF">2025-02-17T03:33:08Z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