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925" windowHeight="10275"/>
  </bookViews>
  <sheets>
    <sheet name="2020-2" sheetId="11" r:id="rId1"/>
  </sheets>
  <calcPr calcId="145621"/>
</workbook>
</file>

<file path=xl/calcChain.xml><?xml version="1.0" encoding="utf-8"?>
<calcChain xmlns="http://schemas.openxmlformats.org/spreadsheetml/2006/main"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</calcChain>
</file>

<file path=xl/sharedStrings.xml><?xml version="1.0" encoding="utf-8"?>
<sst xmlns="http://schemas.openxmlformats.org/spreadsheetml/2006/main" count="154" uniqueCount="120">
  <si>
    <t>序号</t>
  </si>
  <si>
    <t>姓  名</t>
  </si>
  <si>
    <t>性别</t>
  </si>
  <si>
    <t>出生年月</t>
  </si>
  <si>
    <t>身份证号</t>
  </si>
  <si>
    <t>缴费金额（元）</t>
  </si>
  <si>
    <t>补贴金额(元)</t>
  </si>
  <si>
    <t>1</t>
  </si>
  <si>
    <t>女</t>
  </si>
  <si>
    <t>2</t>
  </si>
  <si>
    <t>3</t>
  </si>
  <si>
    <t>男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</si>
  <si>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</si>
  <si>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</si>
  <si>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</si>
  <si>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</si>
  <si>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</si>
  <si>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</si>
  <si>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</si>
  <si>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</si>
  <si>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</si>
  <si>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</si>
  <si>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</si>
  <si>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</si>
  <si>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</si>
  <si>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</si>
  <si>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</si>
  <si>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</si>
  <si>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</si>
  <si>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</si>
  <si>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</si>
  <si>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</si>
  <si>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</si>
  <si>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</si>
  <si>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1977.6</t>
  </si>
  <si>
    <t>26</t>
  </si>
  <si>
    <t>27</t>
  </si>
  <si>
    <t>28</t>
  </si>
  <si>
    <t>29</t>
  </si>
  <si>
    <t>30</t>
  </si>
  <si>
    <t>31</t>
  </si>
  <si>
    <t>1965.10</t>
  </si>
  <si>
    <t>1970.12</t>
  </si>
  <si>
    <t>1970.10</t>
  </si>
  <si>
    <t>1970.7</t>
  </si>
  <si>
    <t>1964.11</t>
  </si>
  <si>
    <t>1972.12</t>
  </si>
  <si>
    <t>1972.7</t>
  </si>
  <si>
    <t>1971.06</t>
  </si>
  <si>
    <t>张宁娟</t>
  </si>
  <si>
    <t>1979.12</t>
  </si>
  <si>
    <t>付义娟</t>
  </si>
  <si>
    <t>1979.3</t>
  </si>
  <si>
    <t>张旺民</t>
  </si>
  <si>
    <t>刘普旺</t>
  </si>
  <si>
    <t>齐自杰</t>
  </si>
  <si>
    <t>1962.7</t>
  </si>
  <si>
    <t>张亚妮</t>
  </si>
  <si>
    <t>米彩霞</t>
  </si>
  <si>
    <t>侯国强</t>
  </si>
  <si>
    <t>刘亚琴</t>
  </si>
  <si>
    <t>惠芳娥</t>
  </si>
  <si>
    <t>1977.10</t>
  </si>
  <si>
    <t>韩海锋</t>
  </si>
  <si>
    <t>1966.12</t>
  </si>
  <si>
    <t>马智峰</t>
  </si>
  <si>
    <t>汪巧宁</t>
  </si>
  <si>
    <t>杨小银</t>
  </si>
  <si>
    <t>1968.5</t>
  </si>
  <si>
    <t>尚玲芳</t>
  </si>
  <si>
    <t>1970.6</t>
  </si>
  <si>
    <t>赵宁平</t>
  </si>
  <si>
    <t>1962.8</t>
  </si>
  <si>
    <t>贾永霞</t>
  </si>
  <si>
    <t>姚小锋</t>
  </si>
  <si>
    <t>王军</t>
  </si>
  <si>
    <t>师宁秀</t>
  </si>
  <si>
    <r>
      <rPr>
        <sz val="10"/>
        <rFont val="宋体"/>
        <family val="3"/>
        <charset val="134"/>
        <scheme val="minor"/>
      </rPr>
      <t>1977.</t>
    </r>
    <r>
      <rPr>
        <sz val="10"/>
        <rFont val="宋体"/>
        <family val="3"/>
        <charset val="134"/>
        <scheme val="minor"/>
      </rPr>
      <t>9</t>
    </r>
  </si>
  <si>
    <t>李华</t>
  </si>
  <si>
    <t>张晓华</t>
  </si>
  <si>
    <t>1973.02</t>
  </si>
  <si>
    <t>刘华林</t>
  </si>
  <si>
    <t>朱小平</t>
  </si>
  <si>
    <t>徐权宏</t>
  </si>
  <si>
    <t>1970.8</t>
  </si>
  <si>
    <t>王俊莉</t>
  </si>
  <si>
    <t>1972.6</t>
  </si>
  <si>
    <t>高海玲</t>
  </si>
  <si>
    <t>1978.1</t>
  </si>
  <si>
    <t>李立梅</t>
  </si>
  <si>
    <t>陈宏民</t>
  </si>
  <si>
    <t>于海燕</t>
  </si>
  <si>
    <t>王甜英</t>
  </si>
  <si>
    <t>622826********172X</t>
  </si>
  <si>
    <t>622826********0415</t>
  </si>
  <si>
    <t>622826********0417</t>
  </si>
  <si>
    <t>622826********0452</t>
  </si>
  <si>
    <t>622826********022X</t>
  </si>
  <si>
    <t>622826********044X</t>
  </si>
  <si>
    <t>622826********0254</t>
  </si>
  <si>
    <t>622826********1941</t>
  </si>
  <si>
    <t>622826********2519</t>
  </si>
  <si>
    <t>622826********0422</t>
  </si>
  <si>
    <t>622826********2721</t>
  </si>
  <si>
    <t>622826********0446</t>
  </si>
  <si>
    <t>622826********3719</t>
  </si>
  <si>
    <t>622826********0442</t>
  </si>
  <si>
    <t>622826********0416</t>
  </si>
  <si>
    <t>622826********0512</t>
  </si>
  <si>
    <t>622826********0463</t>
  </si>
  <si>
    <t>622826********2164</t>
  </si>
  <si>
    <t>622826********0245</t>
  </si>
  <si>
    <t>622826********0411</t>
  </si>
  <si>
    <t>622826********1034</t>
  </si>
  <si>
    <t>622826********0428</t>
  </si>
  <si>
    <t>622826********0424</t>
  </si>
  <si>
    <t>622826********1027</t>
  </si>
  <si>
    <t>622826********0449</t>
  </si>
  <si>
    <t>622826********0445</t>
  </si>
  <si>
    <t>宁县2020年下岗失业"4050"灵活就业人员社会保险补贴花名表（第二批）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</si>
</sst>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 shrinkToFi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shrinkToFit="1"/>
    </xf>
    <xf numFmtId="49" fontId="2" fillId="0" borderId="1" xfId="0" quotePrefix="1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6" sqref="J6"/>
    </sheetView>
  </sheetViews>
  <sheetFormatPr defaultColWidth="9" defaultRowHeight="13.5" x14ac:dyDescent="0.15"/>
  <cols>
    <col min="1" max="1" width="5.75" style="3" customWidth="1"/>
    <col min="2" max="2" width="9.125" style="4" customWidth="1"/>
    <col min="3" max="3" width="4.875" style="4" customWidth="1"/>
    <col min="4" max="4" width="11.125" style="4" customWidth="1"/>
    <col min="5" max="5" width="26.125" style="1" customWidth="1"/>
    <col min="6" max="6" width="15.25" style="5" customWidth="1"/>
    <col min="7" max="7" width="16.875" style="5" customWidth="1"/>
    <col min="8" max="8" width="18.625" style="5" hidden="1" customWidth="1"/>
    <col min="9" max="16384" width="9" style="3"/>
  </cols>
  <sheetData>
    <row r="1" spans="1:8" ht="18.75" x14ac:dyDescent="0.15">
      <c r="A1" s="33" t="s">
        <v>119</v>
      </c>
      <c r="B1" s="33"/>
      <c r="C1" s="33"/>
      <c r="D1" s="33"/>
      <c r="E1" s="33"/>
      <c r="F1" s="33"/>
      <c r="G1" s="33"/>
    </row>
    <row r="2" spans="1:8" s="1" customFormat="1" ht="20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25"/>
    </row>
    <row r="3" spans="1:8" s="1" customFormat="1" ht="20.25" customHeight="1" x14ac:dyDescent="0.15">
      <c r="A3" s="8" t="s">
        <v>7</v>
      </c>
      <c r="B3" s="9" t="s">
        <v>49</v>
      </c>
      <c r="C3" s="9" t="s">
        <v>8</v>
      </c>
      <c r="D3" s="9" t="s">
        <v>50</v>
      </c>
      <c r="E3" s="9" t="s">
        <v>93</v>
      </c>
      <c r="F3" s="10">
        <v>7980.48</v>
      </c>
      <c r="G3" s="11">
        <f>SUM(F3*2/3)</f>
        <v>5320.32</v>
      </c>
      <c r="H3" s="25"/>
    </row>
    <row r="4" spans="1:8" s="1" customFormat="1" ht="20.25" customHeight="1" x14ac:dyDescent="0.15">
      <c r="A4" s="8" t="s">
        <v>9</v>
      </c>
      <c r="B4" s="12" t="s">
        <v>51</v>
      </c>
      <c r="C4" s="12" t="s">
        <v>8</v>
      </c>
      <c r="D4" s="8" t="s">
        <v>52</v>
      </c>
      <c r="E4" s="27" t="s">
        <v>93</v>
      </c>
      <c r="F4" s="10">
        <v>7980.48</v>
      </c>
      <c r="G4" s="11">
        <f>SUM(F4*2/3)</f>
        <v>5320.32</v>
      </c>
      <c r="H4" s="25"/>
    </row>
    <row r="5" spans="1:8" s="1" customFormat="1" ht="20.25" customHeight="1" x14ac:dyDescent="0.15">
      <c r="A5" s="8" t="s">
        <v>10</v>
      </c>
      <c r="B5" s="13" t="s">
        <v>53</v>
      </c>
      <c r="C5" s="13" t="s">
        <v>11</v>
      </c>
      <c r="D5" s="9">
        <v>1961.6</v>
      </c>
      <c r="E5" s="28" t="s">
        <v>94</v>
      </c>
      <c r="F5" s="14">
        <v>11970.72</v>
      </c>
      <c r="G5" s="11">
        <f t="shared" ref="G5:G29" si="0">SUM(F5*2/3)</f>
        <v>7980.48</v>
      </c>
      <c r="H5" s="25"/>
    </row>
    <row r="6" spans="1:8" s="1" customFormat="1" ht="20.25" customHeight="1" x14ac:dyDescent="0.15">
      <c r="A6" s="8" t="s">
        <v>12</v>
      </c>
      <c r="B6" s="13" t="s">
        <v>54</v>
      </c>
      <c r="C6" s="13" t="s">
        <v>11</v>
      </c>
      <c r="D6" s="9">
        <v>1967.2</v>
      </c>
      <c r="E6" s="28" t="s">
        <v>95</v>
      </c>
      <c r="F6" s="14">
        <v>9310.56</v>
      </c>
      <c r="G6" s="11">
        <f t="shared" si="0"/>
        <v>6207.04</v>
      </c>
      <c r="H6" s="25"/>
    </row>
    <row r="7" spans="1:8" s="1" customFormat="1" ht="20.25" customHeight="1" x14ac:dyDescent="0.15">
      <c r="A7" s="8" t="s">
        <v>13</v>
      </c>
      <c r="B7" s="12" t="s">
        <v>55</v>
      </c>
      <c r="C7" s="12" t="s">
        <v>11</v>
      </c>
      <c r="D7" s="8" t="s">
        <v>56</v>
      </c>
      <c r="E7" s="27" t="s">
        <v>96</v>
      </c>
      <c r="F7" s="14">
        <v>6650.4</v>
      </c>
      <c r="G7" s="11">
        <f t="shared" si="0"/>
        <v>4433.5999999999995</v>
      </c>
      <c r="H7" s="25"/>
    </row>
    <row r="8" spans="1:8" s="1" customFormat="1" ht="20.25" customHeight="1" x14ac:dyDescent="0.15">
      <c r="A8" s="8" t="s">
        <v>14</v>
      </c>
      <c r="B8" s="13" t="s">
        <v>57</v>
      </c>
      <c r="C8" s="13" t="s">
        <v>8</v>
      </c>
      <c r="D8" s="9">
        <v>1977.8</v>
      </c>
      <c r="E8" s="28" t="s">
        <v>97</v>
      </c>
      <c r="F8" s="14">
        <v>13300.8</v>
      </c>
      <c r="G8" s="11">
        <f t="shared" si="0"/>
        <v>8867.1999999999989</v>
      </c>
      <c r="H8" s="25"/>
    </row>
    <row r="9" spans="1:8" s="1" customFormat="1" ht="20.25" customHeight="1" x14ac:dyDescent="0.15">
      <c r="A9" s="8" t="s">
        <v>15</v>
      </c>
      <c r="B9" s="8" t="s">
        <v>58</v>
      </c>
      <c r="C9" s="13" t="s">
        <v>8</v>
      </c>
      <c r="D9" s="8" t="s">
        <v>46</v>
      </c>
      <c r="E9" s="8" t="s">
        <v>98</v>
      </c>
      <c r="F9" s="14">
        <v>10640.64</v>
      </c>
      <c r="G9" s="11">
        <f t="shared" si="0"/>
        <v>7093.7599999999993</v>
      </c>
      <c r="H9" s="25"/>
    </row>
    <row r="10" spans="1:8" s="1" customFormat="1" ht="20.25" customHeight="1" x14ac:dyDescent="0.15">
      <c r="A10" s="8" t="s">
        <v>16</v>
      </c>
      <c r="B10" s="15" t="s">
        <v>59</v>
      </c>
      <c r="C10" s="15" t="s">
        <v>11</v>
      </c>
      <c r="D10" s="15" t="s">
        <v>41</v>
      </c>
      <c r="E10" s="15" t="s">
        <v>99</v>
      </c>
      <c r="F10" s="14">
        <v>9310.56</v>
      </c>
      <c r="G10" s="16">
        <f t="shared" ref="G10" si="1">F10*2/3</f>
        <v>6207.04</v>
      </c>
      <c r="H10" s="25"/>
    </row>
    <row r="11" spans="1:8" s="1" customFormat="1" ht="20.25" customHeight="1" x14ac:dyDescent="0.15">
      <c r="A11" s="8" t="s">
        <v>17</v>
      </c>
      <c r="B11" s="15" t="s">
        <v>60</v>
      </c>
      <c r="C11" s="15" t="s">
        <v>8</v>
      </c>
      <c r="D11" s="15" t="s">
        <v>48</v>
      </c>
      <c r="E11" s="15" t="s">
        <v>100</v>
      </c>
      <c r="F11" s="14">
        <v>13300.8</v>
      </c>
      <c r="G11" s="11">
        <f t="shared" si="0"/>
        <v>8867.1999999999989</v>
      </c>
      <c r="H11" s="25"/>
    </row>
    <row r="12" spans="1:8" s="1" customFormat="1" ht="20.25" customHeight="1" x14ac:dyDescent="0.15">
      <c r="A12" s="8" t="s">
        <v>18</v>
      </c>
      <c r="B12" s="8" t="s">
        <v>61</v>
      </c>
      <c r="C12" s="8" t="s">
        <v>8</v>
      </c>
      <c r="D12" s="8" t="s">
        <v>62</v>
      </c>
      <c r="E12" s="8" t="s">
        <v>93</v>
      </c>
      <c r="F12" s="14">
        <v>13300.8</v>
      </c>
      <c r="G12" s="11">
        <f t="shared" si="0"/>
        <v>8867.1999999999989</v>
      </c>
      <c r="H12" s="25"/>
    </row>
    <row r="13" spans="1:8" s="1" customFormat="1" ht="20.25" customHeight="1" x14ac:dyDescent="0.15">
      <c r="A13" s="8" t="s">
        <v>19</v>
      </c>
      <c r="B13" s="8" t="s">
        <v>63</v>
      </c>
      <c r="C13" s="8" t="s">
        <v>11</v>
      </c>
      <c r="D13" s="8" t="s">
        <v>64</v>
      </c>
      <c r="E13" s="8" t="s">
        <v>101</v>
      </c>
      <c r="F13" s="14">
        <v>13300.8</v>
      </c>
      <c r="G13" s="11">
        <f t="shared" si="0"/>
        <v>8867.1999999999989</v>
      </c>
      <c r="H13" s="25"/>
    </row>
    <row r="14" spans="1:8" s="1" customFormat="1" ht="20.25" customHeight="1" x14ac:dyDescent="0.15">
      <c r="A14" s="8" t="s">
        <v>20</v>
      </c>
      <c r="B14" s="17" t="s">
        <v>65</v>
      </c>
      <c r="C14" s="17" t="s">
        <v>11</v>
      </c>
      <c r="D14" s="17">
        <v>1969.8</v>
      </c>
      <c r="E14" s="29" t="s">
        <v>96</v>
      </c>
      <c r="F14" s="14">
        <v>9310.56</v>
      </c>
      <c r="G14" s="18">
        <f t="shared" si="0"/>
        <v>6207.04</v>
      </c>
      <c r="H14" s="25"/>
    </row>
    <row r="15" spans="1:8" s="1" customFormat="1" ht="20.25" customHeight="1" x14ac:dyDescent="0.15">
      <c r="A15" s="8" t="s">
        <v>21</v>
      </c>
      <c r="B15" s="29" t="s">
        <v>66</v>
      </c>
      <c r="C15" s="29" t="s">
        <v>8</v>
      </c>
      <c r="D15" s="29" t="s">
        <v>47</v>
      </c>
      <c r="E15" s="29" t="s">
        <v>102</v>
      </c>
      <c r="F15" s="14">
        <v>13300.8</v>
      </c>
      <c r="G15" s="11">
        <f t="shared" si="0"/>
        <v>8867.1999999999989</v>
      </c>
      <c r="H15" s="25"/>
    </row>
    <row r="16" spans="1:8" s="1" customFormat="1" ht="20.25" customHeight="1" x14ac:dyDescent="0.15">
      <c r="A16" s="8" t="s">
        <v>22</v>
      </c>
      <c r="B16" s="19" t="s">
        <v>67</v>
      </c>
      <c r="C16" s="19" t="s">
        <v>8</v>
      </c>
      <c r="D16" s="19" t="s">
        <v>68</v>
      </c>
      <c r="E16" s="19" t="s">
        <v>103</v>
      </c>
      <c r="F16" s="14">
        <v>13300.8</v>
      </c>
      <c r="G16" s="20">
        <f t="shared" ref="G16:G17" si="2">F16*2/3</f>
        <v>8867.1999999999989</v>
      </c>
      <c r="H16" s="25"/>
    </row>
    <row r="17" spans="1:8" s="1" customFormat="1" ht="20.25" customHeight="1" x14ac:dyDescent="0.15">
      <c r="A17" s="8" t="s">
        <v>23</v>
      </c>
      <c r="B17" s="15" t="s">
        <v>69</v>
      </c>
      <c r="C17" s="15" t="s">
        <v>8</v>
      </c>
      <c r="D17" s="15" t="s">
        <v>70</v>
      </c>
      <c r="E17" s="15" t="s">
        <v>104</v>
      </c>
      <c r="F17" s="14">
        <v>13300.8</v>
      </c>
      <c r="G17" s="16">
        <f t="shared" si="2"/>
        <v>8867.1999999999989</v>
      </c>
      <c r="H17" s="25"/>
    </row>
    <row r="18" spans="1:8" s="2" customFormat="1" ht="20.25" customHeight="1" x14ac:dyDescent="0.15">
      <c r="A18" s="8" t="s">
        <v>24</v>
      </c>
      <c r="B18" s="13" t="s">
        <v>71</v>
      </c>
      <c r="C18" s="13" t="s">
        <v>8</v>
      </c>
      <c r="D18" s="9" t="s">
        <v>72</v>
      </c>
      <c r="E18" s="28" t="s">
        <v>105</v>
      </c>
      <c r="F18" s="14">
        <v>7980.48</v>
      </c>
      <c r="G18" s="11">
        <f t="shared" si="0"/>
        <v>5320.32</v>
      </c>
      <c r="H18" s="26"/>
    </row>
    <row r="19" spans="1:8" s="1" customFormat="1" ht="20.25" customHeight="1" x14ac:dyDescent="0.15">
      <c r="A19" s="8" t="s">
        <v>25</v>
      </c>
      <c r="B19" s="17" t="s">
        <v>73</v>
      </c>
      <c r="C19" s="17" t="s">
        <v>8</v>
      </c>
      <c r="D19" s="17">
        <v>1973.1</v>
      </c>
      <c r="E19" s="29" t="s">
        <v>106</v>
      </c>
      <c r="F19" s="18">
        <v>9975.6</v>
      </c>
      <c r="G19" s="18">
        <f t="shared" si="0"/>
        <v>6650.4000000000005</v>
      </c>
      <c r="H19" s="25"/>
    </row>
    <row r="20" spans="1:8" s="1" customFormat="1" ht="20.25" customHeight="1" x14ac:dyDescent="0.15">
      <c r="A20" s="8" t="s">
        <v>26</v>
      </c>
      <c r="B20" s="12" t="s">
        <v>74</v>
      </c>
      <c r="C20" s="12" t="s">
        <v>11</v>
      </c>
      <c r="D20" s="8" t="s">
        <v>43</v>
      </c>
      <c r="E20" s="27" t="s">
        <v>107</v>
      </c>
      <c r="F20" s="14">
        <v>13300.8</v>
      </c>
      <c r="G20" s="11">
        <f t="shared" si="0"/>
        <v>8867.1999999999989</v>
      </c>
      <c r="H20" s="25"/>
    </row>
    <row r="21" spans="1:8" s="1" customFormat="1" ht="20.25" customHeight="1" x14ac:dyDescent="0.15">
      <c r="A21" s="8" t="s">
        <v>27</v>
      </c>
      <c r="B21" s="13" t="s">
        <v>75</v>
      </c>
      <c r="C21" s="13" t="s">
        <v>11</v>
      </c>
      <c r="D21" s="9" t="s">
        <v>45</v>
      </c>
      <c r="E21" s="28" t="s">
        <v>108</v>
      </c>
      <c r="F21" s="14">
        <v>13300.8</v>
      </c>
      <c r="G21" s="11">
        <f t="shared" si="0"/>
        <v>8867.1999999999989</v>
      </c>
      <c r="H21" s="25"/>
    </row>
    <row r="22" spans="1:8" s="1" customFormat="1" ht="20.25" customHeight="1" x14ac:dyDescent="0.15">
      <c r="A22" s="8" t="s">
        <v>28</v>
      </c>
      <c r="B22" s="15" t="s">
        <v>76</v>
      </c>
      <c r="C22" s="15" t="s">
        <v>8</v>
      </c>
      <c r="D22" s="30" t="s">
        <v>77</v>
      </c>
      <c r="E22" s="15" t="s">
        <v>109</v>
      </c>
      <c r="F22" s="14">
        <v>7980.48</v>
      </c>
      <c r="G22" s="16">
        <f t="shared" ref="G22:G23" si="3">F22*2/3</f>
        <v>5320.32</v>
      </c>
      <c r="H22" s="25"/>
    </row>
    <row r="23" spans="1:8" s="1" customFormat="1" ht="20.25" customHeight="1" x14ac:dyDescent="0.15">
      <c r="A23" s="8" t="s">
        <v>29</v>
      </c>
      <c r="B23" s="17" t="s">
        <v>78</v>
      </c>
      <c r="C23" s="17" t="s">
        <v>8</v>
      </c>
      <c r="D23" s="17" t="s">
        <v>34</v>
      </c>
      <c r="E23" s="17" t="s">
        <v>98</v>
      </c>
      <c r="F23" s="14">
        <v>13300.8</v>
      </c>
      <c r="G23" s="18">
        <f t="shared" si="3"/>
        <v>8867.1999999999989</v>
      </c>
      <c r="H23" s="25"/>
    </row>
    <row r="24" spans="1:8" s="1" customFormat="1" ht="20.25" customHeight="1" x14ac:dyDescent="0.15">
      <c r="A24" s="8" t="s">
        <v>30</v>
      </c>
      <c r="B24" s="21" t="s">
        <v>79</v>
      </c>
      <c r="C24" s="21" t="s">
        <v>8</v>
      </c>
      <c r="D24" s="15" t="s">
        <v>80</v>
      </c>
      <c r="E24" s="15" t="s">
        <v>110</v>
      </c>
      <c r="F24" s="14">
        <v>7980.48</v>
      </c>
      <c r="G24" s="16">
        <f t="shared" ref="G24:G25" si="4">F24*2/3</f>
        <v>5320.32</v>
      </c>
      <c r="H24" s="25"/>
    </row>
    <row r="25" spans="1:8" s="1" customFormat="1" ht="20.25" customHeight="1" x14ac:dyDescent="0.15">
      <c r="A25" s="8" t="s">
        <v>31</v>
      </c>
      <c r="B25" s="22" t="s">
        <v>81</v>
      </c>
      <c r="C25" s="22" t="s">
        <v>8</v>
      </c>
      <c r="D25" s="23">
        <v>1974.9</v>
      </c>
      <c r="E25" s="31" t="s">
        <v>111</v>
      </c>
      <c r="F25" s="14">
        <v>10640.64</v>
      </c>
      <c r="G25" s="20">
        <f t="shared" si="4"/>
        <v>7093.7599999999993</v>
      </c>
      <c r="H25" s="25"/>
    </row>
    <row r="26" spans="1:8" s="1" customFormat="1" ht="20.25" customHeight="1" x14ac:dyDescent="0.15">
      <c r="A26" s="8" t="s">
        <v>32</v>
      </c>
      <c r="B26" s="17" t="s">
        <v>82</v>
      </c>
      <c r="C26" s="17" t="s">
        <v>11</v>
      </c>
      <c r="D26" s="17">
        <v>1965.9</v>
      </c>
      <c r="E26" s="29" t="s">
        <v>112</v>
      </c>
      <c r="F26" s="14">
        <v>10640.64</v>
      </c>
      <c r="G26" s="18">
        <f t="shared" ref="G26" si="5">SUM(F26*2/3)</f>
        <v>7093.7599999999993</v>
      </c>
      <c r="H26" s="25"/>
    </row>
    <row r="27" spans="1:8" s="1" customFormat="1" ht="20.25" customHeight="1" x14ac:dyDescent="0.15">
      <c r="A27" s="8" t="s">
        <v>33</v>
      </c>
      <c r="B27" s="12" t="s">
        <v>83</v>
      </c>
      <c r="C27" s="12" t="s">
        <v>11</v>
      </c>
      <c r="D27" s="8" t="s">
        <v>84</v>
      </c>
      <c r="E27" s="27" t="s">
        <v>113</v>
      </c>
      <c r="F27" s="14">
        <v>13300.8</v>
      </c>
      <c r="G27" s="11">
        <f t="shared" si="0"/>
        <v>8867.1999999999989</v>
      </c>
      <c r="H27" s="25"/>
    </row>
    <row r="28" spans="1:8" s="1" customFormat="1" ht="20.25" customHeight="1" x14ac:dyDescent="0.15">
      <c r="A28" s="8" t="s">
        <v>35</v>
      </c>
      <c r="B28" s="19" t="s">
        <v>85</v>
      </c>
      <c r="C28" s="19" t="s">
        <v>8</v>
      </c>
      <c r="D28" s="19" t="s">
        <v>86</v>
      </c>
      <c r="E28" s="24" t="s">
        <v>114</v>
      </c>
      <c r="F28" s="14">
        <v>13300.8</v>
      </c>
      <c r="G28" s="20">
        <f t="shared" ref="G28" si="6">F28*2/3</f>
        <v>8867.1999999999989</v>
      </c>
      <c r="H28" s="25"/>
    </row>
    <row r="29" spans="1:8" s="1" customFormat="1" ht="20.25" customHeight="1" x14ac:dyDescent="0.15">
      <c r="A29" s="8" t="s">
        <v>36</v>
      </c>
      <c r="B29" s="8" t="s">
        <v>87</v>
      </c>
      <c r="C29" s="8" t="s">
        <v>8</v>
      </c>
      <c r="D29" s="8" t="s">
        <v>88</v>
      </c>
      <c r="E29" s="8" t="s">
        <v>115</v>
      </c>
      <c r="F29" s="14">
        <v>5985.36</v>
      </c>
      <c r="G29" s="11">
        <f t="shared" si="0"/>
        <v>3990.24</v>
      </c>
      <c r="H29" s="25"/>
    </row>
    <row r="30" spans="1:8" s="1" customFormat="1" ht="20.25" customHeight="1" x14ac:dyDescent="0.15">
      <c r="A30" s="8" t="s">
        <v>37</v>
      </c>
      <c r="B30" s="19" t="s">
        <v>89</v>
      </c>
      <c r="C30" s="19" t="s">
        <v>8</v>
      </c>
      <c r="D30" s="19" t="s">
        <v>42</v>
      </c>
      <c r="E30" s="19" t="s">
        <v>116</v>
      </c>
      <c r="F30" s="18">
        <v>11084</v>
      </c>
      <c r="G30" s="20">
        <f t="shared" ref="G30:G31" si="7">F30*2/3</f>
        <v>7389.333333333333</v>
      </c>
      <c r="H30" s="25"/>
    </row>
    <row r="31" spans="1:8" s="1" customFormat="1" ht="20.25" customHeight="1" x14ac:dyDescent="0.15">
      <c r="A31" s="8" t="s">
        <v>38</v>
      </c>
      <c r="B31" s="8" t="s">
        <v>90</v>
      </c>
      <c r="C31" s="8" t="s">
        <v>11</v>
      </c>
      <c r="D31" s="8" t="s">
        <v>44</v>
      </c>
      <c r="E31" s="8" t="s">
        <v>96</v>
      </c>
      <c r="F31" s="14">
        <v>13300.8</v>
      </c>
      <c r="G31" s="20">
        <f t="shared" si="7"/>
        <v>8867.1999999999989</v>
      </c>
      <c r="H31" s="25"/>
    </row>
    <row r="32" spans="1:8" s="1" customFormat="1" ht="20.25" customHeight="1" x14ac:dyDescent="0.15">
      <c r="A32" s="8" t="s">
        <v>39</v>
      </c>
      <c r="B32" s="17" t="s">
        <v>91</v>
      </c>
      <c r="C32" s="17" t="s">
        <v>8</v>
      </c>
      <c r="D32" s="17">
        <v>1972.12</v>
      </c>
      <c r="E32" s="29" t="s">
        <v>117</v>
      </c>
      <c r="F32" s="14">
        <v>13300.8</v>
      </c>
      <c r="G32" s="18">
        <f t="shared" ref="G32" si="8">SUM(F32*2/3)</f>
        <v>8867.1999999999989</v>
      </c>
      <c r="H32" s="25"/>
    </row>
    <row r="33" spans="1:8" s="1" customFormat="1" ht="20.25" customHeight="1" x14ac:dyDescent="0.15">
      <c r="A33" s="8" t="s">
        <v>40</v>
      </c>
      <c r="B33" s="17" t="s">
        <v>92</v>
      </c>
      <c r="C33" s="17" t="s">
        <v>8</v>
      </c>
      <c r="D33" s="17">
        <v>1968.4</v>
      </c>
      <c r="E33" s="32" t="s">
        <v>118</v>
      </c>
      <c r="F33" s="14">
        <v>7980.48</v>
      </c>
      <c r="G33" s="11">
        <f t="shared" ref="G33" si="9">F33*2/3</f>
        <v>5320.32</v>
      </c>
      <c r="H33" s="25"/>
    </row>
  </sheetData>
  <sheetProtection selectLockedCells="1" selectUnlockedCells="1"/>
  <mergeCells count="1"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402-1</cp:lastModifiedBy>
  <cp:revision>1</cp:revision>
  <cp:lastPrinted>2021-01-06T08:42:34Z</cp:lastPrinted>
  <dcterms:created xsi:type="dcterms:W3CDTF">2011-10-08T06:54:00Z</dcterms:created>
  <dcterms:modified xsi:type="dcterms:W3CDTF">2021-01-06T08:42:41Z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