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 tabRatio="619" activeTab="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'3'!$A$1:$E$28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9">'8'!$A$1:$I$8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<sst xmlns="http://schemas.openxmlformats.org/spreadsheetml/2006/main" count="540" uniqueCount="345">
  <si>
    <t>单位代码：606001</t>
  </si>
  <si>
    <t>单位名称：宁县人力资源和社会保障局</t>
  </si>
  <si>
    <t>部门预算公开表</t>
  </si>
  <si>
    <t>编制日期：</t>
  </si>
  <si>
    <t>部门领导：张丽萍</t>
  </si>
  <si>
    <t>财务负责人：米聪红</t>
  </si>
  <si>
    <t>制表人：张建新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</si>
  <si>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</si>
  <si>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</si>
  <si>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</si>
  <si>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</si>
  <si>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</si>
  <si>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</si>
  <si>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</si>
  <si>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</si>
  <si>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</si>
  <si>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</si>
  <si>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</si>
  <si>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</si>
  <si>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</si>
  <si>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</si>
  <si>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</si>
  <si>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</si>
  <si>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</si>
  <si>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</si>
  <si>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</si>
  <si>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</si>
  <si>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</si>
  <si>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</si>
  <si>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</si>
  <si>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</si>
  <si>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</si>
  <si>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</si>
  <si>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</si>
  <si>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</si>
  <si>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</si>
  <si>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</si>
  <si>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</si>
  <si>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</si>
  <si>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</si>
  <si>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</si>
  <si>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</si>
  <si>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</si>
  <si>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</si>
  <si>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</si>
  <si>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</si>
  <si>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</si>
  <si>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</si>
  <si>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</si>
  <si>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</si>
  <si>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</si>
  <si>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</si>
  <si>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</si>
  <si>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</si>
  <si>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</si>
  <si>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</si>
  <si>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</si>
  <si>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</si>
  <si>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</si>
  <si>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</si>
  <si>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</si>
  <si>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</si>
  <si>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</si>
  <si>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</si>
  <si>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</si>
  <si>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</si>
  <si>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</si>
  <si>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</si>
  <si>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</si>
  <si>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</si>
  <si>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</si>
  <si>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</si>
  <si>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</si>
  <si>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</si>
  <si>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</si>
  <si>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</si>
  <si>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</si>
  <si>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</si>
  <si>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</si>
  <si>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</si>
  <si>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</si>
  <si>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</si>
  <si>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</si>
  <si>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</si>
  <si>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</si>
  <si>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</si>
  <si>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</si>
  <si>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</si>
  <si>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</si>
  <si>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</si>
  <si>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</si>
  <si>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</si>
  <si>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</si>
  <si>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</si>
  <si>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</si>
  <si>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</si>
  <si>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</si>
  <si>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</si>
  <si>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</si>
  <si>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</si>
  <si>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</si>
  <si>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</si>
  <si>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</si>
  <si>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</si>
  <si>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</si>
  <si>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</si>
  <si>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20807</t>
  </si>
  <si>
    <t>就业补助</t>
  </si>
  <si>
    <t>2080705</t>
  </si>
  <si>
    <t>公益岗位补贴</t>
  </si>
  <si>
    <t>2080713</t>
  </si>
  <si>
    <t>促进创业补贴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</si>
  <si>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</si>
  <si>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</si>
  <si>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</si>
  <si>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</si>
  <si>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</si>
  <si>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</si>
  <si>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</si>
  <si>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</si>
  <si>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</si>
  <si>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</si>
  <si>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</si>
  <si>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</si>
  <si>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</si>
  <si>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</si>
  <si>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</si>
  <si>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</si>
  <si>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宁县人力资源和社会保障局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</si>
  <si>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</si>
  <si>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</si>
  <si>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</si>
  <si>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</si>
  <si>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</si>
  <si>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</si>
  <si>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</si>
  <si>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</si>
  <si>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</si>
  <si>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</si>
  <si>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</si>
  <si>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</si>
  <si>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</si>
  <si>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</si>
  <si>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</si>
  <si>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</si>
  <si>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</si>
  <si>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</si>
  <si>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伙食费补助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</si>
  <si>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</si>
  <si>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</si>
  <si>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</si>
  <si>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</si>
  <si>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</si>
  <si>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</si>
  <si>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</si>
  <si>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</si>
  <si>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</si>
  <si>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</si>
  <si>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</si>
  <si>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</si>
  <si>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</si>
  <si>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</si>
  <si>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</si>
  <si>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</si>
  <si>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</si>
  <si>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</si>
  <si>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</si>
  <si>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</si>
  <si>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</si>
  <si>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</si>
  <si>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</si>
  <si>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</si>
  <si>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</si>
  <si>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</si>
  <si>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</si>
  <si>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</si>
  <si>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</si>
  <si>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</si>
  <si>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</si>
  <si>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</si>
  <si>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</si>
  <si>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</si>
  <si>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</si>
  <si>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</si>
  <si>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</si>
  <si>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</si>
  <si>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</si>
  <si>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</si>
  <si>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</si>
  <si>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</si>
  <si>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</si>
  <si>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</si>
  <si>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</si>
  <si>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</si>
  <si>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</si>
  <si>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</si>
  <si>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</si>
  <si>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</si>
  <si>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</si>
  <si>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</si>
  <si>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</si>
  <si>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</si>
  <si>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</si>
  <si>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</si>
  <si>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</si>
  <si>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</si>
  <si>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</si>
  <si>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</si>
  <si>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</si>
  <si>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</si>
  <si>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</si>
  <si>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</si>
  <si>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</si>
  <si>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</si>
  <si>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</si>
  <si>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</si>
  <si>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</si>
  <si>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</si>
  <si>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</si>
  <si>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</si>
  <si>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</si>
  <si>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</si>
  <si>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</si>
  <si>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</si>
  <si>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</si>
  <si>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</si>
  <si>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>代缴社会保险费</t>
  </si>
  <si>
    <t xml:space="preserve">  其他对个人和家庭的补助支出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</si>
  <si>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</si>
  <si>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</si>
  <si>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</si>
  <si>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</si>
  <si>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</si>
  <si>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</si>
  <si>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</si>
  <si>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</si>
  <si>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</si>
  <si>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</si>
  <si>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</si>
  <si>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</si>
  <si>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</si>
  <si>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</si>
  <si>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</si>
  <si>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</si>
  <si>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</si>
  <si>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</si>
  <si>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</si>
  <si>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</si>
  <si>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</si>
  <si>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</si>
  <si>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</si>
  <si>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</si>
  <si>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</si>
  <si>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</si>
  <si>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</si>
  <si>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</si>
  <si>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张建新</t>
  </si>
  <si>
    <t>联系电话</t>
  </si>
  <si>
    <t>09346622297</t>
  </si>
  <si>
    <t>部门（单位）职能</t>
  </si>
  <si>
    <t>依据</t>
  </si>
  <si>
    <t>关于印发《宁县人力资源和社会保障局职能配置、内设机构和人员编制规定》的通知（宁办字〔2019〕47号）</t>
  </si>
  <si>
    <t>职能概述</t>
  </si>
  <si>
    <t>贯彻执行国家、省、市关于人力资源和社会保障事业发展规划、政策、法规；拟订全县人力资源和社会保障事业发展规划、政策，组织起草全县人力资源和社会保障方面规范性文件，并组织实施和监督检查。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</si>
  <si>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</si>
  <si>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</si>
  <si>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</si>
  <si>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</si>
  <si>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</si>
  <si>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</si>
  <si>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</si>
  <si>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</si>
  <si>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</si>
  <si>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</si>
  <si>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</si>
  <si>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</si>
  <si>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</si>
  <si>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宋体"/>
        <charset val="1"/>
      </rPr>
      <t>机关财务管理制度</t>
    </r>
    <r>
      <rPr>
        <sz val="9"/>
        <color rgb="FF000000"/>
        <rFont val="Calibri"/>
        <charset val="1"/>
      </rPr>
      <t xml:space="preserve">    </t>
    </r>
    <r>
      <rPr>
        <sz val="9"/>
        <color rgb="FF000000"/>
        <rFont val="宋体"/>
        <charset val="1"/>
      </rPr>
      <t>出差派差制度</t>
    </r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内部控制制度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请销假制度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政府采购制度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重大事项集体决策制度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</si>
  <si>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</si>
  <si>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</si>
  <si>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</si>
  <si>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</si>
  <si>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</si>
  <si>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</si>
  <si>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</si>
  <si>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</si>
  <si>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</si>
  <si>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</si>
  <si>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</si>
  <si>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</si>
  <si>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</si>
  <si>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</si>
  <si>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</si>
  <si>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</si>
  <si>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</si>
  <si>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</si>
  <si>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</si>
  <si>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</si>
  <si>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</si>
  <si>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</si>
  <si>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资金准确率</t>
  </si>
  <si>
    <t>效益指标</t>
  </si>
  <si>
    <t>经济效益指标</t>
  </si>
  <si>
    <t>单位正常运行</t>
  </si>
  <si>
    <t>推动全县人社工作良好发展</t>
  </si>
  <si>
    <t>满意度指标</t>
  </si>
  <si>
    <t>服务对象满意度指标</t>
  </si>
  <si>
    <t>服务对象满意度</t>
  </si>
  <si>
    <t>≥98%</t>
  </si>
  <si>
    <t>项目支出绩效目标表</t>
  </si>
  <si>
    <t>预算单位</t>
  </si>
  <si>
    <t>项目名称</t>
  </si>
  <si>
    <t>乡村公益岗位补贴</t>
  </si>
  <si>
    <t>一级项目名称</t>
  </si>
  <si>
    <t>二级项目名称</t>
  </si>
  <si>
    <t>项目类型</t>
  </si>
  <si>
    <t>专项资金</t>
  </si>
  <si>
    <t>资金用途</t>
  </si>
  <si>
    <t>资金性质</t>
  </si>
  <si>
    <t>一般公共预算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</si>
  <si>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</si>
  <si>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</si>
  <si>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</si>
  <si>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</si>
  <si>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</si>
  <si>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</si>
  <si>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</si>
  <si>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r>
      <rPr>
        <b/>
        <sz val="9"/>
        <color rgb="FF000000"/>
        <rFont val="宋体"/>
        <charset val="1"/>
      </rPr>
      <t>产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出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指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标</t>
    </r>
  </si>
  <si>
    <t>乡村公益岗位补贴人数</t>
  </si>
  <si>
    <t>≧2059人</t>
  </si>
  <si>
    <t>质量指标</t>
  </si>
  <si>
    <t>乡村公益岗位补贴兑付准确率</t>
  </si>
  <si>
    <t>≧100%</t>
  </si>
  <si>
    <t>时效指标</t>
  </si>
  <si>
    <t xml:space="preserve"> 资金在规定时间内下达率</t>
  </si>
  <si>
    <t>补贴资金在规定时间内支付到位率</t>
  </si>
  <si>
    <t>成本指标</t>
  </si>
  <si>
    <t>乡村公益岗位人均标准</t>
  </si>
  <si>
    <t>≧0.05万元</t>
  </si>
  <si>
    <t>效
益
指
标</t>
  </si>
  <si>
    <t>乡村公益岗位资金兑付金额</t>
  </si>
  <si>
    <t>≧959万元</t>
  </si>
  <si>
    <t>社会效益指标</t>
  </si>
  <si>
    <t>乡村公益岗位就业人数</t>
  </si>
  <si>
    <t>乡村公益岗位人员满意度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</si>
</sst>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(#,##0\)"/>
    <numFmt numFmtId="177" formatCode="_-#,###,_-;\(#,###,\);_-\ \ &quot;-&quot;_-;_-@_-"/>
    <numFmt numFmtId="178" formatCode="_-&quot;$&quot;\ * #,##0_-;_-&quot;$&quot;\ * #,##0\-;_-&quot;$&quot;\ * &quot;-&quot;_-;_-@_-"/>
    <numFmt numFmtId="179" formatCode="#,##0.000000"/>
    <numFmt numFmtId="180" formatCode="0.0%;\(0.0%\)"/>
    <numFmt numFmtId="181" formatCode="&quot;$&quot;#,##0_);[Red]\(&quot;$&quot;#,##0\)"/>
    <numFmt numFmtId="182" formatCode="_(* #,##0.0,_);_(* \(#,##0.0,\);_(* &quot;-&quot;_);_(@_)"/>
    <numFmt numFmtId="183" formatCode="_-* #,##0\¥_-;\-* #,##0\¥_-;_-* &quot;-&quot;\¥_-;_-@_-"/>
    <numFmt numFmtId="184" formatCode="_-#,###.00,_-;\(#,###.00,\);_-\ \ &quot;-&quot;_-;_-@_-"/>
    <numFmt numFmtId="185" formatCode="&quot;\&quot;#,##0;[Red]&quot;\&quot;&quot;\&quot;&quot;\&quot;&quot;\&quot;&quot;\&quot;&quot;\&quot;&quot;\&quot;\-#,##0"/>
    <numFmt numFmtId="186" formatCode="_-* #,##0.00_-;\-* #,##0.00_-;_-* &quot;-&quot;??_-;_-@_-"/>
    <numFmt numFmtId="187" formatCode="_-#,##0.00_-;\(#,##0.00\);_-\ \ &quot;-&quot;_-;_-@_-"/>
    <numFmt numFmtId="188" formatCode="_-* #,##0_-;\-* #,##0_-;_-* &quot;-&quot;_-;_-@_-"/>
    <numFmt numFmtId="189" formatCode="yy\.mm\.dd"/>
    <numFmt numFmtId="190" formatCode="mmm/dd/yyyy;_-\ &quot;N/A&quot;_-;_-\ &quot;-&quot;_-"/>
    <numFmt numFmtId="191" formatCode="_(&quot;$&quot;* #,##0_);_(&quot;$&quot;* \(#,##0\);_(&quot;$&quot;* &quot;-&quot;_);_(@_)"/>
    <numFmt numFmtId="192" formatCode="_-* #,##0_$_-;\-* #,##0_$_-;_-* &quot;-&quot;_$_-;_-@_-"/>
    <numFmt numFmtId="193" formatCode="0.0%"/>
    <numFmt numFmtId="194" formatCode="#,##0_);[Blue]\(#,##0\)"/>
    <numFmt numFmtId="195" formatCode="#,##0\ &quot; &quot;;\(#,##0\)\ ;&quot;—&quot;&quot; &quot;&quot; &quot;&quot; &quot;&quot; &quot;"/>
    <numFmt numFmtId="196" formatCode="0%;\(0%\)"/>
    <numFmt numFmtId="197" formatCode="&quot;\&quot;#,##0;&quot;\&quot;\-#,##0"/>
    <numFmt numFmtId="198" formatCode="0.0"/>
    <numFmt numFmtId="199" formatCode="_-* #,##0.0000000000_-;\-* #,##0.0000000000_-;_-* &quot;-&quot;??_-;_-@_-"/>
    <numFmt numFmtId="200" formatCode="_-&quot;$&quot;* #,##0.00_-;\-&quot;$&quot;* #,##0.00_-;_-&quot;$&quot;* &quot;-&quot;??_-;_-@_-"/>
    <numFmt numFmtId="201" formatCode="#,##0.00_ ;[Red]\-#,##0.00\ "/>
    <numFmt numFmtId="202" formatCode="#,##0;\-#,##0;&quot;-&quot;"/>
    <numFmt numFmtId="203" formatCode="[Blue]#,##0_);[Blue]\(#,##0\)"/>
    <numFmt numFmtId="204" formatCode="_-#,##0_-;\(#,##0\);_-\ \ &quot;-&quot;_-;_-@_-"/>
    <numFmt numFmtId="205" formatCode="_-&quot;$&quot;* #,##0_-;\-&quot;$&quot;* #,##0_-;_-&quot;$&quot;* &quot;-&quot;_-;_-@_-"/>
    <numFmt numFmtId="206" formatCode="[Red]0.0%;[Red]\(0.0%\)"/>
    <numFmt numFmtId="207" formatCode="&quot;$&quot;#,##0_);\(&quot;$&quot;#,##0\)"/>
    <numFmt numFmtId="208" formatCode="\(#,##0\)\ "/>
    <numFmt numFmtId="209" formatCode="_-* #,##0.00&quot;$&quot;_-;\-* #,##0.00&quot;$&quot;_-;_-* &quot;-&quot;??&quot;$&quot;_-;_-@_-"/>
    <numFmt numFmtId="210" formatCode="[Blue]0.0%;[Blue]\(0.0%\)"/>
    <numFmt numFmtId="211" formatCode="&quot;\&quot;#,##0.00;[Red]&quot;\&quot;\-#,##0.00"/>
    <numFmt numFmtId="212" formatCode="_(&quot;$&quot;* #,##0.00_);_(&quot;$&quot;* \(#,##0.00\);_(&quot;$&quot;* &quot;-&quot;??_);_(@_)"/>
    <numFmt numFmtId="213" formatCode="\$#,##0.00;\(\$#,##0.00\)"/>
    <numFmt numFmtId="214" formatCode="#,##0.0"/>
    <numFmt numFmtId="215" formatCode="_-#,##0%_-;\(#,##0%\);_-\ &quot;-&quot;_-"/>
    <numFmt numFmtId="216" formatCode="&quot;$&quot;#,##0.00_);\(&quot;$&quot;#,##0.00\)"/>
    <numFmt numFmtId="217" formatCode="mmm/yyyy;_-\ &quot;N/A&quot;_-;_-\ &quot;-&quot;_-"/>
    <numFmt numFmtId="218" formatCode="_-#0&quot;.&quot;0000_-;\(#0&quot;.&quot;0000\);_-\ \ &quot;-&quot;_-;_-@_-"/>
    <numFmt numFmtId="219" formatCode="#,##0.00\¥;\-#,##0.00\¥"/>
    <numFmt numFmtId="220" formatCode="_-* #,##0&quot;$&quot;_-;\-* #,##0&quot;$&quot;_-;_-* &quot;-&quot;&quot;$&quot;_-;_-@_-"/>
    <numFmt numFmtId="221" formatCode="&quot;$&quot;#,##0;\-&quot;$&quot;#,##0"/>
    <numFmt numFmtId="222" formatCode="#\ ??/??"/>
    <numFmt numFmtId="223" formatCode="_-#0&quot;.&quot;0,_-;\(#0&quot;.&quot;0,\);_-\ \ &quot;-&quot;_-;_-@_-"/>
    <numFmt numFmtId="224" formatCode="&quot;$&quot;\ #,##0_-;[Red]&quot;$&quot;\ #,##0\-"/>
    <numFmt numFmtId="225" formatCode="&quot;$&quot;\ #,##0.00_-;[Red]&quot;$&quot;\ #,##0.00\-"/>
    <numFmt numFmtId="226" formatCode="_-* #,##0_-;\-* #,##0_-;_-* &quot;-&quot;??_-;_-@_-"/>
    <numFmt numFmtId="227" formatCode="#,##0.0_);\(#,##0.0\)"/>
    <numFmt numFmtId="228" formatCode="\$#,##0;\(\$#,##0\)"/>
    <numFmt numFmtId="229" formatCode="_([$€-2]* #,##0.00_);_([$€-2]* \(#,##0.00\);_([$€-2]* &quot;-&quot;??_)"/>
    <numFmt numFmtId="230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1" formatCode="&quot;$&quot;#,##0.00_);[Red]\(&quot;$&quot;#,##0.00\)"/>
    <numFmt numFmtId="232" formatCode="#,##0_);\(#,##0_)"/>
    <numFmt numFmtId="233" formatCode="#,##0.00\¥;[Red]\-#,##0.00\¥"/>
    <numFmt numFmtId="234" formatCode="\ \ @"/>
    <numFmt numFmtId="235" formatCode="_-* #,##0.00_$_-;\-* #,##0.00_$_-;_-* &quot;-&quot;??_$_-;_-@_-"/>
    <numFmt numFmtId="236" formatCode="_ &quot;\&quot;* #,##0_ ;_ &quot;\&quot;* \-#,##0_ ;_ &quot;\&quot;* &quot;-&quot;_ ;_ @_ "/>
    <numFmt numFmtId="237" formatCode="_ &quot;\&quot;* #,##0.00_ ;_ &quot;\&quot;* \-#,##0.00_ ;_ &quot;\&quot;* &quot;-&quot;??_ ;_ @_ "/>
    <numFmt numFmtId="238" formatCode="#,##0.00_ "/>
    <numFmt numFmtId="239" formatCode="#,##0_ "/>
  </numFmts>
  <fonts count="172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0"/>
      <name val="Arial"/>
      <charset val="134"/>
    </font>
    <font>
      <b/>
      <sz val="11"/>
      <color indexed="8"/>
      <name val="Calibri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</fonts>
  <fills count="8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13" applyNumberFormat="0" applyAlignment="0" applyProtection="0">
      <alignment vertical="center"/>
    </xf>
    <xf numFmtId="186" fontId="0" fillId="0" borderId="0" applyFont="0" applyFill="0" applyBorder="0" applyAlignment="0" applyProtection="0"/>
    <xf numFmtId="0" fontId="32" fillId="0" borderId="0" applyNumberFormat="0" applyFill="0"/>
    <xf numFmtId="0" fontId="47" fillId="7" borderId="0" applyNumberFormat="0" applyBorder="0" applyAlignment="0" applyProtection="0">
      <alignment vertical="center"/>
    </xf>
    <xf numFmtId="0" fontId="48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9" fillId="0" borderId="0"/>
    <xf numFmtId="41" fontId="36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/>
    <xf numFmtId="0" fontId="51" fillId="0" borderId="0">
      <protection locked="0"/>
    </xf>
    <xf numFmtId="0" fontId="47" fillId="9" borderId="0" applyNumberFormat="0" applyBorder="0" applyAlignment="0" applyProtection="0">
      <alignment vertical="center"/>
    </xf>
    <xf numFmtId="180" fontId="0" fillId="0" borderId="0" applyFill="0" applyBorder="0" applyAlignment="0"/>
    <xf numFmtId="188" fontId="0" fillId="0" borderId="0" applyFont="0" applyFill="0" applyBorder="0" applyAlignment="0" applyProtection="0"/>
    <xf numFmtId="0" fontId="52" fillId="0" borderId="0"/>
    <xf numFmtId="0" fontId="53" fillId="10" borderId="14" applyNumberFormat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55" fillId="12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189" fontId="0" fillId="0" borderId="15" applyFill="0" applyProtection="0">
      <alignment horizontal="right"/>
    </xf>
    <xf numFmtId="9" fontId="57" fillId="0" borderId="0" applyNumberFormat="0" applyFill="0" applyBorder="0" applyAlignment="0"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14" borderId="0" applyNumberFormat="0" applyBorder="0" applyAlignment="0" applyProtection="0">
      <alignment vertical="center"/>
    </xf>
    <xf numFmtId="0" fontId="60" fillId="0" borderId="0"/>
    <xf numFmtId="0" fontId="56" fillId="13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60" fillId="0" borderId="0"/>
    <xf numFmtId="0" fontId="61" fillId="0" borderId="0" applyNumberFormat="0" applyFill="0" applyBorder="0" applyAlignment="0" applyProtection="0">
      <alignment vertical="center"/>
    </xf>
    <xf numFmtId="188" fontId="52" fillId="0" borderId="0" applyFont="0" applyFill="0" applyBorder="0" applyAlignment="0" applyProtection="0"/>
    <xf numFmtId="0" fontId="62" fillId="0" borderId="0">
      <alignment horizontal="left"/>
    </xf>
    <xf numFmtId="0" fontId="63" fillId="15" borderId="0" applyNumberFormat="0" applyBorder="0" applyAlignment="0" applyProtection="0">
      <alignment vertical="center"/>
    </xf>
    <xf numFmtId="0" fontId="36" fillId="16" borderId="16" applyNumberFormat="0" applyFont="0" applyAlignment="0" applyProtection="0">
      <alignment vertical="center"/>
    </xf>
    <xf numFmtId="0" fontId="64" fillId="0" borderId="0">
      <alignment vertical="center"/>
    </xf>
    <xf numFmtId="0" fontId="51" fillId="0" borderId="0"/>
    <xf numFmtId="194" fontId="0" fillId="0" borderId="0" applyFill="0" applyBorder="0" applyAlignment="0"/>
    <xf numFmtId="0" fontId="59" fillId="17" borderId="0" applyNumberFormat="0" applyBorder="0" applyAlignment="0" applyProtection="0">
      <alignment vertical="center"/>
    </xf>
    <xf numFmtId="0" fontId="65" fillId="0" borderId="0" applyNumberFormat="0" applyAlignment="0">
      <alignment horizontal="left"/>
    </xf>
    <xf numFmtId="0" fontId="6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24" fontId="71" fillId="0" borderId="0" applyFont="0" applyFill="0" applyBorder="0" applyAlignment="0" applyProtection="0"/>
    <xf numFmtId="203" fontId="0" fillId="0" borderId="0" applyFill="0" applyBorder="0" applyAlignment="0"/>
    <xf numFmtId="0" fontId="50" fillId="0" borderId="0">
      <alignment vertical="center"/>
    </xf>
    <xf numFmtId="0" fontId="52" fillId="19" borderId="17">
      <protection locked="0"/>
    </xf>
    <xf numFmtId="0" fontId="72" fillId="0" borderId="0" applyNumberFormat="0" applyFill="0" applyBorder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52" fillId="0" borderId="0"/>
    <xf numFmtId="9" fontId="52" fillId="0" borderId="0" applyFont="0" applyFill="0" applyBorder="0" applyAlignment="0" applyProtection="0">
      <alignment vertical="center"/>
    </xf>
    <xf numFmtId="0" fontId="74" fillId="0" borderId="0"/>
    <xf numFmtId="0" fontId="75" fillId="0" borderId="18" applyNumberFormat="0" applyFill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199" fontId="52" fillId="0" borderId="0" applyFont="0" applyFill="0" applyBorder="0" applyAlignment="0" applyProtection="0"/>
    <xf numFmtId="0" fontId="51" fillId="0" borderId="0"/>
    <xf numFmtId="0" fontId="59" fillId="20" borderId="0" applyNumberFormat="0" applyBorder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0" fontId="52" fillId="21" borderId="0" applyNumberFormat="0" applyBorder="0" applyAlignment="0" applyProtection="0"/>
    <xf numFmtId="0" fontId="59" fillId="22" borderId="0" applyNumberFormat="0" applyBorder="0" applyAlignment="0" applyProtection="0">
      <alignment vertical="center"/>
    </xf>
    <xf numFmtId="0" fontId="76" fillId="23" borderId="20" applyNumberFormat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51" fillId="0" borderId="0"/>
    <xf numFmtId="0" fontId="77" fillId="24" borderId="14" applyNumberFormat="0" applyAlignment="0" applyProtection="0">
      <alignment vertical="center"/>
    </xf>
    <xf numFmtId="0" fontId="51" fillId="0" borderId="0"/>
    <xf numFmtId="0" fontId="52" fillId="0" borderId="0"/>
    <xf numFmtId="0" fontId="78" fillId="23" borderId="13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79" fillId="26" borderId="21" applyNumberFormat="0" applyAlignment="0" applyProtection="0">
      <alignment vertical="center"/>
    </xf>
    <xf numFmtId="194" fontId="0" fillId="0" borderId="0" applyFill="0" applyBorder="0" applyAlignment="0"/>
    <xf numFmtId="0" fontId="56" fillId="13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205" fontId="0" fillId="0" borderId="0" applyFont="0" applyFill="0" applyBorder="0" applyAlignment="0" applyProtection="0"/>
    <xf numFmtId="0" fontId="69" fillId="18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6" fillId="13" borderId="0" applyNumberFormat="0" applyBorder="0" applyAlignment="0" applyProtection="0">
      <alignment vertical="center"/>
    </xf>
    <xf numFmtId="0" fontId="80" fillId="0" borderId="22" applyNumberFormat="0" applyFill="0" applyAlignment="0" applyProtection="0">
      <alignment vertical="center"/>
    </xf>
    <xf numFmtId="0" fontId="51" fillId="0" borderId="0"/>
    <xf numFmtId="203" fontId="0" fillId="0" borderId="0" applyFill="0" applyBorder="0" applyAlignment="0"/>
    <xf numFmtId="0" fontId="81" fillId="25" borderId="0" applyNumberFormat="0" applyBorder="0" applyAlignment="0" applyProtection="0">
      <alignment vertical="center"/>
    </xf>
    <xf numFmtId="0" fontId="82" fillId="0" borderId="23" applyNumberFormat="0" applyFill="0" applyAlignment="0" applyProtection="0">
      <alignment vertical="center"/>
    </xf>
    <xf numFmtId="0" fontId="83" fillId="30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84" fillId="0" borderId="24" applyNumberFormat="0" applyFill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52" fillId="0" borderId="0">
      <alignment vertical="center"/>
    </xf>
    <xf numFmtId="0" fontId="59" fillId="33" borderId="0" applyNumberFormat="0" applyBorder="0" applyAlignment="0" applyProtection="0">
      <alignment vertical="center"/>
    </xf>
    <xf numFmtId="203" fontId="0" fillId="0" borderId="0" applyFill="0" applyBorder="0" applyAlignment="0"/>
    <xf numFmtId="0" fontId="47" fillId="34" borderId="0" applyNumberFormat="0" applyBorder="0" applyAlignment="0" applyProtection="0">
      <alignment vertical="center"/>
    </xf>
    <xf numFmtId="0" fontId="86" fillId="0" borderId="25" applyNumberFormat="0" applyFill="0" applyAlignment="0" applyProtection="0">
      <alignment vertical="center"/>
    </xf>
    <xf numFmtId="0" fontId="87" fillId="0" borderId="0">
      <alignment vertical="top"/>
    </xf>
    <xf numFmtId="0" fontId="47" fillId="35" borderId="0" applyNumberFormat="0" applyBorder="0" applyAlignment="0" applyProtection="0">
      <alignment vertical="center"/>
    </xf>
    <xf numFmtId="0" fontId="88" fillId="4" borderId="26"/>
    <xf numFmtId="193" fontId="89" fillId="0" borderId="0" applyFont="0" applyFill="0" applyBorder="0" applyAlignment="0" applyProtection="0"/>
    <xf numFmtId="0" fontId="90" fillId="10" borderId="27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0" borderId="0"/>
    <xf numFmtId="0" fontId="59" fillId="38" borderId="0" applyNumberFormat="0" applyBorder="0" applyAlignment="0" applyProtection="0">
      <alignment vertical="center"/>
    </xf>
    <xf numFmtId="0" fontId="91" fillId="0" borderId="0" applyNumberFormat="0" applyFont="0" applyFill="0" applyBorder="0" applyAlignment="0" applyProtection="0">
      <alignment horizontal="left"/>
    </xf>
    <xf numFmtId="0" fontId="59" fillId="39" borderId="0" applyNumberFormat="0" applyBorder="0" applyAlignment="0" applyProtection="0">
      <alignment vertical="center"/>
    </xf>
    <xf numFmtId="0" fontId="0" fillId="0" borderId="0"/>
    <xf numFmtId="0" fontId="47" fillId="40" borderId="0" applyNumberFormat="0" applyBorder="0" applyAlignment="0" applyProtection="0">
      <alignment vertical="center"/>
    </xf>
    <xf numFmtId="0" fontId="52" fillId="0" borderId="0"/>
    <xf numFmtId="0" fontId="92" fillId="10" borderId="14" applyNumberFormat="0" applyAlignment="0" applyProtection="0">
      <alignment vertical="center"/>
    </xf>
    <xf numFmtId="0" fontId="0" fillId="0" borderId="0"/>
    <xf numFmtId="0" fontId="52" fillId="0" borderId="0"/>
    <xf numFmtId="0" fontId="47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179" fontId="0" fillId="0" borderId="0">
      <protection locked="0"/>
    </xf>
    <xf numFmtId="0" fontId="52" fillId="1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52" fillId="0" borderId="0" applyNumberFormat="0" applyFont="0" applyFill="0" applyBorder="0" applyAlignment="0">
      <alignment horizontal="center" vertical="center"/>
    </xf>
    <xf numFmtId="0" fontId="69" fillId="18" borderId="0" applyNumberFormat="0" applyBorder="0" applyAlignment="0" applyProtection="0">
      <alignment vertical="center"/>
    </xf>
    <xf numFmtId="0" fontId="93" fillId="46" borderId="0" applyNumberFormat="0" applyBorder="0" applyAlignment="0" applyProtection="0">
      <alignment vertical="center"/>
    </xf>
    <xf numFmtId="179" fontId="0" fillId="0" borderId="0">
      <protection locked="0"/>
    </xf>
    <xf numFmtId="0" fontId="94" fillId="25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188" fontId="51" fillId="0" borderId="0" applyFont="0" applyFill="0" applyBorder="0" applyAlignment="0" applyProtection="0"/>
    <xf numFmtId="0" fontId="74" fillId="0" borderId="0"/>
    <xf numFmtId="0" fontId="59" fillId="4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95" fillId="18" borderId="0" applyNumberFormat="0" applyBorder="0" applyAlignment="0" applyProtection="0">
      <alignment vertical="center"/>
    </xf>
    <xf numFmtId="38" fontId="96" fillId="0" borderId="0" applyFont="0" applyFill="0" applyBorder="0" applyAlignment="0" applyProtection="0"/>
    <xf numFmtId="0" fontId="69" fillId="5" borderId="0" applyNumberFormat="0" applyBorder="0" applyAlignment="0" applyProtection="0">
      <alignment vertical="center"/>
    </xf>
    <xf numFmtId="0" fontId="0" fillId="0" borderId="0"/>
    <xf numFmtId="210" fontId="0" fillId="0" borderId="0" applyFill="0" applyBorder="0" applyAlignment="0"/>
    <xf numFmtId="0" fontId="0" fillId="0" borderId="0"/>
    <xf numFmtId="211" fontId="96" fillId="0" borderId="0" applyFont="0" applyFill="0" applyBorder="0" applyAlignment="0" applyProtection="0"/>
    <xf numFmtId="185" fontId="0" fillId="0" borderId="0"/>
    <xf numFmtId="0" fontId="52" fillId="0" borderId="0"/>
    <xf numFmtId="0" fontId="52" fillId="13" borderId="0" applyNumberFormat="0" applyBorder="0" applyAlignment="0" applyProtection="0">
      <alignment vertical="center"/>
    </xf>
    <xf numFmtId="0" fontId="52" fillId="19" borderId="17">
      <protection locked="0"/>
    </xf>
    <xf numFmtId="0" fontId="0" fillId="0" borderId="0"/>
    <xf numFmtId="0" fontId="56" fillId="13" borderId="0" applyNumberFormat="0" applyBorder="0" applyAlignment="0" applyProtection="0">
      <alignment vertical="center"/>
    </xf>
    <xf numFmtId="0" fontId="52" fillId="0" borderId="0">
      <alignment vertical="center"/>
    </xf>
    <xf numFmtId="0" fontId="51" fillId="0" borderId="0"/>
    <xf numFmtId="0" fontId="52" fillId="0" borderId="0"/>
    <xf numFmtId="0" fontId="97" fillId="46" borderId="0" applyNumberFormat="0" applyBorder="0" applyAlignment="0" applyProtection="0">
      <alignment vertical="center"/>
    </xf>
    <xf numFmtId="0" fontId="52" fillId="0" borderId="0"/>
    <xf numFmtId="0" fontId="52" fillId="0" borderId="0" applyFont="0" applyFill="0" applyBorder="0" applyAlignment="0" applyProtection="0"/>
    <xf numFmtId="0" fontId="55" fillId="8" borderId="0" applyNumberFormat="0" applyBorder="0" applyAlignment="0" applyProtection="0"/>
    <xf numFmtId="212" fontId="0" fillId="0" borderId="0" applyFont="0" applyFill="0" applyBorder="0" applyAlignment="0" applyProtection="0"/>
    <xf numFmtId="0" fontId="64" fillId="0" borderId="0">
      <alignment vertical="center"/>
    </xf>
    <xf numFmtId="0" fontId="52" fillId="0" borderId="0" applyFont="0" applyFill="0" applyBorder="0" applyAlignment="0" applyProtection="0"/>
    <xf numFmtId="0" fontId="52" fillId="0" borderId="0">
      <alignment vertical="center"/>
    </xf>
    <xf numFmtId="10" fontId="71" fillId="0" borderId="0" applyFont="0" applyFill="0" applyBorder="0" applyAlignment="0" applyProtection="0"/>
    <xf numFmtId="40" fontId="96" fillId="0" borderId="0" applyFont="0" applyFill="0" applyBorder="0" applyAlignment="0" applyProtection="0"/>
    <xf numFmtId="0" fontId="98" fillId="0" borderId="0" applyNumberFormat="0" applyFill="0">
      <alignment horizontal="left" vertical="center"/>
    </xf>
    <xf numFmtId="209" fontId="51" fillId="0" borderId="0" applyFont="0" applyFill="0" applyBorder="0" applyAlignment="0" applyProtection="0"/>
    <xf numFmtId="0" fontId="0" fillId="0" borderId="0"/>
    <xf numFmtId="0" fontId="52" fillId="18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205" fontId="51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52" fillId="0" borderId="0" applyFill="0" applyBorder="0" applyAlignment="0"/>
    <xf numFmtId="0" fontId="64" fillId="0" borderId="0">
      <alignment vertical="center"/>
    </xf>
    <xf numFmtId="0" fontId="0" fillId="0" borderId="0"/>
    <xf numFmtId="49" fontId="100" fillId="0" borderId="0" applyProtection="0">
      <alignment horizontal="left"/>
    </xf>
    <xf numFmtId="0" fontId="0" fillId="0" borderId="0">
      <protection locked="0"/>
    </xf>
    <xf numFmtId="0" fontId="56" fillId="13" borderId="0" applyNumberFormat="0" applyBorder="0" applyAlignment="0" applyProtection="0">
      <alignment vertical="center"/>
    </xf>
    <xf numFmtId="0" fontId="101" fillId="0" borderId="4">
      <alignment horizontal="left" vertical="center"/>
    </xf>
    <xf numFmtId="0" fontId="102" fillId="0" borderId="0" applyNumberFormat="0" applyFill="0" applyBorder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0" fillId="0" borderId="0"/>
    <xf numFmtId="0" fontId="64" fillId="1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0" fillId="0" borderId="0"/>
    <xf numFmtId="0" fontId="55" fillId="8" borderId="0" applyNumberFormat="0" applyBorder="0" applyAlignment="0" applyProtection="0"/>
    <xf numFmtId="0" fontId="69" fillId="18" borderId="0" applyNumberFormat="0" applyBorder="0" applyAlignment="0" applyProtection="0">
      <alignment vertical="center"/>
    </xf>
    <xf numFmtId="0" fontId="52" fillId="0" borderId="0"/>
    <xf numFmtId="0" fontId="51" fillId="0" borderId="0"/>
    <xf numFmtId="0" fontId="0" fillId="0" borderId="0">
      <protection locked="0"/>
    </xf>
    <xf numFmtId="186" fontId="52" fillId="0" borderId="0" applyFont="0" applyFill="0" applyBorder="0" applyAlignment="0" applyProtection="0"/>
    <xf numFmtId="0" fontId="0" fillId="0" borderId="0"/>
    <xf numFmtId="0" fontId="60" fillId="0" borderId="0"/>
    <xf numFmtId="0" fontId="74" fillId="0" borderId="0"/>
    <xf numFmtId="0" fontId="52" fillId="0" borderId="0">
      <alignment vertical="center"/>
    </xf>
    <xf numFmtId="0" fontId="60" fillId="0" borderId="0"/>
    <xf numFmtId="38" fontId="104" fillId="0" borderId="0"/>
    <xf numFmtId="0" fontId="74" fillId="0" borderId="0"/>
    <xf numFmtId="203" fontId="0" fillId="0" borderId="0" applyFill="0" applyBorder="0" applyAlignment="0"/>
    <xf numFmtId="0" fontId="60" fillId="0" borderId="0"/>
    <xf numFmtId="208" fontId="0" fillId="0" borderId="0" applyFill="0" applyBorder="0" applyAlignment="0"/>
    <xf numFmtId="0" fontId="0" fillId="0" borderId="0"/>
    <xf numFmtId="9" fontId="52" fillId="0" borderId="0" applyFont="0" applyFill="0" applyBorder="0" applyAlignment="0" applyProtection="0">
      <alignment vertical="center"/>
    </xf>
    <xf numFmtId="40" fontId="91" fillId="0" borderId="0" applyFont="0" applyFill="0" applyBorder="0" applyAlignment="0" applyProtection="0"/>
    <xf numFmtId="0" fontId="56" fillId="13" borderId="0" applyNumberFormat="0" applyBorder="0" applyAlignment="0" applyProtection="0">
      <alignment vertical="center"/>
    </xf>
    <xf numFmtId="0" fontId="0" fillId="0" borderId="0"/>
    <xf numFmtId="0" fontId="74" fillId="0" borderId="0"/>
    <xf numFmtId="0" fontId="60" fillId="0" borderId="0"/>
    <xf numFmtId="0" fontId="60" fillId="0" borderId="0"/>
    <xf numFmtId="0" fontId="52" fillId="0" borderId="0">
      <alignment vertical="center"/>
    </xf>
    <xf numFmtId="0" fontId="52" fillId="0" borderId="0">
      <alignment vertical="center"/>
    </xf>
    <xf numFmtId="0" fontId="105" fillId="0" borderId="1">
      <alignment horizontal="center"/>
    </xf>
    <xf numFmtId="0" fontId="60" fillId="0" borderId="0"/>
    <xf numFmtId="0" fontId="106" fillId="5" borderId="0" applyNumberFormat="0" applyBorder="0" applyAlignment="0" applyProtection="0">
      <alignment vertical="center"/>
    </xf>
    <xf numFmtId="185" fontId="0" fillId="0" borderId="0"/>
    <xf numFmtId="0" fontId="0" fillId="0" borderId="0"/>
    <xf numFmtId="0" fontId="52" fillId="0" borderId="0"/>
    <xf numFmtId="0" fontId="60" fillId="0" borderId="0"/>
    <xf numFmtId="0" fontId="60" fillId="0" borderId="0"/>
    <xf numFmtId="0" fontId="0" fillId="0" borderId="0"/>
    <xf numFmtId="0" fontId="51" fillId="0" borderId="0"/>
    <xf numFmtId="0" fontId="60" fillId="0" borderId="0"/>
    <xf numFmtId="0" fontId="66" fillId="13" borderId="0" applyNumberFormat="0" applyBorder="0" applyAlignment="0" applyProtection="0">
      <alignment vertical="center"/>
    </xf>
    <xf numFmtId="185" fontId="0" fillId="0" borderId="0"/>
    <xf numFmtId="0" fontId="107" fillId="0" borderId="0"/>
    <xf numFmtId="0" fontId="51" fillId="0" borderId="0"/>
    <xf numFmtId="0" fontId="0" fillId="0" borderId="0"/>
    <xf numFmtId="0" fontId="69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74" fillId="0" borderId="0"/>
    <xf numFmtId="0" fontId="64" fillId="13" borderId="0" applyNumberFormat="0" applyBorder="0" applyAlignment="0" applyProtection="0">
      <alignment vertical="center"/>
    </xf>
    <xf numFmtId="0" fontId="0" fillId="0" borderId="0"/>
    <xf numFmtId="0" fontId="60" fillId="0" borderId="0"/>
    <xf numFmtId="0" fontId="52" fillId="0" borderId="0">
      <alignment vertical="center"/>
    </xf>
    <xf numFmtId="0" fontId="0" fillId="0" borderId="0">
      <protection locked="0"/>
    </xf>
    <xf numFmtId="0" fontId="56" fillId="13" borderId="0" applyNumberFormat="0" applyBorder="0" applyAlignment="0" applyProtection="0">
      <alignment vertical="center"/>
    </xf>
    <xf numFmtId="200" fontId="51" fillId="0" borderId="0" applyFont="0" applyFill="0" applyBorder="0" applyAlignment="0" applyProtection="0"/>
    <xf numFmtId="10" fontId="89" fillId="0" borderId="0" applyFont="0" applyFill="0" applyBorder="0" applyAlignment="0" applyProtection="0"/>
    <xf numFmtId="0" fontId="60" fillId="0" borderId="0"/>
    <xf numFmtId="38" fontId="108" fillId="10" borderId="0" applyNumberFormat="0" applyBorder="0" applyAlignment="0" applyProtection="0"/>
    <xf numFmtId="0" fontId="51" fillId="0" borderId="0">
      <protection locked="0"/>
    </xf>
    <xf numFmtId="0" fontId="109" fillId="0" borderId="28">
      <alignment horizontal="center"/>
    </xf>
    <xf numFmtId="0" fontId="110" fillId="0" borderId="29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0" fontId="0" fillId="0" borderId="0"/>
    <xf numFmtId="0" fontId="0" fillId="0" borderId="0"/>
    <xf numFmtId="0" fontId="60" fillId="0" borderId="0"/>
    <xf numFmtId="0" fontId="111" fillId="50" borderId="0" applyNumberFormat="0" applyBorder="0" applyAlignment="0" applyProtection="0"/>
    <xf numFmtId="0" fontId="0" fillId="0" borderId="0"/>
    <xf numFmtId="0" fontId="52" fillId="0" borderId="0" applyNumberFormat="0" applyFill="0" applyBorder="0" applyAlignment="0" applyProtection="0"/>
    <xf numFmtId="0" fontId="87" fillId="0" borderId="0">
      <alignment vertical="top"/>
    </xf>
    <xf numFmtId="0" fontId="112" fillId="18" borderId="0" applyNumberFormat="0" applyBorder="0" applyAlignment="0" applyProtection="0">
      <alignment vertical="center"/>
    </xf>
    <xf numFmtId="0" fontId="51" fillId="0" borderId="0"/>
    <xf numFmtId="0" fontId="0" fillId="0" borderId="0">
      <protection locked="0"/>
    </xf>
    <xf numFmtId="0" fontId="94" fillId="13" borderId="0" applyNumberFormat="0" applyBorder="0" applyAlignment="0" applyProtection="0">
      <alignment vertical="center"/>
    </xf>
    <xf numFmtId="0" fontId="0" fillId="0" borderId="0"/>
    <xf numFmtId="0" fontId="69" fillId="18" borderId="0" applyNumberFormat="0" applyBorder="0" applyAlignment="0" applyProtection="0">
      <alignment vertical="center"/>
    </xf>
    <xf numFmtId="0" fontId="113" fillId="51" borderId="0" applyNumberFormat="0" applyBorder="0" applyAlignment="0" applyProtection="0">
      <alignment vertical="center"/>
    </xf>
    <xf numFmtId="0" fontId="0" fillId="0" borderId="0">
      <protection locked="0"/>
    </xf>
    <xf numFmtId="0" fontId="52" fillId="19" borderId="17">
      <protection locked="0"/>
    </xf>
    <xf numFmtId="0" fontId="51" fillId="0" borderId="0"/>
    <xf numFmtId="0" fontId="51" fillId="0" borderId="0"/>
    <xf numFmtId="0" fontId="0" fillId="0" borderId="0"/>
    <xf numFmtId="40" fontId="114" fillId="0" borderId="0" applyBorder="0">
      <alignment horizontal="right"/>
    </xf>
    <xf numFmtId="179" fontId="0" fillId="0" borderId="0">
      <protection locked="0"/>
    </xf>
    <xf numFmtId="206" fontId="0" fillId="0" borderId="0" applyFill="0" applyBorder="0" applyAlignment="0"/>
    <xf numFmtId="0" fontId="0" fillId="0" borderId="0">
      <protection locked="0"/>
    </xf>
    <xf numFmtId="0" fontId="74" fillId="0" borderId="0"/>
    <xf numFmtId="0" fontId="45" fillId="52" borderId="0" applyNumberFormat="0" applyBorder="0" applyAlignment="0" applyProtection="0"/>
    <xf numFmtId="0" fontId="0" fillId="0" borderId="0">
      <protection locked="0"/>
    </xf>
    <xf numFmtId="0" fontId="64" fillId="0" borderId="0">
      <alignment vertical="center"/>
    </xf>
    <xf numFmtId="0" fontId="0" fillId="0" borderId="0"/>
    <xf numFmtId="0" fontId="115" fillId="13" borderId="0" applyNumberFormat="0" applyBorder="0" applyAlignment="0" applyProtection="0">
      <alignment vertical="center"/>
    </xf>
    <xf numFmtId="0" fontId="87" fillId="0" borderId="0">
      <alignment vertical="top"/>
    </xf>
    <xf numFmtId="0" fontId="74" fillId="0" borderId="0"/>
    <xf numFmtId="0" fontId="116" fillId="0" borderId="0" applyNumberFormat="0" applyFont="0" applyFill="0" applyBorder="0" applyProtection="0">
      <alignment horizontal="center" vertical="center" wrapText="1"/>
    </xf>
    <xf numFmtId="0" fontId="52" fillId="0" borderId="0"/>
    <xf numFmtId="0" fontId="52" fillId="0" borderId="0"/>
    <xf numFmtId="0" fontId="0" fillId="0" borderId="0"/>
    <xf numFmtId="43" fontId="0" fillId="0" borderId="0" applyFont="0" applyFill="0" applyBorder="0" applyAlignment="0" applyProtection="0"/>
    <xf numFmtId="185" fontId="0" fillId="0" borderId="0"/>
    <xf numFmtId="0" fontId="117" fillId="0" borderId="30" applyNumberFormat="0" applyFill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52" fillId="0" borderId="0"/>
    <xf numFmtId="0" fontId="0" fillId="0" borderId="0"/>
    <xf numFmtId="0" fontId="50" fillId="53" borderId="0" applyNumberFormat="0" applyBorder="0" applyAlignment="0" applyProtection="0"/>
    <xf numFmtId="0" fontId="64" fillId="0" borderId="0">
      <alignment vertical="center"/>
    </xf>
    <xf numFmtId="49" fontId="52" fillId="0" borderId="0" applyFont="0" applyFill="0" applyBorder="0" applyAlignment="0" applyProtection="0"/>
    <xf numFmtId="179" fontId="0" fillId="0" borderId="0">
      <protection locked="0"/>
    </xf>
    <xf numFmtId="0" fontId="74" fillId="0" borderId="0"/>
    <xf numFmtId="0" fontId="86" fillId="0" borderId="25" applyNumberFormat="0" applyFill="0" applyAlignment="0" applyProtection="0">
      <alignment vertical="center"/>
    </xf>
    <xf numFmtId="197" fontId="71" fillId="0" borderId="0" applyFont="0" applyFill="0" applyBorder="0" applyAlignment="0" applyProtection="0"/>
    <xf numFmtId="9" fontId="118" fillId="0" borderId="0" applyFont="0" applyFill="0" applyBorder="0" applyAlignment="0" applyProtection="0"/>
    <xf numFmtId="0" fontId="119" fillId="54" borderId="31" applyNumberForma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74" fillId="0" borderId="0"/>
    <xf numFmtId="187" fontId="100" fillId="0" borderId="0" applyFill="0" applyBorder="0" applyProtection="0">
      <alignment horizontal="right"/>
    </xf>
    <xf numFmtId="0" fontId="0" fillId="0" borderId="0"/>
    <xf numFmtId="0" fontId="52" fillId="0" borderId="0">
      <alignment vertical="center"/>
    </xf>
    <xf numFmtId="0" fontId="51" fillId="0" borderId="0">
      <protection locked="0"/>
    </xf>
    <xf numFmtId="0" fontId="51" fillId="0" borderId="0">
      <protection locked="0"/>
    </xf>
    <xf numFmtId="39" fontId="71" fillId="0" borderId="0" applyFont="0" applyFill="0" applyBorder="0" applyAlignment="0" applyProtection="0"/>
    <xf numFmtId="0" fontId="64" fillId="18" borderId="0" applyNumberFormat="0" applyBorder="0" applyAlignment="0" applyProtection="0">
      <alignment vertical="center"/>
    </xf>
    <xf numFmtId="0" fontId="52" fillId="0" borderId="0"/>
    <xf numFmtId="0" fontId="51" fillId="0" borderId="0">
      <protection locked="0"/>
    </xf>
    <xf numFmtId="0" fontId="120" fillId="0" borderId="0"/>
    <xf numFmtId="0" fontId="45" fillId="18" borderId="0" applyNumberFormat="0" applyBorder="0" applyAlignment="0" applyProtection="0">
      <alignment vertical="center"/>
    </xf>
    <xf numFmtId="0" fontId="121" fillId="19" borderId="17">
      <protection locked="0"/>
    </xf>
    <xf numFmtId="0" fontId="74" fillId="0" borderId="0"/>
    <xf numFmtId="0" fontId="122" fillId="0" borderId="32" applyNumberFormat="0" applyFill="0" applyAlignment="0" applyProtection="0">
      <alignment vertical="center"/>
    </xf>
    <xf numFmtId="0" fontId="64" fillId="0" borderId="0">
      <alignment vertical="center"/>
    </xf>
    <xf numFmtId="179" fontId="0" fillId="0" borderId="0">
      <protection locked="0"/>
    </xf>
    <xf numFmtId="0" fontId="116" fillId="0" borderId="0"/>
    <xf numFmtId="0" fontId="0" fillId="0" borderId="0"/>
    <xf numFmtId="0" fontId="0" fillId="0" borderId="0"/>
    <xf numFmtId="0" fontId="50" fillId="55" borderId="0" applyNumberFormat="0" applyBorder="0" applyAlignment="0" applyProtection="0"/>
    <xf numFmtId="0" fontId="64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52" fillId="0" borderId="0" applyFont="0" applyFill="0" applyBorder="0" applyAlignment="0" applyProtection="0"/>
    <xf numFmtId="0" fontId="116" fillId="0" borderId="0"/>
    <xf numFmtId="49" fontId="52" fillId="0" borderId="0" applyFont="0" applyFill="0" applyBorder="0" applyAlignment="0" applyProtection="0"/>
    <xf numFmtId="49" fontId="52" fillId="0" borderId="0" applyFont="0" applyFill="0" applyBorder="0" applyAlignment="0" applyProtection="0"/>
    <xf numFmtId="179" fontId="0" fillId="0" borderId="0">
      <protection locked="0"/>
    </xf>
    <xf numFmtId="49" fontId="0" fillId="0" borderId="0" applyFont="0" applyFill="0" applyBorder="0" applyAlignment="0" applyProtection="0"/>
    <xf numFmtId="0" fontId="106" fillId="5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23" fillId="0" borderId="29" applyNumberFormat="0" applyFill="0" applyAlignment="0" applyProtection="0">
      <alignment vertical="center"/>
    </xf>
    <xf numFmtId="0" fontId="51" fillId="0" borderId="0"/>
    <xf numFmtId="43" fontId="0" fillId="0" borderId="0" applyFont="0" applyFill="0" applyBorder="0" applyAlignment="0" applyProtection="0"/>
    <xf numFmtId="0" fontId="74" fillId="0" borderId="0"/>
    <xf numFmtId="0" fontId="52" fillId="19" borderId="17">
      <protection locked="0"/>
    </xf>
    <xf numFmtId="0" fontId="74" fillId="0" borderId="0"/>
    <xf numFmtId="0" fontId="51" fillId="0" borderId="0"/>
    <xf numFmtId="0" fontId="0" fillId="0" borderId="0"/>
    <xf numFmtId="0" fontId="51" fillId="0" borderId="0" applyNumberFormat="0" applyFill="0" applyBorder="0" applyAlignment="0" applyProtection="0"/>
    <xf numFmtId="0" fontId="105" fillId="0" borderId="0">
      <alignment horizontal="center" vertical="center"/>
    </xf>
    <xf numFmtId="0" fontId="0" fillId="0" borderId="0"/>
    <xf numFmtId="0" fontId="64" fillId="0" borderId="0"/>
    <xf numFmtId="0" fontId="51" fillId="0" borderId="0"/>
    <xf numFmtId="0" fontId="45" fillId="52" borderId="0" applyNumberFormat="0" applyBorder="0" applyAlignment="0" applyProtection="0"/>
    <xf numFmtId="0" fontId="0" fillId="0" borderId="0"/>
    <xf numFmtId="0" fontId="51" fillId="0" borderId="0"/>
    <xf numFmtId="208" fontId="0" fillId="0" borderId="0" applyFill="0" applyBorder="0" applyAlignment="0"/>
    <xf numFmtId="0" fontId="52" fillId="0" borderId="0"/>
    <xf numFmtId="0" fontId="51" fillId="0" borderId="0"/>
    <xf numFmtId="0" fontId="50" fillId="55" borderId="0" applyNumberFormat="0" applyBorder="0" applyAlignment="0" applyProtection="0"/>
    <xf numFmtId="0" fontId="81" fillId="2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52" fillId="0" borderId="0"/>
    <xf numFmtId="0" fontId="69" fillId="5" borderId="0" applyNumberFormat="0" applyBorder="0" applyAlignment="0" applyProtection="0">
      <alignment vertical="center"/>
    </xf>
    <xf numFmtId="0" fontId="52" fillId="0" borderId="0" applyFont="0" applyFill="0" applyBorder="0" applyAlignment="0" applyProtection="0"/>
    <xf numFmtId="0" fontId="116" fillId="0" borderId="0"/>
    <xf numFmtId="0" fontId="50" fillId="57" borderId="0" applyNumberFormat="0" applyBorder="0" applyAlignment="0" applyProtection="0"/>
    <xf numFmtId="0" fontId="87" fillId="0" borderId="0">
      <alignment vertical="top"/>
    </xf>
    <xf numFmtId="0" fontId="0" fillId="0" borderId="0"/>
    <xf numFmtId="0" fontId="42" fillId="49" borderId="0" applyNumberFormat="0" applyBorder="0" applyAlignment="0" applyProtection="0">
      <alignment vertical="center"/>
    </xf>
    <xf numFmtId="0" fontId="116" fillId="0" borderId="0"/>
    <xf numFmtId="0" fontId="74" fillId="0" borderId="0"/>
    <xf numFmtId="0" fontId="51" fillId="0" borderId="0"/>
    <xf numFmtId="0" fontId="42" fillId="24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51" fillId="0" borderId="0"/>
    <xf numFmtId="0" fontId="51" fillId="0" borderId="0"/>
    <xf numFmtId="0" fontId="113" fillId="58" borderId="0" applyNumberFormat="0" applyBorder="0" applyAlignment="0" applyProtection="0">
      <alignment vertical="center"/>
    </xf>
    <xf numFmtId="9" fontId="100" fillId="0" borderId="0" applyFont="0" applyFill="0" applyBorder="0" applyAlignment="0" applyProtection="0"/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42" fillId="2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0" fillId="0" borderId="0"/>
    <xf numFmtId="0" fontId="51" fillId="0" borderId="0"/>
    <xf numFmtId="0" fontId="0" fillId="0" borderId="0"/>
    <xf numFmtId="212" fontId="0" fillId="0" borderId="0" applyFont="0" applyFill="0" applyBorder="0" applyAlignment="0" applyProtection="0"/>
    <xf numFmtId="4" fontId="124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2" fillId="5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13" fontId="100" fillId="0" borderId="0"/>
    <xf numFmtId="0" fontId="0" fillId="0" borderId="0">
      <protection locked="0"/>
    </xf>
    <xf numFmtId="0" fontId="52" fillId="0" borderId="0">
      <alignment vertical="center"/>
    </xf>
    <xf numFmtId="184" fontId="100" fillId="0" borderId="0" applyFill="0" applyBorder="0" applyProtection="0">
      <alignment horizontal="right"/>
    </xf>
    <xf numFmtId="0" fontId="97" fillId="46" borderId="0" applyNumberFormat="0" applyBorder="0" applyAlignment="0" applyProtection="0">
      <alignment vertical="center"/>
    </xf>
    <xf numFmtId="0" fontId="0" fillId="0" borderId="0">
      <protection locked="0"/>
    </xf>
    <xf numFmtId="179" fontId="0" fillId="0" borderId="0">
      <protection locked="0"/>
    </xf>
    <xf numFmtId="0" fontId="0" fillId="0" borderId="0">
      <protection locked="0"/>
    </xf>
    <xf numFmtId="0" fontId="63" fillId="60" borderId="0" applyNumberFormat="0" applyBorder="0" applyAlignment="0" applyProtection="0">
      <alignment vertical="center"/>
    </xf>
    <xf numFmtId="0" fontId="113" fillId="61" borderId="0" applyNumberFormat="0" applyBorder="0" applyAlignment="0" applyProtection="0">
      <alignment vertical="center"/>
    </xf>
    <xf numFmtId="0" fontId="0" fillId="0" borderId="0">
      <protection locked="0"/>
    </xf>
    <xf numFmtId="0" fontId="56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181" fontId="91" fillId="0" borderId="0" applyFont="0" applyFill="0" applyBorder="0" applyAlignment="0" applyProtection="0"/>
    <xf numFmtId="208" fontId="0" fillId="0" borderId="0" applyFont="0" applyFill="0" applyBorder="0" applyAlignment="0" applyProtection="0"/>
    <xf numFmtId="0" fontId="66" fillId="13" borderId="0" applyNumberFormat="0" applyBorder="0" applyAlignment="0" applyProtection="0">
      <alignment vertical="center"/>
    </xf>
    <xf numFmtId="220" fontId="51" fillId="0" borderId="0" applyFont="0" applyFill="0" applyBorder="0" applyAlignment="0" applyProtection="0"/>
    <xf numFmtId="0" fontId="0" fillId="0" borderId="0"/>
    <xf numFmtId="0" fontId="0" fillId="0" borderId="0"/>
    <xf numFmtId="0" fontId="52" fillId="0" borderId="0">
      <alignment vertical="center"/>
    </xf>
    <xf numFmtId="0" fontId="0" fillId="0" borderId="0"/>
    <xf numFmtId="0" fontId="64" fillId="15" borderId="0" applyNumberFormat="0" applyBorder="0" applyAlignment="0" applyProtection="0">
      <alignment vertical="center"/>
    </xf>
    <xf numFmtId="0" fontId="0" fillId="0" borderId="0"/>
    <xf numFmtId="0" fontId="108" fillId="62" borderId="1"/>
    <xf numFmtId="0" fontId="112" fillId="18" borderId="0" applyNumberFormat="0" applyBorder="0" applyAlignment="0" applyProtection="0">
      <alignment vertical="center"/>
    </xf>
    <xf numFmtId="0" fontId="0" fillId="0" borderId="0"/>
    <xf numFmtId="0" fontId="6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52" borderId="0" applyNumberFormat="0" applyBorder="0" applyAlignment="0" applyProtection="0"/>
    <xf numFmtId="43" fontId="64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222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74" fillId="0" borderId="0"/>
    <xf numFmtId="0" fontId="56" fillId="13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0" fillId="0" borderId="0"/>
    <xf numFmtId="0" fontId="51" fillId="0" borderId="0"/>
    <xf numFmtId="0" fontId="0" fillId="0" borderId="0">
      <protection locked="0"/>
    </xf>
    <xf numFmtId="0" fontId="0" fillId="0" borderId="0">
      <protection locked="0"/>
    </xf>
    <xf numFmtId="0" fontId="74" fillId="0" borderId="0"/>
    <xf numFmtId="0" fontId="0" fillId="0" borderId="0"/>
    <xf numFmtId="219" fontId="52" fillId="63" borderId="0"/>
    <xf numFmtId="0" fontId="51" fillId="0" borderId="0"/>
    <xf numFmtId="0" fontId="60" fillId="0" borderId="0"/>
    <xf numFmtId="0" fontId="125" fillId="59" borderId="0" applyNumberFormat="0"/>
    <xf numFmtId="0" fontId="0" fillId="0" borderId="0">
      <protection locked="0"/>
    </xf>
    <xf numFmtId="0" fontId="56" fillId="13" borderId="0" applyNumberFormat="0" applyBorder="0" applyAlignment="0" applyProtection="0">
      <alignment vertical="center"/>
    </xf>
    <xf numFmtId="0" fontId="60" fillId="0" borderId="0"/>
    <xf numFmtId="0" fontId="0" fillId="0" borderId="0">
      <protection locked="0"/>
    </xf>
    <xf numFmtId="0" fontId="0" fillId="0" borderId="0"/>
    <xf numFmtId="0" fontId="64" fillId="0" borderId="0">
      <alignment vertical="center"/>
    </xf>
    <xf numFmtId="0" fontId="113" fillId="60" borderId="0" applyNumberFormat="0" applyBorder="0" applyAlignment="0" applyProtection="0">
      <alignment vertical="center"/>
    </xf>
    <xf numFmtId="0" fontId="51" fillId="0" borderId="0"/>
    <xf numFmtId="0" fontId="0" fillId="0" borderId="0">
      <protection locked="0"/>
    </xf>
    <xf numFmtId="0" fontId="74" fillId="0" borderId="0"/>
    <xf numFmtId="0" fontId="126" fillId="64" borderId="0" applyNumberFormat="0" applyBorder="0" applyAlignment="0" applyProtection="0"/>
    <xf numFmtId="0" fontId="63" fillId="15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60" fillId="0" borderId="0"/>
    <xf numFmtId="0" fontId="0" fillId="0" borderId="0"/>
    <xf numFmtId="0" fontId="55" fillId="65" borderId="0" applyNumberFormat="0" applyBorder="0" applyAlignment="0" applyProtection="0"/>
    <xf numFmtId="0" fontId="51" fillId="0" borderId="0"/>
    <xf numFmtId="0" fontId="0" fillId="0" borderId="0"/>
    <xf numFmtId="0" fontId="0" fillId="0" borderId="0"/>
    <xf numFmtId="0" fontId="64" fillId="5" borderId="0" applyNumberFormat="0" applyBorder="0" applyAlignment="0" applyProtection="0">
      <alignment vertical="center"/>
    </xf>
    <xf numFmtId="0" fontId="0" fillId="0" borderId="0"/>
    <xf numFmtId="193" fontId="52" fillId="0" borderId="0" applyFont="0" applyFill="0" applyBorder="0" applyAlignment="0" applyProtection="0"/>
    <xf numFmtId="0" fontId="0" fillId="0" borderId="0">
      <protection locked="0"/>
    </xf>
    <xf numFmtId="0" fontId="74" fillId="0" borderId="0"/>
    <xf numFmtId="0" fontId="52" fillId="18" borderId="0" applyNumberFormat="0" applyBorder="0" applyAlignment="0" applyProtection="0">
      <alignment vertical="center"/>
    </xf>
    <xf numFmtId="221" fontId="127" fillId="0" borderId="0"/>
    <xf numFmtId="0" fontId="51" fillId="0" borderId="0"/>
    <xf numFmtId="0" fontId="87" fillId="0" borderId="0">
      <alignment vertical="top"/>
    </xf>
    <xf numFmtId="0" fontId="0" fillId="0" borderId="0"/>
    <xf numFmtId="0" fontId="60" fillId="0" borderId="0"/>
    <xf numFmtId="0" fontId="52" fillId="0" borderId="0">
      <alignment vertical="center"/>
    </xf>
    <xf numFmtId="0" fontId="55" fillId="66" borderId="0" applyNumberFormat="0" applyBorder="0" applyAlignment="0" applyProtection="0"/>
    <xf numFmtId="0" fontId="51" fillId="0" borderId="0"/>
    <xf numFmtId="0" fontId="0" fillId="0" borderId="0"/>
    <xf numFmtId="0" fontId="74" fillId="0" borderId="0"/>
    <xf numFmtId="0" fontId="51" fillId="0" borderId="0"/>
    <xf numFmtId="0" fontId="55" fillId="12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51" fillId="0" borderId="0"/>
    <xf numFmtId="0" fontId="52" fillId="0" borderId="0">
      <alignment vertical="center"/>
      <protection locked="0"/>
    </xf>
    <xf numFmtId="0" fontId="108" fillId="10" borderId="1"/>
    <xf numFmtId="0" fontId="0" fillId="0" borderId="0"/>
    <xf numFmtId="0" fontId="0" fillId="0" borderId="0"/>
    <xf numFmtId="0" fontId="0" fillId="0" borderId="0"/>
    <xf numFmtId="0" fontId="113" fillId="21" borderId="0" applyNumberFormat="0" applyBorder="0" applyAlignment="0" applyProtection="0">
      <alignment vertical="center"/>
    </xf>
    <xf numFmtId="0" fontId="0" fillId="0" borderId="0">
      <protection locked="0"/>
    </xf>
    <xf numFmtId="4" fontId="62" fillId="0" borderId="0">
      <alignment horizontal="right"/>
    </xf>
    <xf numFmtId="0" fontId="51" fillId="0" borderId="0"/>
    <xf numFmtId="0" fontId="63" fillId="67" borderId="0" applyNumberFormat="0" applyBorder="0" applyAlignment="0" applyProtection="0">
      <alignment vertical="center"/>
    </xf>
    <xf numFmtId="0" fontId="0" fillId="0" borderId="0"/>
    <xf numFmtId="0" fontId="126" fillId="68" borderId="0" applyNumberFormat="0" applyBorder="0" applyAlignment="0" applyProtection="0"/>
    <xf numFmtId="186" fontId="0" fillId="0" borderId="0" applyFont="0" applyFill="0" applyBorder="0" applyAlignment="0" applyProtection="0"/>
    <xf numFmtId="204" fontId="100" fillId="0" borderId="0" applyFill="0" applyBorder="0" applyProtection="0">
      <alignment horizontal="right"/>
    </xf>
    <xf numFmtId="187" fontId="100" fillId="0" borderId="0" applyFill="0" applyBorder="0" applyProtection="0">
      <alignment horizontal="right"/>
    </xf>
    <xf numFmtId="0" fontId="56" fillId="13" borderId="0" applyNumberFormat="0" applyBorder="0" applyAlignment="0" applyProtection="0">
      <alignment vertical="center"/>
    </xf>
    <xf numFmtId="190" fontId="128" fillId="0" borderId="0" applyFill="0" applyBorder="0" applyProtection="0">
      <alignment horizontal="center"/>
    </xf>
    <xf numFmtId="14" fontId="48" fillId="0" borderId="0">
      <alignment horizontal="center" wrapText="1"/>
      <protection locked="0"/>
    </xf>
    <xf numFmtId="0" fontId="63" fillId="61" borderId="0" applyNumberFormat="0" applyBorder="0" applyAlignment="0" applyProtection="0">
      <alignment vertical="center"/>
    </xf>
    <xf numFmtId="217" fontId="128" fillId="0" borderId="0" applyFill="0" applyBorder="0" applyProtection="0">
      <alignment horizontal="center"/>
    </xf>
    <xf numFmtId="3" fontId="91" fillId="0" borderId="0" applyFont="0" applyFill="0" applyBorder="0" applyAlignment="0" applyProtection="0"/>
    <xf numFmtId="177" fontId="100" fillId="0" borderId="0" applyFill="0" applyBorder="0" applyProtection="0">
      <alignment horizontal="right"/>
    </xf>
    <xf numFmtId="0" fontId="0" fillId="0" borderId="0"/>
    <xf numFmtId="215" fontId="129" fillId="0" borderId="0" applyFill="0" applyBorder="0" applyProtection="0">
      <alignment horizontal="right"/>
    </xf>
    <xf numFmtId="223" fontId="100" fillId="0" borderId="0" applyFill="0" applyBorder="0" applyProtection="0">
      <alignment horizontal="right"/>
    </xf>
    <xf numFmtId="0" fontId="56" fillId="13" borderId="0" applyNumberFormat="0" applyBorder="0" applyAlignment="0" applyProtection="0">
      <alignment vertical="center"/>
    </xf>
    <xf numFmtId="218" fontId="100" fillId="0" borderId="0" applyFill="0" applyBorder="0" applyProtection="0">
      <alignment horizontal="right"/>
    </xf>
    <xf numFmtId="0" fontId="52" fillId="0" borderId="0"/>
    <xf numFmtId="0" fontId="49" fillId="0" borderId="0"/>
    <xf numFmtId="0" fontId="64" fillId="25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21" fillId="19" borderId="17">
      <protection locked="0"/>
    </xf>
    <xf numFmtId="0" fontId="42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183" fontId="52" fillId="0" borderId="0" applyFont="0" applyFill="0" applyBorder="0" applyAlignment="0" applyProtection="0"/>
    <xf numFmtId="0" fontId="52" fillId="0" borderId="0">
      <alignment vertical="center"/>
    </xf>
    <xf numFmtId="0" fontId="42" fillId="5" borderId="0" applyNumberFormat="0" applyBorder="0" applyAlignment="0" applyProtection="0">
      <alignment vertical="center"/>
    </xf>
    <xf numFmtId="219" fontId="52" fillId="63" borderId="0"/>
    <xf numFmtId="0" fontId="64" fillId="5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69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224" fontId="0" fillId="0" borderId="0"/>
    <xf numFmtId="0" fontId="130" fillId="0" borderId="0" applyNumberFormat="0" applyFill="0" applyBorder="0" applyAlignment="0" applyProtection="0">
      <alignment vertical="center"/>
    </xf>
    <xf numFmtId="0" fontId="64" fillId="69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52" fillId="0" borderId="0">
      <alignment vertical="center"/>
    </xf>
    <xf numFmtId="0" fontId="64" fillId="69" borderId="0" applyNumberFormat="0" applyBorder="0" applyAlignment="0" applyProtection="0">
      <alignment vertical="center"/>
    </xf>
    <xf numFmtId="0" fontId="55" fillId="65" borderId="0" applyNumberFormat="0" applyBorder="0" applyAlignment="0" applyProtection="0"/>
    <xf numFmtId="0" fontId="42" fillId="15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37" fontId="89" fillId="0" borderId="0" applyFont="0" applyFill="0" applyBorder="0" applyAlignment="0" applyProtection="0"/>
    <xf numFmtId="0" fontId="64" fillId="25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64" fillId="69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61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121" fillId="19" borderId="17">
      <protection locked="0"/>
    </xf>
    <xf numFmtId="0" fontId="115" fillId="13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113" fillId="6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63" fillId="67" borderId="0" applyNumberFormat="0" applyBorder="0" applyAlignment="0" applyProtection="0">
      <alignment vertical="center"/>
    </xf>
    <xf numFmtId="41" fontId="132" fillId="0" borderId="0" applyFont="0" applyFill="0" applyBorder="0" applyAlignment="0" applyProtection="0"/>
    <xf numFmtId="0" fontId="64" fillId="0" borderId="0">
      <alignment vertical="center"/>
    </xf>
    <xf numFmtId="0" fontId="52" fillId="60" borderId="0" applyNumberFormat="0" applyBorder="0" applyAlignment="0" applyProtection="0"/>
    <xf numFmtId="0" fontId="113" fillId="15" borderId="0" applyNumberFormat="0" applyBorder="0" applyAlignment="0" applyProtection="0">
      <alignment vertical="center"/>
    </xf>
    <xf numFmtId="0" fontId="113" fillId="49" borderId="0" applyNumberFormat="0" applyBorder="0" applyAlignment="0" applyProtection="0">
      <alignment vertical="center"/>
    </xf>
    <xf numFmtId="0" fontId="97" fillId="46" borderId="0" applyNumberFormat="0" applyBorder="0" applyAlignment="0" applyProtection="0">
      <alignment vertical="center"/>
    </xf>
    <xf numFmtId="0" fontId="113" fillId="61" borderId="0" applyNumberFormat="0" applyBorder="0" applyAlignment="0" applyProtection="0">
      <alignment vertical="center"/>
    </xf>
    <xf numFmtId="0" fontId="63" fillId="61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13" fillId="60" borderId="0" applyNumberFormat="0" applyBorder="0" applyAlignment="0" applyProtection="0">
      <alignment vertical="center"/>
    </xf>
    <xf numFmtId="0" fontId="63" fillId="60" borderId="0" applyNumberFormat="0" applyBorder="0" applyAlignment="0" applyProtection="0">
      <alignment vertical="center"/>
    </xf>
    <xf numFmtId="216" fontId="89" fillId="0" borderId="0" applyFont="0" applyFill="0" applyBorder="0" applyAlignment="0" applyProtection="0"/>
    <xf numFmtId="0" fontId="63" fillId="51" borderId="0" applyNumberFormat="0" applyBorder="0" applyAlignment="0" applyProtection="0">
      <alignment vertical="center"/>
    </xf>
    <xf numFmtId="0" fontId="74" fillId="0" borderId="0">
      <protection locked="0"/>
    </xf>
    <xf numFmtId="219" fontId="52" fillId="70" borderId="0"/>
    <xf numFmtId="0" fontId="69" fillId="18" borderId="0" applyNumberFormat="0" applyBorder="0" applyAlignment="0" applyProtection="0">
      <alignment vertical="center"/>
    </xf>
    <xf numFmtId="0" fontId="55" fillId="66" borderId="0" applyNumberFormat="0" applyBorder="0" applyAlignment="0" applyProtection="0"/>
    <xf numFmtId="0" fontId="52" fillId="71" borderId="0" applyNumberFormat="0" applyBorder="0" applyAlignment="0" applyProtection="0"/>
    <xf numFmtId="0" fontId="106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0" fillId="53" borderId="0" applyNumberFormat="0" applyBorder="0" applyAlignment="0" applyProtection="0"/>
    <xf numFmtId="185" fontId="0" fillId="0" borderId="0"/>
    <xf numFmtId="0" fontId="55" fillId="72" borderId="0" applyNumberFormat="0" applyBorder="0" applyAlignment="0" applyProtection="0"/>
    <xf numFmtId="0" fontId="52" fillId="73" borderId="0" applyNumberFormat="0" applyBorder="0" applyAlignment="0" applyProtection="0"/>
    <xf numFmtId="0" fontId="50" fillId="52" borderId="0" applyNumberFormat="0" applyBorder="0" applyAlignment="0" applyProtection="0"/>
    <xf numFmtId="225" fontId="0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50" fillId="55" borderId="0" applyNumberFormat="0" applyBorder="0" applyAlignment="0" applyProtection="0"/>
    <xf numFmtId="0" fontId="50" fillId="8" borderId="0" applyNumberFormat="0" applyBorder="0" applyAlignment="0" applyProtection="0"/>
    <xf numFmtId="9" fontId="52" fillId="0" borderId="0" applyFont="0" applyFill="0" applyBorder="0" applyAlignment="0" applyProtection="0">
      <alignment vertical="center"/>
    </xf>
    <xf numFmtId="208" fontId="0" fillId="0" borderId="0" applyFill="0" applyBorder="0" applyAlignment="0"/>
    <xf numFmtId="0" fontId="55" fillId="74" borderId="0" applyNumberFormat="0" applyBorder="0" applyAlignment="0" applyProtection="0"/>
    <xf numFmtId="0" fontId="69" fillId="18" borderId="0" applyNumberFormat="0" applyBorder="0" applyAlignment="0" applyProtection="0">
      <alignment vertical="center"/>
    </xf>
    <xf numFmtId="0" fontId="50" fillId="55" borderId="0" applyNumberFormat="0" applyBorder="0" applyAlignment="0" applyProtection="0"/>
    <xf numFmtId="41" fontId="100" fillId="0" borderId="0" applyFont="0" applyFill="0" applyBorder="0" applyAlignment="0" applyProtection="0"/>
    <xf numFmtId="0" fontId="55" fillId="75" borderId="0" applyNumberFormat="0" applyBorder="0" applyAlignment="0" applyProtection="0"/>
    <xf numFmtId="0" fontId="106" fillId="5" borderId="0" applyNumberFormat="0" applyBorder="0" applyAlignment="0" applyProtection="0">
      <alignment vertical="center"/>
    </xf>
    <xf numFmtId="0" fontId="50" fillId="53" borderId="0" applyNumberFormat="0" applyBorder="0" applyAlignment="0" applyProtection="0"/>
    <xf numFmtId="0" fontId="50" fillId="76" borderId="0" applyNumberFormat="0" applyBorder="0" applyAlignment="0" applyProtection="0"/>
    <xf numFmtId="0" fontId="55" fillId="76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202" fontId="87" fillId="0" borderId="0" applyFill="0" applyBorder="0" applyAlignment="0"/>
    <xf numFmtId="226" fontId="51" fillId="0" borderId="0" applyFill="0" applyBorder="0" applyAlignment="0"/>
    <xf numFmtId="208" fontId="0" fillId="0" borderId="0" applyFill="0" applyBorder="0" applyAlignment="0"/>
    <xf numFmtId="194" fontId="0" fillId="0" borderId="0" applyFill="0" applyBorder="0" applyAlignment="0"/>
    <xf numFmtId="208" fontId="0" fillId="0" borderId="0" applyFill="0" applyBorder="0" applyAlignment="0"/>
    <xf numFmtId="9" fontId="74" fillId="0" borderId="0" applyFont="0" applyFill="0" applyBorder="0" applyAlignment="0" applyProtection="0"/>
    <xf numFmtId="9" fontId="71" fillId="0" borderId="0" applyFont="0" applyFill="0" applyBorder="0" applyAlignment="0" applyProtection="0"/>
    <xf numFmtId="25" fontId="71" fillId="0" borderId="0" applyFont="0" applyFill="0" applyBorder="0" applyAlignment="0" applyProtection="0"/>
    <xf numFmtId="0" fontId="92" fillId="10" borderId="14" applyNumberFormat="0" applyAlignment="0" applyProtection="0">
      <alignment vertical="center"/>
    </xf>
    <xf numFmtId="0" fontId="133" fillId="54" borderId="31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34" fillId="0" borderId="34" applyNumberFormat="0" applyFill="0" applyProtection="0">
      <alignment horizontal="center"/>
    </xf>
    <xf numFmtId="0" fontId="135" fillId="0" borderId="0" applyFill="0" applyBorder="0">
      <alignment horizontal="right"/>
    </xf>
    <xf numFmtId="0" fontId="56" fillId="13" borderId="0" applyNumberFormat="0" applyBorder="0" applyAlignment="0" applyProtection="0">
      <alignment vertical="center"/>
    </xf>
    <xf numFmtId="0" fontId="51" fillId="0" borderId="0" applyFill="0" applyBorder="0">
      <alignment horizontal="right"/>
    </xf>
    <xf numFmtId="0" fontId="136" fillId="0" borderId="35"/>
    <xf numFmtId="185" fontId="0" fillId="0" borderId="0"/>
    <xf numFmtId="185" fontId="0" fillId="0" borderId="0"/>
    <xf numFmtId="0" fontId="137" fillId="0" borderId="30" applyNumberFormat="0" applyFill="0" applyAlignment="0" applyProtection="0">
      <alignment vertical="center"/>
    </xf>
    <xf numFmtId="185" fontId="0" fillId="0" borderId="0"/>
    <xf numFmtId="0" fontId="0" fillId="0" borderId="0"/>
    <xf numFmtId="41" fontId="0" fillId="0" borderId="0" applyFont="0" applyFill="0" applyBorder="0" applyAlignment="0" applyProtection="0"/>
    <xf numFmtId="203" fontId="0" fillId="0" borderId="0" applyFont="0" applyFill="0" applyBorder="0" applyAlignment="0" applyProtection="0"/>
    <xf numFmtId="0" fontId="60" fillId="0" borderId="0"/>
    <xf numFmtId="176" fontId="100" fillId="0" borderId="0"/>
    <xf numFmtId="227" fontId="89" fillId="0" borderId="0" applyFont="0" applyFill="0" applyBorder="0" applyAlignment="0" applyProtection="0"/>
    <xf numFmtId="203" fontId="0" fillId="0" borderId="0" applyFill="0" applyBorder="0" applyAlignment="0"/>
    <xf numFmtId="39" fontId="89" fillId="0" borderId="0" applyFont="0" applyFill="0" applyBorder="0" applyAlignment="0" applyProtection="0"/>
    <xf numFmtId="0" fontId="56" fillId="13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37" fontId="71" fillId="0" borderId="0" applyFont="0" applyFill="0" applyBorder="0" applyAlignment="0" applyProtection="0"/>
    <xf numFmtId="0" fontId="66" fillId="13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6" fillId="13" borderId="0" applyNumberFormat="0" applyBorder="0" applyAlignment="0" applyProtection="0">
      <alignment vertical="center"/>
    </xf>
    <xf numFmtId="0" fontId="138" fillId="0" borderId="0" applyProtection="0"/>
    <xf numFmtId="192" fontId="51" fillId="0" borderId="0" applyFont="0" applyFill="0" applyBorder="0" applyAlignment="0" applyProtection="0"/>
    <xf numFmtId="203" fontId="0" fillId="0" borderId="0" applyFill="0" applyBorder="0" applyAlignment="0"/>
    <xf numFmtId="0" fontId="69" fillId="18" borderId="0" applyNumberFormat="0" applyBorder="0" applyAlignment="0" applyProtection="0">
      <alignment vertical="center"/>
    </xf>
    <xf numFmtId="214" fontId="100" fillId="0" borderId="0"/>
    <xf numFmtId="0" fontId="139" fillId="0" borderId="0" applyNumberFormat="0" applyAlignment="0">
      <alignment horizontal="left"/>
    </xf>
    <xf numFmtId="0" fontId="56" fillId="13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40" fillId="0" borderId="0" applyNumberFormat="0" applyAlignment="0"/>
    <xf numFmtId="207" fontId="89" fillId="0" borderId="0" applyFont="0" applyFill="0" applyBorder="0" applyAlignment="0" applyProtection="0"/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7" fillId="0" borderId="0" applyFill="0" applyBorder="0" applyAlignment="0"/>
    <xf numFmtId="0" fontId="120" fillId="0" borderId="0"/>
    <xf numFmtId="0" fontId="69" fillId="5" borderId="0" applyNumberFormat="0" applyBorder="0" applyAlignment="0" applyProtection="0">
      <alignment vertical="center"/>
    </xf>
    <xf numFmtId="15" fontId="91" fillId="0" borderId="0"/>
    <xf numFmtId="228" fontId="100" fillId="0" borderId="0"/>
    <xf numFmtId="194" fontId="0" fillId="0" borderId="0" applyFill="0" applyBorder="0" applyAlignment="0"/>
    <xf numFmtId="208" fontId="0" fillId="0" borderId="0" applyFill="0" applyBorder="0" applyAlignment="0"/>
    <xf numFmtId="0" fontId="115" fillId="25" borderId="0" applyNumberFormat="0" applyBorder="0" applyAlignment="0" applyProtection="0">
      <alignment vertical="center"/>
    </xf>
    <xf numFmtId="229" fontId="52" fillId="0" borderId="0" applyFont="0" applyFill="0" applyBorder="0" applyAlignment="0" applyProtection="0"/>
    <xf numFmtId="0" fontId="113" fillId="77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2" fontId="138" fillId="0" borderId="0" applyProtection="0"/>
    <xf numFmtId="195" fontId="120" fillId="0" borderId="0">
      <alignment horizontal="right"/>
    </xf>
    <xf numFmtId="43" fontId="52" fillId="0" borderId="0" applyFont="0" applyFill="0" applyBorder="0" applyAlignment="0" applyProtection="0">
      <alignment vertical="center"/>
    </xf>
    <xf numFmtId="0" fontId="0" fillId="0" borderId="0"/>
    <xf numFmtId="0" fontId="69" fillId="18" borderId="0" applyNumberFormat="0" applyBorder="0" applyAlignment="0" applyProtection="0">
      <alignment vertical="center"/>
    </xf>
    <xf numFmtId="0" fontId="52" fillId="0" borderId="0">
      <alignment vertical="center"/>
    </xf>
    <xf numFmtId="0" fontId="56" fillId="13" borderId="0" applyNumberFormat="0" applyBorder="0" applyAlignment="0" applyProtection="0">
      <alignment vertical="center"/>
    </xf>
    <xf numFmtId="43" fontId="100" fillId="0" borderId="0" applyFont="0" applyFill="0" applyBorder="0" applyAlignment="0" applyProtection="0"/>
    <xf numFmtId="0" fontId="142" fillId="0" borderId="0">
      <alignment horizontal="left"/>
    </xf>
    <xf numFmtId="0" fontId="101" fillId="0" borderId="36" applyNumberFormat="0" applyAlignment="0" applyProtection="0">
      <alignment horizontal="left" vertical="center"/>
    </xf>
    <xf numFmtId="0" fontId="143" fillId="0" borderId="0" applyProtection="0"/>
    <xf numFmtId="0" fontId="56" fillId="13" borderId="0" applyNumberFormat="0" applyBorder="0" applyAlignment="0" applyProtection="0">
      <alignment vertical="center"/>
    </xf>
    <xf numFmtId="0" fontId="101" fillId="0" borderId="0" applyProtection="0"/>
    <xf numFmtId="38" fontId="144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56" fillId="25" borderId="0" applyNumberFormat="0" applyBorder="0" applyAlignment="0" applyProtection="0">
      <alignment vertical="center"/>
    </xf>
    <xf numFmtId="10" fontId="108" fillId="78" borderId="1" applyNumberFormat="0" applyBorder="0" applyAlignment="0" applyProtection="0"/>
    <xf numFmtId="0" fontId="0" fillId="0" borderId="0"/>
    <xf numFmtId="0" fontId="63" fillId="58" borderId="0" applyNumberFormat="0" applyBorder="0" applyAlignment="0" applyProtection="0">
      <alignment vertical="center"/>
    </xf>
    <xf numFmtId="227" fontId="145" fillId="63" borderId="0"/>
    <xf numFmtId="0" fontId="52" fillId="46" borderId="14" applyNumberFormat="0" applyAlignment="0" applyProtection="0"/>
    <xf numFmtId="0" fontId="0" fillId="0" borderId="0"/>
    <xf numFmtId="0" fontId="69" fillId="5" borderId="0" applyNumberFormat="0" applyBorder="0" applyAlignment="0" applyProtection="0">
      <alignment vertical="center"/>
    </xf>
    <xf numFmtId="0" fontId="52" fillId="56" borderId="0" applyNumberFormat="0" applyFont="0" applyBorder="0" applyAlignment="0" applyProtection="0">
      <alignment horizontal="right"/>
    </xf>
    <xf numFmtId="0" fontId="64" fillId="78" borderId="37" applyNumberFormat="0" applyFont="0" applyAlignment="0" applyProtection="0">
      <alignment vertical="center"/>
    </xf>
    <xf numFmtId="38" fontId="146" fillId="0" borderId="0"/>
    <xf numFmtId="38" fontId="135" fillId="0" borderId="0"/>
    <xf numFmtId="0" fontId="69" fillId="18" borderId="0" applyNumberFormat="0" applyBorder="0" applyAlignment="0" applyProtection="0">
      <alignment vertical="center"/>
    </xf>
    <xf numFmtId="0" fontId="52" fillId="4" borderId="27" applyNumberFormat="0" applyAlignment="0" applyProtection="0"/>
    <xf numFmtId="0" fontId="69" fillId="5" borderId="0" applyNumberFormat="0" applyBorder="0" applyAlignment="0" applyProtection="0">
      <alignment vertical="center"/>
    </xf>
    <xf numFmtId="0" fontId="100" fillId="0" borderId="0" applyNumberFormat="0" applyFont="0" applyFill="0" applyBorder="0" applyProtection="0">
      <alignment horizontal="left" vertical="center"/>
    </xf>
    <xf numFmtId="0" fontId="52" fillId="0" borderId="0" applyFont="0" applyFill="0">
      <alignment horizontal="fill"/>
    </xf>
    <xf numFmtId="0" fontId="0" fillId="0" borderId="0"/>
    <xf numFmtId="0" fontId="138" fillId="0" borderId="38" applyProtection="0"/>
    <xf numFmtId="208" fontId="0" fillId="0" borderId="0" applyFill="0" applyBorder="0" applyAlignment="0"/>
    <xf numFmtId="227" fontId="147" fillId="70" borderId="0"/>
    <xf numFmtId="0" fontId="106" fillId="18" borderId="0" applyNumberFormat="0" applyBorder="0" applyAlignment="0" applyProtection="0">
      <alignment vertical="center"/>
    </xf>
    <xf numFmtId="219" fontId="52" fillId="70" borderId="0"/>
    <xf numFmtId="0" fontId="52" fillId="0" borderId="0">
      <alignment vertical="center"/>
    </xf>
    <xf numFmtId="38" fontId="91" fillId="0" borderId="0" applyFont="0" applyFill="0" applyBorder="0" applyAlignment="0" applyProtection="0"/>
    <xf numFmtId="178" fontId="0" fillId="0" borderId="0" applyFont="0" applyFill="0" applyBorder="0" applyAlignment="0" applyProtection="0"/>
    <xf numFmtId="231" fontId="91" fillId="0" borderId="0" applyFont="0" applyFill="0" applyBorder="0" applyAlignment="0" applyProtection="0"/>
    <xf numFmtId="0" fontId="100" fillId="0" borderId="0"/>
    <xf numFmtId="37" fontId="148" fillId="0" borderId="0"/>
    <xf numFmtId="0" fontId="145" fillId="0" borderId="0"/>
    <xf numFmtId="0" fontId="64" fillId="78" borderId="37" applyNumberFormat="0" applyFont="0" applyAlignment="0" applyProtection="0">
      <alignment vertical="center"/>
    </xf>
    <xf numFmtId="0" fontId="149" fillId="10" borderId="27" applyNumberFormat="0" applyAlignment="0" applyProtection="0">
      <alignment vertical="center"/>
    </xf>
    <xf numFmtId="40" fontId="150" fillId="4" borderId="0">
      <alignment horizontal="right"/>
    </xf>
    <xf numFmtId="10" fontId="100" fillId="0" borderId="0" applyFont="0" applyFill="0" applyBorder="0" applyAlignment="0" applyProtection="0"/>
    <xf numFmtId="206" fontId="0" fillId="0" borderId="0" applyFont="0" applyFill="0" applyBorder="0" applyAlignment="0" applyProtection="0"/>
    <xf numFmtId="196" fontId="0" fillId="0" borderId="0" applyFont="0" applyFill="0" applyBorder="0" applyAlignment="0" applyProtection="0"/>
    <xf numFmtId="0" fontId="151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9" fillId="5" borderId="0" applyNumberFormat="0" applyBorder="0" applyAlignment="0" applyProtection="0">
      <alignment vertical="center"/>
    </xf>
    <xf numFmtId="203" fontId="0" fillId="0" borderId="0" applyFill="0" applyBorder="0" applyAlignment="0"/>
    <xf numFmtId="0" fontId="126" fillId="79" borderId="0" applyNumberFormat="0" applyBorder="0" applyAlignment="0" applyProtection="0"/>
    <xf numFmtId="208" fontId="0" fillId="0" borderId="0" applyFill="0" applyBorder="0" applyAlignment="0"/>
    <xf numFmtId="15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0" fontId="152" fillId="0" borderId="35">
      <alignment horizontal="center"/>
    </xf>
    <xf numFmtId="0" fontId="111" fillId="50" borderId="0" applyNumberFormat="0" applyBorder="0" applyAlignment="0" applyProtection="0"/>
    <xf numFmtId="0" fontId="91" fillId="80" borderId="0" applyNumberFormat="0" applyFont="0" applyBorder="0" applyAlignment="0" applyProtection="0"/>
    <xf numFmtId="0" fontId="52" fillId="0" borderId="0" applyNumberFormat="0" applyFill="0" applyBorder="0" applyAlignment="0" applyProtection="0">
      <alignment horizontal="left"/>
    </xf>
    <xf numFmtId="233" fontId="52" fillId="0" borderId="0" applyNumberFormat="0" applyFill="0" applyBorder="0" applyAlignment="0" applyProtection="0">
      <alignment horizontal="left"/>
    </xf>
    <xf numFmtId="0" fontId="152" fillId="0" borderId="0" applyNumberFormat="0" applyFill="0" applyBorder="0" applyAlignment="0" applyProtection="0"/>
    <xf numFmtId="0" fontId="66" fillId="13" borderId="0" applyNumberFormat="0" applyBorder="0" applyAlignment="0" applyProtection="0">
      <alignment vertical="center"/>
    </xf>
    <xf numFmtId="0" fontId="153" fillId="0" borderId="0">
      <alignment horizontal="left"/>
    </xf>
    <xf numFmtId="43" fontId="108" fillId="0" borderId="39"/>
    <xf numFmtId="0" fontId="136" fillId="0" borderId="0"/>
    <xf numFmtId="0" fontId="52" fillId="19" borderId="17">
      <protection locked="0"/>
    </xf>
    <xf numFmtId="0" fontId="145" fillId="0" borderId="0"/>
    <xf numFmtId="0" fontId="52" fillId="0" borderId="0">
      <alignment vertical="center"/>
    </xf>
    <xf numFmtId="0" fontId="121" fillId="19" borderId="17">
      <protection locked="0"/>
    </xf>
    <xf numFmtId="0" fontId="121" fillId="19" borderId="17">
      <protection locked="0"/>
    </xf>
    <xf numFmtId="0" fontId="52" fillId="19" borderId="17">
      <protection locked="0"/>
    </xf>
    <xf numFmtId="0" fontId="52" fillId="19" borderId="17">
      <protection locked="0"/>
    </xf>
    <xf numFmtId="0" fontId="52" fillId="19" borderId="17">
      <protection locked="0"/>
    </xf>
    <xf numFmtId="0" fontId="154" fillId="0" borderId="0" applyNumberFormat="0" applyFill="0" applyBorder="0" applyAlignment="0" applyProtection="0"/>
    <xf numFmtId="49" fontId="87" fillId="0" borderId="0" applyFill="0" applyBorder="0" applyAlignment="0"/>
    <xf numFmtId="234" fontId="87" fillId="0" borderId="0" applyFill="0" applyBorder="0" applyAlignment="0"/>
    <xf numFmtId="0" fontId="115" fillId="25" borderId="0" applyNumberFormat="0" applyBorder="0" applyAlignment="0" applyProtection="0">
      <alignment vertical="center"/>
    </xf>
    <xf numFmtId="232" fontId="0" fillId="0" borderId="0" applyFill="0" applyBorder="0" applyAlignment="0"/>
    <xf numFmtId="235" fontId="51" fillId="0" borderId="0" applyFont="0" applyFill="0" applyBorder="0" applyAlignment="0" applyProtection="0"/>
    <xf numFmtId="0" fontId="69" fillId="1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64" fillId="0" borderId="0">
      <alignment vertical="center"/>
    </xf>
    <xf numFmtId="0" fontId="151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45" fillId="52" borderId="0" applyNumberFormat="0" applyBorder="0" applyAlignment="0" applyProtection="0"/>
    <xf numFmtId="0" fontId="131" fillId="0" borderId="0" applyNumberFormat="0" applyFill="0" applyBorder="0" applyAlignment="0" applyProtection="0">
      <alignment vertical="center"/>
    </xf>
    <xf numFmtId="9" fontId="155" fillId="0" borderId="0" applyFont="0" applyFill="0" applyBorder="0" applyAlignment="0" applyProtection="0"/>
    <xf numFmtId="0" fontId="51" fillId="0" borderId="0"/>
    <xf numFmtId="0" fontId="69" fillId="18" borderId="0" applyNumberFormat="0" applyBorder="0" applyAlignment="0" applyProtection="0">
      <alignment vertical="center"/>
    </xf>
    <xf numFmtId="0" fontId="0" fillId="0" borderId="0"/>
    <xf numFmtId="186" fontId="51" fillId="0" borderId="0" applyFont="0" applyFill="0" applyBorder="0" applyAlignment="0" applyProtection="0"/>
    <xf numFmtId="41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156" fillId="0" borderId="32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57" fillId="0" borderId="24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158" fillId="0" borderId="0"/>
    <xf numFmtId="0" fontId="0" fillId="0" borderId="33" applyNumberFormat="0" applyFill="0" applyProtection="0">
      <alignment horizontal="right"/>
    </xf>
    <xf numFmtId="0" fontId="122" fillId="0" borderId="32" applyNumberFormat="0" applyFill="0" applyAlignment="0" applyProtection="0">
      <alignment vertical="center"/>
    </xf>
    <xf numFmtId="0" fontId="123" fillId="0" borderId="29" applyNumberFormat="0" applyFill="0" applyAlignment="0" applyProtection="0">
      <alignment vertical="center"/>
    </xf>
    <xf numFmtId="0" fontId="52" fillId="0" borderId="0" applyFont="0" applyBorder="0" applyAlignment="0">
      <alignment vertical="center"/>
    </xf>
    <xf numFmtId="0" fontId="84" fillId="0" borderId="24" applyNumberFormat="0" applyFill="0" applyAlignment="0" applyProtection="0">
      <alignment vertical="center"/>
    </xf>
    <xf numFmtId="0" fontId="95" fillId="18" borderId="0" applyNumberFormat="0" applyBorder="0" applyAlignment="0" applyProtection="0">
      <alignment vertical="center"/>
    </xf>
    <xf numFmtId="0" fontId="157" fillId="0" borderId="0" applyNumberForma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159" fillId="0" borderId="33" applyNumberFormat="0" applyFill="0" applyProtection="0">
      <alignment horizontal="center"/>
    </xf>
    <xf numFmtId="0" fontId="45" fillId="5" borderId="0" applyNumberFormat="0" applyBorder="0" applyAlignment="0" applyProtection="0">
      <alignment vertical="center"/>
    </xf>
    <xf numFmtId="4" fontId="116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0" fillId="0" borderId="0"/>
    <xf numFmtId="0" fontId="161" fillId="0" borderId="15" applyNumberFormat="0" applyFill="0" applyProtection="0">
      <alignment horizontal="center"/>
    </xf>
    <xf numFmtId="0" fontId="115" fillId="25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52" fillId="0" borderId="0">
      <alignment vertical="center"/>
    </xf>
    <xf numFmtId="0" fontId="115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0" fillId="0" borderId="0"/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2" fillId="0" borderId="0"/>
    <xf numFmtId="0" fontId="56" fillId="13" borderId="0" applyNumberFormat="0" applyBorder="0" applyAlignment="0" applyProtection="0">
      <alignment vertical="center"/>
    </xf>
    <xf numFmtId="0" fontId="52" fillId="0" borderId="0"/>
    <xf numFmtId="0" fontId="56" fillId="13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81" fillId="13" borderId="0" applyNumberFormat="0" applyBorder="0" applyAlignment="0" applyProtection="0">
      <alignment vertical="center"/>
    </xf>
    <xf numFmtId="0" fontId="115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15" fillId="13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111" fillId="50" borderId="0" applyNumberFormat="0" applyBorder="0" applyAlignment="0" applyProtection="0"/>
    <xf numFmtId="0" fontId="111" fillId="50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115" fillId="13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43" fontId="132" fillId="0" borderId="0" applyFont="0" applyFill="0" applyBorder="0" applyAlignment="0" applyProtection="0"/>
    <xf numFmtId="0" fontId="94" fillId="13" borderId="0" applyNumberFormat="0" applyBorder="0" applyAlignment="0" applyProtection="0">
      <alignment vertical="center"/>
    </xf>
    <xf numFmtId="0" fontId="115" fillId="13" borderId="0" applyNumberFormat="0" applyBorder="0" applyAlignment="0" applyProtection="0">
      <alignment vertical="center"/>
    </xf>
    <xf numFmtId="0" fontId="115" fillId="25" borderId="0" applyNumberFormat="0" applyBorder="0" applyAlignment="0" applyProtection="0">
      <alignment vertical="center"/>
    </xf>
    <xf numFmtId="0" fontId="52" fillId="0" borderId="0">
      <alignment vertical="center"/>
    </xf>
    <xf numFmtId="0" fontId="81" fillId="2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" fontId="162" fillId="0" borderId="1">
      <alignment vertical="center"/>
      <protection locked="0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2" fillId="0" borderId="0">
      <alignment vertical="center"/>
    </xf>
    <xf numFmtId="0" fontId="163" fillId="0" borderId="0"/>
    <xf numFmtId="0" fontId="66" fillId="13" borderId="0" applyNumberFormat="0" applyBorder="0" applyAlignment="0" applyProtection="0">
      <alignment vertical="center"/>
    </xf>
    <xf numFmtId="0" fontId="0" fillId="0" borderId="0"/>
    <xf numFmtId="0" fontId="6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10" fillId="0" borderId="0" applyFill="0" applyBorder="0" applyAlignment="0"/>
    <xf numFmtId="0" fontId="6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2" fillId="0" borderId="0">
      <alignment vertical="center"/>
    </xf>
    <xf numFmtId="0" fontId="45" fillId="5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64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64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95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52" fillId="0" borderId="0">
      <alignment vertical="center"/>
    </xf>
    <xf numFmtId="0" fontId="0" fillId="0" borderId="0"/>
    <xf numFmtId="0" fontId="52" fillId="0" borderId="0">
      <alignment horizontal="left" wrapText="1"/>
    </xf>
    <xf numFmtId="0" fontId="52" fillId="0" borderId="0"/>
    <xf numFmtId="0" fontId="52" fillId="0" borderId="0"/>
    <xf numFmtId="0" fontId="52" fillId="0" borderId="0">
      <alignment horizontal="left" wrapText="1"/>
    </xf>
    <xf numFmtId="0" fontId="52" fillId="0" borderId="0"/>
    <xf numFmtId="0" fontId="52" fillId="0" borderId="0"/>
    <xf numFmtId="0" fontId="52" fillId="0" borderId="0">
      <alignment horizontal="left" wrapText="1"/>
    </xf>
    <xf numFmtId="0" fontId="52" fillId="0" borderId="0"/>
    <xf numFmtId="0" fontId="0" fillId="0" borderId="0"/>
    <xf numFmtId="0" fontId="0" fillId="0" borderId="0"/>
    <xf numFmtId="0" fontId="0" fillId="0" borderId="0"/>
    <xf numFmtId="0" fontId="165" fillId="24" borderId="14" applyNumberFormat="0" applyAlignment="0" applyProtection="0">
      <alignment vertical="center"/>
    </xf>
    <xf numFmtId="0" fontId="95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77" fillId="24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6" fillId="0" borderId="0" applyNumberFormat="0" applyFill="0" applyBorder="0" applyAlignment="0" applyProtection="0">
      <alignment vertical="top"/>
      <protection locked="0"/>
    </xf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64" fillId="0" borderId="0">
      <alignment vertical="center"/>
    </xf>
    <xf numFmtId="0" fontId="112" fillId="18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78" borderId="37" applyNumberFormat="0" applyFont="0" applyAlignment="0" applyProtection="0">
      <alignment vertical="center"/>
    </xf>
    <xf numFmtId="0" fontId="52" fillId="0" borderId="0"/>
    <xf numFmtId="0" fontId="52" fillId="0" borderId="0">
      <alignment vertical="center"/>
    </xf>
    <xf numFmtId="0" fontId="52" fillId="0" borderId="0"/>
    <xf numFmtId="0" fontId="0" fillId="0" borderId="0" applyNumberFormat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2" fillId="18" borderId="0" applyNumberFormat="0" applyBorder="0" applyAlignment="0" applyProtection="0">
      <alignment vertical="center"/>
    </xf>
    <xf numFmtId="0" fontId="10" fillId="0" borderId="0" applyFill="0" applyBorder="0" applyAlignment="0"/>
    <xf numFmtId="0" fontId="69" fillId="18" borderId="0" applyNumberFormat="0" applyBorder="0" applyAlignment="0" applyProtection="0">
      <alignment vertical="center"/>
    </xf>
    <xf numFmtId="0" fontId="106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106" fillId="5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95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9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00" fillId="0" borderId="0"/>
    <xf numFmtId="0" fontId="45" fillId="18" borderId="0" applyNumberFormat="0" applyBorder="0" applyAlignment="0" applyProtection="0">
      <alignment vertical="center"/>
    </xf>
    <xf numFmtId="0" fontId="106" fillId="5" borderId="0" applyNumberFormat="0" applyBorder="0" applyAlignment="0" applyProtection="0">
      <alignment vertical="center"/>
    </xf>
    <xf numFmtId="0" fontId="113" fillId="73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95" fillId="18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112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167" fillId="0" borderId="0" applyNumberFormat="0" applyFill="0" applyBorder="0" applyAlignment="0" applyProtection="0">
      <alignment vertical="top"/>
      <protection locked="0"/>
    </xf>
    <xf numFmtId="0" fontId="167" fillId="0" borderId="0" applyNumberFormat="0" applyFill="0" applyBorder="0" applyAlignment="0" applyProtection="0">
      <alignment vertical="top"/>
      <protection locked="0"/>
    </xf>
    <xf numFmtId="0" fontId="133" fillId="54" borderId="31" applyNumberFormat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61" fillId="0" borderId="15" applyNumberFormat="0" applyFill="0" applyProtection="0">
      <alignment horizontal="left"/>
    </xf>
    <xf numFmtId="0" fontId="169" fillId="0" borderId="25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118" fillId="0" borderId="0"/>
    <xf numFmtId="0" fontId="63" fillId="77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60" borderId="0" applyNumberFormat="0" applyBorder="0" applyAlignment="0" applyProtection="0">
      <alignment vertical="center"/>
    </xf>
    <xf numFmtId="0" fontId="63" fillId="73" borderId="0" applyNumberFormat="0" applyBorder="0" applyAlignment="0" applyProtection="0">
      <alignment vertical="center"/>
    </xf>
    <xf numFmtId="0" fontId="149" fillId="10" borderId="27" applyNumberFormat="0" applyAlignment="0" applyProtection="0">
      <alignment vertical="center"/>
    </xf>
    <xf numFmtId="1" fontId="0" fillId="0" borderId="15" applyFill="0" applyProtection="0">
      <alignment horizontal="center"/>
    </xf>
    <xf numFmtId="230" fontId="116" fillId="0" borderId="0" applyFont="0" applyFill="0" applyBorder="0" applyAlignment="0" applyProtection="0"/>
    <xf numFmtId="0" fontId="52" fillId="0" borderId="25" applyNumberFormat="0" applyFill="0" applyAlignment="0" applyProtection="0">
      <alignment vertical="center"/>
    </xf>
    <xf numFmtId="0" fontId="52" fillId="77" borderId="0" applyNumberFormat="0" applyBorder="0" applyAlignment="0" applyProtection="0">
      <alignment vertical="center"/>
    </xf>
    <xf numFmtId="0" fontId="52" fillId="77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98" fontId="162" fillId="0" borderId="1">
      <alignment vertical="center"/>
      <protection locked="0"/>
    </xf>
    <xf numFmtId="0" fontId="60" fillId="0" borderId="0"/>
    <xf numFmtId="0" fontId="91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32" fillId="0" borderId="0" applyFont="0" applyFill="0" applyBorder="0" applyAlignment="0" applyProtection="0"/>
    <xf numFmtId="237" fontId="132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0" fillId="0" borderId="1" xfId="69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indent="2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right" vertical="center" wrapText="1"/>
    </xf>
    <xf numFmtId="0" fontId="0" fillId="0" borderId="0" xfId="0" applyFill="1"/>
    <xf numFmtId="0" fontId="22" fillId="0" borderId="0" xfId="0" applyFont="1" applyBorder="1" applyAlignment="1" applyProtection="1"/>
    <xf numFmtId="0" fontId="23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238" fontId="27" fillId="0" borderId="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/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/>
    <xf numFmtId="0" fontId="29" fillId="0" borderId="1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 wrapText="1"/>
    </xf>
    <xf numFmtId="239" fontId="29" fillId="0" borderId="1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 wrapText="1"/>
    </xf>
    <xf numFmtId="49" fontId="29" fillId="0" borderId="1" xfId="0" applyNumberFormat="1" applyFont="1" applyFill="1" applyBorder="1" applyAlignment="1" applyProtection="1">
      <alignment horizontal="center" vertical="center"/>
    </xf>
    <xf numFmtId="238" fontId="29" fillId="0" borderId="1" xfId="0" applyNumberFormat="1" applyFont="1" applyFill="1" applyBorder="1" applyAlignment="1" applyProtection="1">
      <alignment horizontal="right" vertical="center"/>
    </xf>
    <xf numFmtId="239" fontId="25" fillId="0" borderId="1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201" fontId="29" fillId="0" borderId="1" xfId="0" applyNumberFormat="1" applyFont="1" applyFill="1" applyBorder="1" applyAlignment="1" applyProtection="1">
      <alignment horizontal="right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/>
    </xf>
    <xf numFmtId="0" fontId="31" fillId="0" borderId="0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vertical="center" wrapText="1"/>
    </xf>
    <xf numFmtId="49" fontId="25" fillId="0" borderId="1" xfId="0" applyNumberFormat="1" applyFont="1" applyFill="1" applyBorder="1" applyAlignment="1" applyProtection="1">
      <alignment vertical="center"/>
    </xf>
    <xf numFmtId="201" fontId="25" fillId="0" borderId="1" xfId="0" applyNumberFormat="1" applyFont="1" applyFill="1" applyBorder="1" applyAlignment="1" applyProtection="1">
      <alignment horizontal="right" vertical="center" wrapText="1"/>
    </xf>
    <xf numFmtId="0" fontId="32" fillId="0" borderId="0" xfId="0" applyFont="1"/>
    <xf numFmtId="49" fontId="24" fillId="0" borderId="0" xfId="0" applyNumberFormat="1" applyFont="1" applyBorder="1" applyAlignment="1" applyProtection="1">
      <alignment horizontal="center" vertical="center"/>
    </xf>
    <xf numFmtId="49" fontId="29" fillId="0" borderId="1" xfId="0" applyNumberFormat="1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0" fontId="33" fillId="0" borderId="0" xfId="0" applyFont="1" applyBorder="1" applyAlignment="1" applyProtection="1"/>
    <xf numFmtId="0" fontId="22" fillId="0" borderId="1" xfId="0" applyFont="1" applyBorder="1" applyAlignment="1" applyProtection="1"/>
    <xf numFmtId="0" fontId="33" fillId="0" borderId="1" xfId="0" applyFont="1" applyBorder="1" applyAlignment="1" applyProtection="1">
      <alignment horizontal="left"/>
    </xf>
    <xf numFmtId="0" fontId="33" fillId="0" borderId="1" xfId="0" applyFont="1" applyBorder="1" applyAlignment="1" applyProtection="1"/>
    <xf numFmtId="201" fontId="29" fillId="0" borderId="1" xfId="0" applyNumberFormat="1" applyFont="1" applyFill="1" applyBorder="1" applyAlignment="1" applyProtection="1">
      <alignment horizontal="right" vertical="center"/>
    </xf>
    <xf numFmtId="49" fontId="29" fillId="3" borderId="1" xfId="0" applyNumberFormat="1" applyFont="1" applyFill="1" applyBorder="1" applyAlignment="1" applyProtection="1">
      <alignment horizontal="left" vertical="center"/>
    </xf>
    <xf numFmtId="0" fontId="34" fillId="3" borderId="1" xfId="0" applyFont="1" applyFill="1" applyBorder="1" applyAlignment="1">
      <alignment horizontal="left" vertical="center" wrapText="1"/>
    </xf>
    <xf numFmtId="238" fontId="29" fillId="0" borderId="1" xfId="0" applyNumberFormat="1" applyFont="1" applyFill="1" applyBorder="1" applyAlignment="1" applyProtection="1">
      <alignment horizontal="right" vertical="center" wrapText="1"/>
    </xf>
    <xf numFmtId="238" fontId="29" fillId="3" borderId="1" xfId="0" applyNumberFormat="1" applyFont="1" applyFill="1" applyBorder="1" applyAlignment="1" applyProtection="1">
      <alignment horizontal="right" vertical="center" wrapText="1"/>
    </xf>
    <xf numFmtId="49" fontId="25" fillId="3" borderId="1" xfId="0" applyNumberFormat="1" applyFont="1" applyFill="1" applyBorder="1" applyAlignment="1" applyProtection="1">
      <alignment horizontal="left" vertical="center"/>
    </xf>
    <xf numFmtId="49" fontId="35" fillId="3" borderId="1" xfId="0" applyNumberFormat="1" applyFont="1" applyFill="1" applyBorder="1" applyAlignment="1">
      <alignment horizontal="left" vertical="center" wrapText="1"/>
    </xf>
    <xf numFmtId="238" fontId="25" fillId="3" borderId="1" xfId="0" applyNumberFormat="1" applyFont="1" applyFill="1" applyBorder="1" applyAlignment="1" applyProtection="1">
      <alignment horizontal="right" vertical="center" wrapText="1"/>
    </xf>
    <xf numFmtId="49" fontId="34" fillId="3" borderId="1" xfId="0" applyNumberFormat="1" applyFont="1" applyFill="1" applyBorder="1" applyAlignment="1">
      <alignment horizontal="left" vertical="center" wrapText="1"/>
    </xf>
    <xf numFmtId="201" fontId="25" fillId="0" borderId="1" xfId="0" applyNumberFormat="1" applyFont="1" applyFill="1" applyBorder="1" applyAlignment="1" applyProtection="1">
      <alignment horizontal="right" vertical="center"/>
    </xf>
    <xf numFmtId="0" fontId="36" fillId="0" borderId="1" xfId="0" applyFont="1" applyFill="1" applyBorder="1" applyAlignment="1">
      <alignment horizontal="center"/>
    </xf>
    <xf numFmtId="0" fontId="37" fillId="0" borderId="6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25" fillId="4" borderId="0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38" fillId="0" borderId="0" xfId="0" applyFont="1" applyBorder="1" applyAlignment="1" applyProtection="1">
      <alignment horizontal="right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7" xfId="0" applyFont="1" applyFill="1" applyBorder="1" applyAlignment="1" applyProtection="1">
      <alignment horizontal="left" vertical="center"/>
    </xf>
    <xf numFmtId="201" fontId="29" fillId="0" borderId="7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right" vertical="center"/>
    </xf>
    <xf numFmtId="0" fontId="25" fillId="0" borderId="7" xfId="0" applyFont="1" applyFill="1" applyBorder="1" applyAlignment="1" applyProtection="1">
      <alignment horizontal="left" vertical="center"/>
    </xf>
    <xf numFmtId="201" fontId="25" fillId="0" borderId="1" xfId="692" applyNumberFormat="1" applyFont="1" applyFill="1" applyBorder="1" applyAlignment="1" applyProtection="1">
      <alignment horizontal="right" vertical="center" wrapText="1"/>
    </xf>
    <xf numFmtId="201" fontId="25" fillId="0" borderId="1" xfId="692" applyNumberFormat="1" applyFont="1" applyFill="1" applyBorder="1" applyAlignment="1" applyProtection="1">
      <alignment vertical="center"/>
    </xf>
    <xf numFmtId="201" fontId="25" fillId="0" borderId="7" xfId="0" applyNumberFormat="1" applyFont="1" applyFill="1" applyBorder="1" applyAlignment="1" applyProtection="1">
      <alignment horizontal="right" vertical="center" wrapText="1"/>
    </xf>
    <xf numFmtId="0" fontId="25" fillId="0" borderId="7" xfId="0" applyFont="1" applyFill="1" applyBorder="1" applyAlignment="1" applyProtection="1">
      <alignment horizontal="right" vertical="center"/>
    </xf>
    <xf numFmtId="0" fontId="25" fillId="0" borderId="7" xfId="0" applyFont="1" applyBorder="1" applyAlignment="1" applyProtection="1">
      <alignment horizontal="right" vertical="center"/>
    </xf>
    <xf numFmtId="201" fontId="25" fillId="0" borderId="7" xfId="0" applyNumberFormat="1" applyFont="1" applyBorder="1" applyAlignment="1" applyProtection="1">
      <alignment horizontal="right" vertical="center" wrapText="1"/>
    </xf>
    <xf numFmtId="0" fontId="25" fillId="0" borderId="7" xfId="0" applyFont="1" applyBorder="1" applyAlignment="1" applyProtection="1">
      <alignment horizontal="left" vertical="center"/>
    </xf>
    <xf numFmtId="201" fontId="0" fillId="0" borderId="1" xfId="0" applyNumberFormat="1" applyBorder="1"/>
    <xf numFmtId="0" fontId="0" fillId="0" borderId="0" xfId="0" applyFont="1"/>
    <xf numFmtId="0" fontId="24" fillId="0" borderId="0" xfId="913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9" fillId="3" borderId="0" xfId="0" applyFont="1" applyFill="1" applyBorder="1" applyAlignment="1" applyProtection="1"/>
    <xf numFmtId="0" fontId="25" fillId="3" borderId="0" xfId="0" applyFont="1" applyFill="1" applyBorder="1" applyAlignment="1" applyProtection="1"/>
    <xf numFmtId="238" fontId="25" fillId="0" borderId="1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Border="1" applyAlignment="1" applyProtection="1">
      <alignment vertical="center"/>
    </xf>
    <xf numFmtId="0" fontId="25" fillId="0" borderId="1" xfId="692" applyFont="1" applyFill="1" applyBorder="1" applyAlignment="1" applyProtection="1">
      <alignment vertical="center"/>
    </xf>
    <xf numFmtId="201" fontId="39" fillId="0" borderId="1" xfId="0" applyNumberFormat="1" applyFont="1" applyFill="1" applyBorder="1" applyAlignment="1">
      <alignment horizontal="right" vertical="center"/>
    </xf>
    <xf numFmtId="0" fontId="25" fillId="0" borderId="1" xfId="692" applyFont="1" applyBorder="1" applyAlignment="1" applyProtection="1">
      <alignment vertical="center"/>
    </xf>
    <xf numFmtId="201" fontId="25" fillId="0" borderId="1" xfId="0" applyNumberFormat="1" applyFont="1" applyBorder="1" applyAlignment="1" applyProtection="1">
      <alignment horizontal="right" vertical="center"/>
    </xf>
    <xf numFmtId="0" fontId="29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2" fillId="0" borderId="0" xfId="692" applyFont="1" applyBorder="1" applyAlignment="1" applyProtection="1"/>
    <xf numFmtId="0" fontId="0" fillId="0" borderId="0" xfId="692"/>
    <xf numFmtId="0" fontId="28" fillId="0" borderId="0" xfId="692" applyFont="1" applyBorder="1" applyAlignment="1" applyProtection="1">
      <alignment vertical="center" wrapText="1"/>
    </xf>
    <xf numFmtId="0" fontId="24" fillId="0" borderId="0" xfId="692" applyFont="1" applyBorder="1" applyAlignment="1" applyProtection="1">
      <alignment horizontal="center" vertical="center"/>
    </xf>
    <xf numFmtId="0" fontId="25" fillId="0" borderId="0" xfId="692" applyFont="1" applyBorder="1" applyAlignment="1" applyProtection="1">
      <alignment vertical="center"/>
    </xf>
    <xf numFmtId="0" fontId="25" fillId="0" borderId="0" xfId="692" applyFont="1" applyBorder="1" applyAlignment="1" applyProtection="1"/>
    <xf numFmtId="0" fontId="25" fillId="0" borderId="0" xfId="692" applyFont="1" applyBorder="1" applyAlignment="1" applyProtection="1">
      <alignment horizontal="right" vertical="center"/>
    </xf>
    <xf numFmtId="0" fontId="29" fillId="0" borderId="1" xfId="692" applyFont="1" applyBorder="1" applyAlignment="1" applyProtection="1">
      <alignment horizontal="center" vertical="center"/>
    </xf>
    <xf numFmtId="201" fontId="25" fillId="0" borderId="1" xfId="692" applyNumberFormat="1" applyFont="1" applyFill="1" applyBorder="1" applyAlignment="1" applyProtection="1">
      <alignment horizontal="right" vertical="center"/>
    </xf>
    <xf numFmtId="0" fontId="22" fillId="0" borderId="0" xfId="692" applyFont="1" applyFill="1" applyBorder="1" applyAlignment="1" applyProtection="1"/>
    <xf numFmtId="201" fontId="25" fillId="0" borderId="1" xfId="692" applyNumberFormat="1" applyFont="1" applyBorder="1" applyAlignment="1" applyProtection="1">
      <alignment horizontal="right" vertical="center"/>
    </xf>
    <xf numFmtId="201" fontId="25" fillId="0" borderId="1" xfId="692" applyNumberFormat="1" applyFont="1" applyBorder="1" applyAlignment="1" applyProtection="1">
      <alignment vertical="center"/>
    </xf>
    <xf numFmtId="201" fontId="25" fillId="0" borderId="1" xfId="692" applyNumberFormat="1" applyFont="1" applyBorder="1" applyAlignment="1" applyProtection="1">
      <alignment horizontal="right" vertical="center" wrapText="1"/>
    </xf>
    <xf numFmtId="201" fontId="29" fillId="0" borderId="1" xfId="692" applyNumberFormat="1" applyFont="1" applyFill="1" applyBorder="1" applyAlignment="1" applyProtection="1">
      <alignment horizontal="right" vertical="center" wrapText="1"/>
    </xf>
    <xf numFmtId="201" fontId="29" fillId="0" borderId="1" xfId="692" applyNumberFormat="1" applyFont="1" applyFill="1" applyBorder="1" applyAlignment="1" applyProtection="1">
      <alignment horizontal="center" vertical="center"/>
    </xf>
    <xf numFmtId="238" fontId="25" fillId="0" borderId="1" xfId="692" applyNumberFormat="1" applyFont="1" applyFill="1" applyBorder="1" applyAlignment="1" applyProtection="1">
      <alignment horizontal="right" vertical="center" wrapText="1"/>
    </xf>
    <xf numFmtId="201" fontId="25" fillId="0" borderId="1" xfId="692" applyNumberFormat="1" applyFont="1" applyFill="1" applyBorder="1" applyAlignment="1" applyProtection="1"/>
    <xf numFmtId="0" fontId="40" fillId="0" borderId="0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0" fontId="23" fillId="0" borderId="8" xfId="25" applyFont="1" applyBorder="1" applyAlignment="1" applyProtection="1">
      <alignment vertical="center" wrapText="1"/>
    </xf>
    <xf numFmtId="0" fontId="27" fillId="0" borderId="9" xfId="0" applyFont="1" applyBorder="1" applyAlignment="1" applyProtection="1">
      <alignment vertical="center"/>
    </xf>
    <xf numFmtId="0" fontId="23" fillId="0" borderId="8" xfId="25" applyFont="1" applyBorder="1" applyAlignment="1" applyProtection="1">
      <alignment vertical="center"/>
    </xf>
    <xf numFmtId="0" fontId="23" fillId="0" borderId="10" xfId="25" applyFont="1" applyBorder="1" applyAlignment="1" applyProtection="1">
      <alignment vertical="center" wrapText="1"/>
    </xf>
    <xf numFmtId="0" fontId="27" fillId="0" borderId="11" xfId="0" applyFont="1" applyBorder="1" applyAlignment="1" applyProtection="1">
      <alignment vertical="center"/>
    </xf>
    <xf numFmtId="0" fontId="27" fillId="0" borderId="11" xfId="0" applyFont="1" applyBorder="1" applyAlignment="1" applyProtection="1"/>
    <xf numFmtId="0" fontId="23" fillId="0" borderId="12" xfId="25" applyFont="1" applyBorder="1" applyAlignment="1" applyProtection="1">
      <alignment vertical="center" wrapText="1"/>
    </xf>
    <xf numFmtId="0" fontId="41" fillId="0" borderId="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vertical="center"/>
    </xf>
    <xf numFmtId="0" fontId="43" fillId="0" borderId="0" xfId="0" applyFont="1" applyAlignment="1" applyProtection="1">
      <alignment horizontal="center" vertical="center"/>
    </xf>
    <xf numFmtId="0" fontId="43" fillId="0" borderId="0" xfId="0" applyFont="1" applyAlignment="1" applyProtection="1">
      <alignment vertical="center"/>
    </xf>
    <xf numFmtId="0" fontId="42" fillId="0" borderId="0" xfId="0" applyFont="1" applyAlignment="1" applyProtection="1">
      <alignment horizontal="center" vertical="center"/>
    </xf>
    <xf numFmtId="0" fontId="42" fillId="0" borderId="0" xfId="0" applyFont="1" applyAlignment="1" applyProtection="1">
      <alignment vertical="center"/>
    </xf>
    <xf numFmtId="0" fontId="44" fillId="0" borderId="0" xfId="0" applyFont="1" applyBorder="1" applyAlignment="1" applyProtection="1">
      <alignment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差_奖励补助测算5.22测试" xfId="48"/>
    <cellStyle name="标题" xfId="49" builtinId="15"/>
    <cellStyle name="Currency$[0]" xfId="50"/>
    <cellStyle name="Calc Units (0)" xfId="51"/>
    <cellStyle name="常规 5 2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Currency [0]" xfId="82"/>
    <cellStyle name="好_三季度－表二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1" xfId="129"/>
    <cellStyle name="好_业务工作量指标" xfId="130"/>
    <cellStyle name="适中 2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H33" sqref="H33"/>
    </sheetView>
  </sheetViews>
  <sheetFormatPr defaultColWidth="9" defaultRowHeight="12.75" customHeight="1"/>
  <cols>
    <col min="1" max="9" width="17.1428571428571" style="44" customWidth="1"/>
    <col min="10" max="10" width="9" style="44" customWidth="1"/>
  </cols>
  <sheetData>
    <row r="2" ht="14.25" customHeight="1" spans="1:10">
      <c r="A2" s="154"/>
      <c r="B2"/>
      <c r="C2"/>
      <c r="D2"/>
      <c r="E2"/>
      <c r="F2"/>
      <c r="G2"/>
      <c r="H2"/>
      <c r="I2"/>
      <c r="J2"/>
    </row>
    <row r="3" ht="18.75" customHeight="1" spans="1:10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/>
    </row>
    <row r="4" ht="24" customHeight="1" spans="1:10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/>
    </row>
    <row r="5" ht="14.25" customHeight="1" spans="1:10">
      <c r="A5" s="155"/>
      <c r="B5" s="155"/>
      <c r="C5" s="155"/>
      <c r="D5" s="155"/>
      <c r="E5" s="155"/>
      <c r="F5" s="155"/>
      <c r="G5" s="155"/>
      <c r="H5" s="155"/>
      <c r="I5" s="155"/>
      <c r="J5"/>
    </row>
    <row r="6" ht="14.25" customHeight="1" spans="1:10">
      <c r="A6" s="155"/>
      <c r="B6" s="155"/>
      <c r="C6" s="155"/>
      <c r="D6" s="155"/>
      <c r="E6" s="155"/>
      <c r="F6" s="155"/>
      <c r="G6" s="155"/>
      <c r="H6" s="155"/>
      <c r="I6" s="155"/>
      <c r="J6"/>
    </row>
    <row r="7" ht="14.25" customHeight="1" spans="1:10">
      <c r="A7" s="155"/>
      <c r="B7" s="155"/>
      <c r="C7" s="155"/>
      <c r="D7" s="155"/>
      <c r="E7" s="155"/>
      <c r="F7" s="155"/>
      <c r="G7" s="155"/>
      <c r="H7" s="155"/>
      <c r="I7" s="155"/>
      <c r="J7"/>
    </row>
    <row r="8" ht="14.25" customHeight="1" spans="1:10">
      <c r="A8" s="155"/>
      <c r="B8" s="155"/>
      <c r="C8" s="155"/>
      <c r="D8" s="155"/>
      <c r="E8" s="155"/>
      <c r="F8" s="155"/>
      <c r="G8" s="155"/>
      <c r="H8" s="155"/>
      <c r="I8" s="155"/>
      <c r="J8"/>
    </row>
    <row r="9" ht="33" customHeight="1" spans="1:10">
      <c r="A9" s="156" t="s">
        <v>2</v>
      </c>
      <c r="B9" s="156"/>
      <c r="C9" s="156"/>
      <c r="D9" s="156"/>
      <c r="E9" s="156"/>
      <c r="F9" s="156"/>
      <c r="G9" s="156"/>
      <c r="H9" s="157"/>
      <c r="I9" s="157"/>
      <c r="J9"/>
    </row>
    <row r="10" ht="14.25" customHeight="1" spans="1:10">
      <c r="A10" s="155"/>
      <c r="B10" s="155"/>
      <c r="C10" s="155"/>
      <c r="D10" s="155"/>
      <c r="E10" s="155"/>
      <c r="F10" s="155"/>
      <c r="G10" s="155"/>
      <c r="H10" s="155"/>
      <c r="I10" s="155"/>
      <c r="J10"/>
    </row>
    <row r="11" ht="14.25" customHeight="1" spans="1:10">
      <c r="A11" s="155"/>
      <c r="B11" s="155"/>
      <c r="C11" s="155"/>
      <c r="D11" s="155"/>
      <c r="E11" s="155"/>
      <c r="F11" s="155"/>
      <c r="G11" s="155"/>
      <c r="H11" s="155"/>
      <c r="I11" s="155"/>
      <c r="J11"/>
    </row>
    <row r="12" ht="14.25" customHeight="1" spans="1:10">
      <c r="A12" s="155"/>
      <c r="B12" s="155"/>
      <c r="C12" s="155"/>
      <c r="D12" s="155"/>
      <c r="E12" s="155"/>
      <c r="F12" s="155"/>
      <c r="G12" s="155"/>
      <c r="H12" s="155"/>
      <c r="I12" s="155"/>
      <c r="J12"/>
    </row>
    <row r="13" ht="14.25" customHeight="1" spans="1:10">
      <c r="A13" s="155"/>
      <c r="B13" s="155"/>
      <c r="C13" s="155"/>
      <c r="D13" s="155"/>
      <c r="E13" s="155"/>
      <c r="F13" s="155"/>
      <c r="G13" s="155"/>
      <c r="H13" s="155"/>
      <c r="I13" s="155"/>
      <c r="J13"/>
    </row>
    <row r="14" ht="14.25" customHeight="1" spans="1:10">
      <c r="A14" s="155"/>
      <c r="B14" s="155"/>
      <c r="C14" s="155"/>
      <c r="D14" s="155"/>
      <c r="E14" s="155"/>
      <c r="F14" s="155"/>
      <c r="G14" s="155"/>
      <c r="H14" s="155"/>
      <c r="I14" s="155"/>
      <c r="J14"/>
    </row>
    <row r="15" ht="14.25" customHeight="1" spans="1:10">
      <c r="A15" s="155"/>
      <c r="B15" s="155"/>
      <c r="C15" s="155"/>
      <c r="D15" s="155"/>
      <c r="E15" s="155"/>
      <c r="F15" s="155"/>
      <c r="G15" s="155"/>
      <c r="H15" s="155"/>
      <c r="I15" s="155"/>
      <c r="J15"/>
    </row>
    <row r="16" ht="14.25" customHeight="1" spans="1:10">
      <c r="A16" s="155"/>
      <c r="B16" s="155"/>
      <c r="C16" s="155"/>
      <c r="D16" s="155"/>
      <c r="E16" s="155"/>
      <c r="F16" s="155"/>
      <c r="G16" s="155"/>
      <c r="H16" s="155"/>
      <c r="I16" s="155"/>
      <c r="J16"/>
    </row>
    <row r="17" ht="14.25" customHeight="1" spans="1:10">
      <c r="A17" s="155"/>
      <c r="B17" s="155"/>
      <c r="C17" s="155"/>
      <c r="D17" s="155"/>
      <c r="E17" s="155"/>
      <c r="F17" s="155"/>
      <c r="G17" s="155"/>
      <c r="H17" s="155"/>
      <c r="I17" s="155"/>
      <c r="J17"/>
    </row>
    <row r="18" ht="14.25" customHeight="1" spans="1:10">
      <c r="A18" s="155"/>
      <c r="B18" s="155"/>
      <c r="C18" s="155"/>
      <c r="D18" s="155"/>
      <c r="E18" s="155"/>
      <c r="F18" s="155"/>
      <c r="G18" s="155"/>
      <c r="H18" s="155"/>
      <c r="I18" s="155"/>
      <c r="J18"/>
    </row>
    <row r="19" ht="14.25" customHeight="1" spans="1:10">
      <c r="A19" s="158" t="s">
        <v>3</v>
      </c>
      <c r="B19" s="158"/>
      <c r="C19" s="158"/>
      <c r="D19" s="158"/>
      <c r="E19" s="158"/>
      <c r="F19" s="158"/>
      <c r="G19" s="158"/>
      <c r="H19" s="155"/>
      <c r="I19" s="155"/>
      <c r="J19"/>
    </row>
    <row r="20" ht="14.25" customHeight="1" spans="1:10">
      <c r="A20" s="155"/>
      <c r="B20" s="155"/>
      <c r="C20" s="155"/>
      <c r="D20" s="155"/>
      <c r="E20" s="155"/>
      <c r="F20" s="155"/>
      <c r="G20" s="155"/>
      <c r="H20" s="155"/>
      <c r="I20" s="155"/>
      <c r="J20"/>
    </row>
    <row r="21" ht="38" customHeight="1" spans="1:10">
      <c r="A21" s="155"/>
      <c r="B21" s="155"/>
      <c r="C21" s="155"/>
      <c r="D21" s="155"/>
      <c r="E21" s="155"/>
      <c r="F21" s="155"/>
      <c r="G21" s="155"/>
      <c r="H21"/>
      <c r="I21" s="155"/>
      <c r="J21"/>
    </row>
    <row r="22" ht="31" customHeight="1" spans="1:10">
      <c r="A22" s="158" t="s">
        <v>4</v>
      </c>
      <c r="B22" s="159"/>
      <c r="C22"/>
      <c r="D22" s="158" t="s">
        <v>5</v>
      </c>
      <c r="E22" s="159"/>
      <c r="F22"/>
      <c r="G22" s="155" t="s">
        <v>6</v>
      </c>
      <c r="H22"/>
      <c r="I22" s="155"/>
      <c r="J22"/>
    </row>
    <row r="23" ht="15.75" customHeight="1" spans="1:10">
      <c r="A23"/>
      <c r="B23" s="16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4">
    <mergeCell ref="A9:G9"/>
    <mergeCell ref="A19:G19"/>
    <mergeCell ref="A22:B22"/>
    <mergeCell ref="D22:E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M7" sqref="M7"/>
    </sheetView>
  </sheetViews>
  <sheetFormatPr defaultColWidth="9" defaultRowHeight="12.75" customHeight="1" outlineLevelRow="7" outlineLevelCol="6"/>
  <cols>
    <col min="1" max="1" width="14.2857142857143" style="44" customWidth="1"/>
    <col min="2" max="2" width="36.8571428571429" style="44" customWidth="1"/>
    <col min="3" max="7" width="21.1428571428571" style="44" customWidth="1"/>
    <col min="8" max="8" width="9.14285714285714" style="44"/>
  </cols>
  <sheetData>
    <row r="1" ht="24.75" customHeight="1" spans="1:2">
      <c r="A1" s="69"/>
      <c r="B1" s="69"/>
    </row>
    <row r="2" ht="24.75" customHeight="1" spans="1:7">
      <c r="A2" s="46" t="s">
        <v>228</v>
      </c>
      <c r="B2" s="46"/>
      <c r="C2" s="46"/>
      <c r="D2" s="46"/>
      <c r="E2" s="46"/>
      <c r="F2" s="46"/>
      <c r="G2" s="46"/>
    </row>
    <row r="3" ht="24.75" customHeight="1" spans="7:7">
      <c r="G3" s="47" t="s">
        <v>28</v>
      </c>
    </row>
    <row r="4" ht="24.75" customHeight="1" spans="1:7">
      <c r="A4" s="70" t="s">
        <v>123</v>
      </c>
      <c r="B4" s="70" t="s">
        <v>124</v>
      </c>
      <c r="C4" s="71" t="s">
        <v>229</v>
      </c>
      <c r="D4" s="71"/>
      <c r="E4" s="71"/>
      <c r="F4" s="71"/>
      <c r="G4" s="71"/>
    </row>
    <row r="5" ht="24.75" customHeight="1" spans="1:7">
      <c r="A5" s="70"/>
      <c r="B5" s="70"/>
      <c r="C5" s="71" t="s">
        <v>99</v>
      </c>
      <c r="D5" s="71" t="s">
        <v>230</v>
      </c>
      <c r="E5" s="71" t="s">
        <v>231</v>
      </c>
      <c r="F5" s="71" t="s">
        <v>232</v>
      </c>
      <c r="G5" s="72"/>
    </row>
    <row r="6" ht="24.75" customHeight="1" spans="1:7">
      <c r="A6" s="70"/>
      <c r="B6" s="70"/>
      <c r="C6" s="71"/>
      <c r="D6" s="71"/>
      <c r="E6" s="71"/>
      <c r="F6" s="71" t="s">
        <v>233</v>
      </c>
      <c r="G6" s="71" t="s">
        <v>234</v>
      </c>
    </row>
    <row r="7" ht="24.75" customHeight="1" spans="1:7">
      <c r="A7" s="70"/>
      <c r="B7" s="70"/>
      <c r="C7" s="71"/>
      <c r="D7" s="71"/>
      <c r="E7" s="71"/>
      <c r="F7" s="71"/>
      <c r="G7" s="71"/>
    </row>
    <row r="8" ht="24.75" customHeight="1" spans="1:7">
      <c r="A8" s="73"/>
      <c r="B8" s="73"/>
      <c r="C8" s="74"/>
      <c r="D8" s="74"/>
      <c r="E8" s="74"/>
      <c r="F8" s="74"/>
      <c r="G8" s="74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I24" sqref="I24"/>
    </sheetView>
  </sheetViews>
  <sheetFormatPr defaultColWidth="9" defaultRowHeight="12.75" customHeight="1" outlineLevelCol="5"/>
  <cols>
    <col min="1" max="1" width="6.57142857142857" style="44" customWidth="1"/>
    <col min="2" max="2" width="13.7142857142857" style="44" customWidth="1"/>
    <col min="3" max="4" width="34.4285714285714" style="44" customWidth="1"/>
    <col min="5" max="6" width="6.85714285714286" style="44" customWidth="1"/>
  </cols>
  <sheetData>
    <row r="1" ht="18" customHeight="1" spans="1:3">
      <c r="A1" s="53"/>
      <c r="B1" s="53"/>
      <c r="C1" s="54"/>
    </row>
    <row r="2" ht="24.75" customHeight="1" spans="1:4">
      <c r="A2" s="46" t="s">
        <v>235</v>
      </c>
      <c r="B2" s="46"/>
      <c r="C2" s="46"/>
      <c r="D2" s="46"/>
    </row>
    <row r="3" ht="24.75" customHeight="1" spans="4:4">
      <c r="D3" s="47" t="s">
        <v>28</v>
      </c>
    </row>
    <row r="4" ht="24.75" customHeight="1" spans="1:4">
      <c r="A4" s="55" t="s">
        <v>236</v>
      </c>
      <c r="B4" s="56" t="s">
        <v>237</v>
      </c>
      <c r="C4" s="55" t="s">
        <v>238</v>
      </c>
      <c r="D4" s="55" t="s">
        <v>95</v>
      </c>
    </row>
    <row r="5" ht="24.75" customHeight="1" spans="1:4">
      <c r="A5" s="55" t="s">
        <v>97</v>
      </c>
      <c r="B5" s="55" t="s">
        <v>97</v>
      </c>
      <c r="C5" s="55" t="s">
        <v>97</v>
      </c>
      <c r="D5" s="55">
        <v>3</v>
      </c>
    </row>
    <row r="6" s="43" customFormat="1" ht="21" customHeight="1" spans="1:6">
      <c r="A6" s="57">
        <f>ROW()-6</f>
        <v>0</v>
      </c>
      <c r="B6" s="58"/>
      <c r="C6" s="59" t="s">
        <v>99</v>
      </c>
      <c r="D6" s="60">
        <f>D7</f>
        <v>235756</v>
      </c>
      <c r="E6" s="52"/>
      <c r="F6" s="52"/>
    </row>
    <row r="7" ht="18" customHeight="1" spans="1:4">
      <c r="A7" s="61">
        <v>1</v>
      </c>
      <c r="B7" s="62" t="s">
        <v>162</v>
      </c>
      <c r="C7" s="63" t="s">
        <v>163</v>
      </c>
      <c r="D7" s="64">
        <f>SUM(D8:D33)</f>
        <v>235756</v>
      </c>
    </row>
    <row r="8" ht="18" customHeight="1" spans="1:4">
      <c r="A8" s="61">
        <v>2</v>
      </c>
      <c r="B8" s="65" t="s">
        <v>164</v>
      </c>
      <c r="C8" s="66" t="s">
        <v>165</v>
      </c>
      <c r="D8" s="67">
        <v>57000</v>
      </c>
    </row>
    <row r="9" ht="18" customHeight="1" spans="1:4">
      <c r="A9" s="61">
        <v>3</v>
      </c>
      <c r="B9" s="65" t="s">
        <v>166</v>
      </c>
      <c r="C9" s="66" t="s">
        <v>167</v>
      </c>
      <c r="D9" s="67">
        <v>5700</v>
      </c>
    </row>
    <row r="10" ht="18" customHeight="1" spans="1:4">
      <c r="A10" s="61">
        <v>4</v>
      </c>
      <c r="B10" s="65" t="s">
        <v>168</v>
      </c>
      <c r="C10" s="66" t="s">
        <v>169</v>
      </c>
      <c r="D10" s="67"/>
    </row>
    <row r="11" ht="18" customHeight="1" spans="1:4">
      <c r="A11" s="61">
        <v>5</v>
      </c>
      <c r="B11" s="65" t="s">
        <v>170</v>
      </c>
      <c r="C11" s="66" t="s">
        <v>171</v>
      </c>
      <c r="D11" s="67"/>
    </row>
    <row r="12" ht="18" customHeight="1" spans="1:4">
      <c r="A12" s="61">
        <v>6</v>
      </c>
      <c r="B12" s="65" t="s">
        <v>172</v>
      </c>
      <c r="C12" s="66" t="s">
        <v>173</v>
      </c>
      <c r="D12" s="67"/>
    </row>
    <row r="13" ht="18" customHeight="1" spans="1:4">
      <c r="A13" s="61">
        <v>7</v>
      </c>
      <c r="B13" s="65" t="s">
        <v>174</v>
      </c>
      <c r="C13" s="66" t="s">
        <v>175</v>
      </c>
      <c r="D13" s="67"/>
    </row>
    <row r="14" ht="18" customHeight="1" spans="1:4">
      <c r="A14" s="61">
        <v>8</v>
      </c>
      <c r="B14" s="65" t="s">
        <v>176</v>
      </c>
      <c r="C14" s="66" t="s">
        <v>177</v>
      </c>
      <c r="D14" s="67">
        <v>3800</v>
      </c>
    </row>
    <row r="15" ht="18" customHeight="1" spans="1:4">
      <c r="A15" s="61">
        <v>9</v>
      </c>
      <c r="B15" s="65" t="s">
        <v>178</v>
      </c>
      <c r="C15" s="66" t="s">
        <v>179</v>
      </c>
      <c r="D15" s="67"/>
    </row>
    <row r="16" ht="18" customHeight="1" spans="1:4">
      <c r="A16" s="61">
        <v>10</v>
      </c>
      <c r="B16" s="65" t="s">
        <v>180</v>
      </c>
      <c r="C16" s="66" t="s">
        <v>181</v>
      </c>
      <c r="D16" s="67"/>
    </row>
    <row r="17" ht="18" customHeight="1" spans="1:4">
      <c r="A17" s="61">
        <v>11</v>
      </c>
      <c r="B17" s="65" t="s">
        <v>182</v>
      </c>
      <c r="C17" s="66" t="s">
        <v>183</v>
      </c>
      <c r="D17" s="67">
        <v>19000</v>
      </c>
    </row>
    <row r="18" ht="18" customHeight="1" spans="1:4">
      <c r="A18" s="61">
        <v>12</v>
      </c>
      <c r="B18" s="65" t="s">
        <v>184</v>
      </c>
      <c r="C18" s="66" t="s">
        <v>185</v>
      </c>
      <c r="D18" s="67"/>
    </row>
    <row r="19" ht="18" customHeight="1" spans="1:4">
      <c r="A19" s="61">
        <v>13</v>
      </c>
      <c r="B19" s="65" t="s">
        <v>186</v>
      </c>
      <c r="C19" s="66" t="s">
        <v>187</v>
      </c>
      <c r="D19" s="67"/>
    </row>
    <row r="20" ht="18" customHeight="1" spans="1:4">
      <c r="A20" s="61">
        <v>14</v>
      </c>
      <c r="B20" s="65" t="s">
        <v>188</v>
      </c>
      <c r="C20" s="66" t="s">
        <v>189</v>
      </c>
      <c r="D20" s="67"/>
    </row>
    <row r="21" ht="18" customHeight="1" spans="1:4">
      <c r="A21" s="61">
        <v>15</v>
      </c>
      <c r="B21" s="65" t="s">
        <v>190</v>
      </c>
      <c r="C21" s="66" t="s">
        <v>191</v>
      </c>
      <c r="D21" s="67"/>
    </row>
    <row r="22" ht="18" customHeight="1" spans="1:4">
      <c r="A22" s="61">
        <v>16</v>
      </c>
      <c r="B22" s="65" t="s">
        <v>192</v>
      </c>
      <c r="C22" s="66" t="s">
        <v>193</v>
      </c>
      <c r="D22" s="67"/>
    </row>
    <row r="23" ht="18" customHeight="1" spans="1:4">
      <c r="A23" s="61">
        <v>17</v>
      </c>
      <c r="B23" s="65" t="s">
        <v>194</v>
      </c>
      <c r="C23" s="66" t="s">
        <v>195</v>
      </c>
      <c r="D23" s="67"/>
    </row>
    <row r="24" ht="18" customHeight="1" spans="1:4">
      <c r="A24" s="61">
        <v>18</v>
      </c>
      <c r="B24" s="65" t="s">
        <v>196</v>
      </c>
      <c r="C24" s="66" t="s">
        <v>197</v>
      </c>
      <c r="D24" s="67"/>
    </row>
    <row r="25" ht="18" customHeight="1" spans="1:4">
      <c r="A25" s="61">
        <v>19</v>
      </c>
      <c r="B25" s="65" t="s">
        <v>198</v>
      </c>
      <c r="C25" s="66" t="s">
        <v>199</v>
      </c>
      <c r="D25" s="67"/>
    </row>
    <row r="26" ht="18" customHeight="1" spans="1:4">
      <c r="A26" s="61">
        <v>20</v>
      </c>
      <c r="B26" s="65" t="s">
        <v>200</v>
      </c>
      <c r="C26" s="66" t="s">
        <v>201</v>
      </c>
      <c r="D26" s="67"/>
    </row>
    <row r="27" ht="18" customHeight="1" spans="1:4">
      <c r="A27" s="61">
        <v>21</v>
      </c>
      <c r="B27" s="65" t="s">
        <v>202</v>
      </c>
      <c r="C27" s="66" t="s">
        <v>203</v>
      </c>
      <c r="D27" s="67"/>
    </row>
    <row r="28" ht="18" customHeight="1" spans="1:4">
      <c r="A28" s="61">
        <v>22</v>
      </c>
      <c r="B28" s="65" t="s">
        <v>204</v>
      </c>
      <c r="C28" s="66" t="s">
        <v>205</v>
      </c>
      <c r="D28" s="67"/>
    </row>
    <row r="29" ht="18" customHeight="1" spans="1:4">
      <c r="A29" s="61">
        <v>23</v>
      </c>
      <c r="B29" s="65" t="s">
        <v>206</v>
      </c>
      <c r="C29" s="66" t="s">
        <v>207</v>
      </c>
      <c r="D29" s="68">
        <v>22983</v>
      </c>
    </row>
    <row r="30" ht="18" customHeight="1" spans="1:4">
      <c r="A30" s="61">
        <v>24</v>
      </c>
      <c r="B30" s="65" t="s">
        <v>208</v>
      </c>
      <c r="C30" s="66" t="s">
        <v>209</v>
      </c>
      <c r="D30" s="67">
        <v>22373</v>
      </c>
    </row>
    <row r="31" ht="18" customHeight="1" spans="1:4">
      <c r="A31" s="61">
        <v>25</v>
      </c>
      <c r="B31" s="65" t="s">
        <v>210</v>
      </c>
      <c r="C31" s="66" t="s">
        <v>211</v>
      </c>
      <c r="D31" s="67"/>
    </row>
    <row r="32" ht="18" customHeight="1" spans="1:6">
      <c r="A32" s="61">
        <v>26</v>
      </c>
      <c r="B32" s="65" t="s">
        <v>212</v>
      </c>
      <c r="C32" s="66" t="s">
        <v>213</v>
      </c>
      <c r="D32" s="67">
        <v>104900</v>
      </c>
      <c r="E32"/>
      <c r="F32"/>
    </row>
    <row r="33" ht="18" customHeight="1" spans="1:6">
      <c r="A33" s="61">
        <v>27</v>
      </c>
      <c r="B33" s="65">
        <v>30299</v>
      </c>
      <c r="C33" s="66" t="s">
        <v>214</v>
      </c>
      <c r="D33" s="67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L16" sqref="L16"/>
    </sheetView>
  </sheetViews>
  <sheetFormatPr defaultColWidth="9" defaultRowHeight="12.75" customHeight="1"/>
  <cols>
    <col min="1" max="1" width="19.4285714285714" style="44" customWidth="1"/>
    <col min="2" max="2" width="47.2857142857143" style="44" customWidth="1"/>
    <col min="3" max="3" width="33.5714285714286" style="44" customWidth="1"/>
    <col min="4" max="4" width="2.85714285714286" style="44" customWidth="1"/>
    <col min="5" max="16" width="9.14285714285714" style="44"/>
  </cols>
  <sheetData>
    <row r="1" ht="15" customHeight="1" spans="1:16">
      <c r="A1" s="45"/>
      <c r="B1" s="45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6" t="s">
        <v>239</v>
      </c>
      <c r="B2" s="46"/>
      <c r="C2" s="46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7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8" t="s">
        <v>240</v>
      </c>
      <c r="B4" s="48"/>
      <c r="C4" s="49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8" t="s">
        <v>241</v>
      </c>
      <c r="B5" s="48" t="s">
        <v>242</v>
      </c>
      <c r="C5" s="49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8" t="s">
        <v>99</v>
      </c>
      <c r="B6" s="48"/>
      <c r="C6" s="49"/>
    </row>
    <row r="7" s="43" customFormat="1" ht="26.25" customHeight="1" spans="1:4">
      <c r="A7" s="50"/>
      <c r="B7" s="50"/>
      <c r="C7" s="51">
        <v>0</v>
      </c>
      <c r="D7" s="52"/>
    </row>
    <row r="8" ht="26.25" customHeight="1" spans="1:16">
      <c r="A8" s="50"/>
      <c r="B8" s="50"/>
      <c r="C8" s="51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0"/>
      <c r="B9" s="50"/>
      <c r="C9" s="51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0"/>
      <c r="B10" s="50"/>
      <c r="C10" s="51"/>
    </row>
    <row r="11" ht="26.25" customHeight="1" spans="1:3">
      <c r="A11" s="50"/>
      <c r="B11" s="50"/>
      <c r="C11" s="51"/>
    </row>
    <row r="12" ht="26.25" customHeight="1" spans="1:3">
      <c r="A12" s="50"/>
      <c r="B12" s="50"/>
      <c r="C12" s="5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6" sqref="E35:E36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36"/>
      <c r="B1" s="36"/>
      <c r="C1" s="36"/>
      <c r="D1" s="36"/>
      <c r="E1" s="36"/>
    </row>
    <row r="2" s="1" customFormat="1" ht="39.85" customHeight="1" spans="1:5">
      <c r="A2" s="37" t="s">
        <v>243</v>
      </c>
      <c r="B2" s="37"/>
      <c r="C2" s="37"/>
      <c r="D2" s="37"/>
      <c r="E2" s="37"/>
    </row>
    <row r="3" s="1" customFormat="1" ht="22.75" customHeight="1" spans="1:5">
      <c r="A3" s="38"/>
      <c r="B3" s="38"/>
      <c r="C3" s="38"/>
      <c r="D3" s="38"/>
      <c r="E3" s="39" t="s">
        <v>28</v>
      </c>
    </row>
    <row r="4" s="1" customFormat="1" ht="22.75" customHeight="1" spans="1:5">
      <c r="A4" s="40" t="s">
        <v>124</v>
      </c>
      <c r="B4" s="40" t="s">
        <v>99</v>
      </c>
      <c r="C4" s="40" t="s">
        <v>244</v>
      </c>
      <c r="D4" s="40" t="s">
        <v>245</v>
      </c>
      <c r="E4" s="40" t="s">
        <v>246</v>
      </c>
    </row>
    <row r="5" s="1" customFormat="1" ht="22.75" customHeight="1" spans="1:5">
      <c r="A5" s="41"/>
      <c r="B5" s="42"/>
      <c r="C5" s="42"/>
      <c r="D5" s="42"/>
      <c r="E5" s="42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H33" sqref="H33:H34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8" t="s">
        <v>247</v>
      </c>
      <c r="B1" s="28"/>
    </row>
    <row r="2" s="1" customFormat="1" spans="1:1">
      <c r="A2" s="29" t="s">
        <v>248</v>
      </c>
    </row>
    <row r="3" s="1" customFormat="1" ht="15" customHeight="1" spans="1:2">
      <c r="A3" s="30" t="s">
        <v>31</v>
      </c>
      <c r="B3" s="31" t="s">
        <v>32</v>
      </c>
    </row>
    <row r="4" s="1" customFormat="1" spans="1:2">
      <c r="A4" s="30"/>
      <c r="B4" s="31"/>
    </row>
    <row r="5" s="1" customFormat="1" spans="1:2">
      <c r="A5" s="24" t="s">
        <v>97</v>
      </c>
      <c r="B5" s="31">
        <v>1</v>
      </c>
    </row>
    <row r="6" s="1" customFormat="1" spans="1:2">
      <c r="A6" s="32" t="s">
        <v>249</v>
      </c>
      <c r="B6" s="33"/>
    </row>
    <row r="7" s="1" customFormat="1" spans="1:2">
      <c r="A7" s="34" t="s">
        <v>250</v>
      </c>
      <c r="B7" s="33"/>
    </row>
    <row r="8" s="1" customFormat="1" spans="1:2">
      <c r="A8" s="34"/>
      <c r="B8" s="33"/>
    </row>
    <row r="9" s="1" customFormat="1" spans="1:2">
      <c r="A9" s="34"/>
      <c r="B9" s="33"/>
    </row>
    <row r="10" s="1" customFormat="1" spans="1:2">
      <c r="A10" s="34"/>
      <c r="B10" s="33"/>
    </row>
    <row r="11" s="1" customFormat="1" spans="1:2">
      <c r="A11" s="34"/>
      <c r="B11" s="33"/>
    </row>
    <row r="12" s="1" customFormat="1" spans="1:2">
      <c r="A12" s="34"/>
      <c r="B12" s="33"/>
    </row>
    <row r="13" s="1" customFormat="1" spans="1:2">
      <c r="A13" s="34"/>
      <c r="B13" s="33"/>
    </row>
    <row r="14" s="1" customFormat="1" spans="1:2">
      <c r="A14" s="34"/>
      <c r="B14" s="33"/>
    </row>
    <row r="15" s="1" customFormat="1" spans="1:2">
      <c r="A15" s="34"/>
      <c r="B15" s="33"/>
    </row>
    <row r="16" s="1" customFormat="1" spans="1:1">
      <c r="A16" s="35" t="s">
        <v>251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R21" sqref="R21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253</v>
      </c>
    </row>
    <row r="3" s="1" customFormat="1" ht="33" customHeight="1" spans="1:16">
      <c r="A3" s="4" t="s">
        <v>254</v>
      </c>
      <c r="B3" s="7" t="s">
        <v>128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1" customFormat="1" ht="36" customHeight="1" spans="1:16">
      <c r="A4" s="4" t="s">
        <v>255</v>
      </c>
      <c r="B4" s="7" t="s">
        <v>256</v>
      </c>
      <c r="C4" s="8"/>
      <c r="D4" s="8"/>
      <c r="E4" s="8"/>
      <c r="F4" s="4" t="s">
        <v>257</v>
      </c>
      <c r="G4" s="4"/>
      <c r="H4" s="4"/>
      <c r="I4" s="4"/>
      <c r="J4" s="161" t="s">
        <v>258</v>
      </c>
      <c r="K4" s="8"/>
      <c r="L4" s="8"/>
      <c r="M4" s="8"/>
      <c r="N4" s="8"/>
      <c r="O4" s="8"/>
      <c r="P4" s="8"/>
    </row>
    <row r="5" s="1" customFormat="1" ht="36" customHeight="1" spans="1:16">
      <c r="A5" s="4" t="s">
        <v>259</v>
      </c>
      <c r="B5" s="4" t="s">
        <v>260</v>
      </c>
      <c r="C5" s="4"/>
      <c r="D5" s="7" t="s">
        <v>261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="1" customFormat="1" ht="36" customHeight="1" spans="1:16">
      <c r="A6" s="4"/>
      <c r="B6" s="4" t="s">
        <v>262</v>
      </c>
      <c r="C6" s="4"/>
      <c r="D6" s="21" t="s">
        <v>263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="1" customFormat="1" ht="36" customHeight="1" spans="1:16">
      <c r="A7" s="4"/>
      <c r="B7" s="4" t="s">
        <v>264</v>
      </c>
      <c r="C7" s="4"/>
      <c r="D7" s="23" t="s">
        <v>265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="1" customFormat="1" ht="36" customHeight="1" spans="1:16">
      <c r="A8" s="4"/>
      <c r="B8" s="4" t="s">
        <v>266</v>
      </c>
      <c r="C8" s="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="1" customFormat="1" ht="36" customHeight="1" spans="1:16">
      <c r="A9" s="4" t="s">
        <v>267</v>
      </c>
      <c r="B9" s="4" t="s">
        <v>268</v>
      </c>
      <c r="C9" s="4"/>
      <c r="D9" s="23" t="s">
        <v>269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="1" customFormat="1" ht="36" customHeight="1" spans="1:16">
      <c r="A10" s="4"/>
      <c r="B10" s="24" t="s">
        <v>270</v>
      </c>
      <c r="C10" s="24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="1" customFormat="1" ht="36" customHeight="1" spans="1:16">
      <c r="A11" s="4"/>
      <c r="B11" s="24" t="s">
        <v>271</v>
      </c>
      <c r="C11" s="24"/>
      <c r="D11" s="4" t="s">
        <v>272</v>
      </c>
      <c r="E11" s="4"/>
      <c r="F11" s="4"/>
      <c r="G11" s="4"/>
      <c r="H11" s="4" t="s">
        <v>273</v>
      </c>
      <c r="I11" s="4"/>
      <c r="J11" s="4"/>
      <c r="K11" s="4"/>
      <c r="L11" s="4" t="s">
        <v>274</v>
      </c>
      <c r="M11" s="4"/>
      <c r="N11" s="4"/>
      <c r="O11" s="4"/>
      <c r="P11" s="4" t="s">
        <v>275</v>
      </c>
    </row>
    <row r="12" s="1" customFormat="1" ht="36" customHeight="1" spans="1:16">
      <c r="A12" s="4"/>
      <c r="B12" s="25">
        <v>13</v>
      </c>
      <c r="C12" s="25"/>
      <c r="D12" s="6">
        <v>19</v>
      </c>
      <c r="E12" s="6"/>
      <c r="F12" s="6"/>
      <c r="G12" s="6"/>
      <c r="H12" s="6">
        <v>12</v>
      </c>
      <c r="I12" s="6"/>
      <c r="J12" s="6"/>
      <c r="K12" s="6"/>
      <c r="L12" s="6"/>
      <c r="M12" s="6"/>
      <c r="N12" s="6"/>
      <c r="O12" s="6"/>
      <c r="P12" s="6">
        <v>8</v>
      </c>
    </row>
    <row r="13" s="1" customFormat="1" ht="36" customHeight="1" spans="1:16">
      <c r="A13" s="4" t="s">
        <v>276</v>
      </c>
      <c r="B13" s="21" t="s">
        <v>277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="1" customFormat="1" ht="36" customHeight="1" spans="1:16">
      <c r="A14" s="4" t="s">
        <v>278</v>
      </c>
      <c r="B14" s="4" t="s">
        <v>279</v>
      </c>
      <c r="C14" s="4" t="s">
        <v>280</v>
      </c>
      <c r="D14" s="4"/>
      <c r="E14" s="4"/>
      <c r="F14" s="4"/>
      <c r="G14" s="4" t="s">
        <v>281</v>
      </c>
      <c r="H14" s="4"/>
      <c r="I14" s="4"/>
      <c r="J14" s="4"/>
      <c r="K14" s="4" t="s">
        <v>282</v>
      </c>
      <c r="L14" s="4"/>
      <c r="M14" s="4"/>
      <c r="N14" s="4"/>
      <c r="O14" s="4" t="s">
        <v>283</v>
      </c>
      <c r="P14" s="4"/>
    </row>
    <row r="15" s="1" customFormat="1" ht="36" customHeight="1" spans="1:16">
      <c r="A15" s="4"/>
      <c r="B15" s="8">
        <v>2042.57</v>
      </c>
      <c r="C15" s="8">
        <v>2027.15</v>
      </c>
      <c r="D15" s="8"/>
      <c r="E15" s="8"/>
      <c r="F15" s="8"/>
      <c r="G15" s="8">
        <v>2027.15</v>
      </c>
      <c r="H15" s="8"/>
      <c r="I15" s="8"/>
      <c r="J15" s="8"/>
      <c r="K15" s="26">
        <v>1</v>
      </c>
      <c r="L15" s="8"/>
      <c r="M15" s="8"/>
      <c r="N15" s="8"/>
      <c r="O15" s="8">
        <v>0</v>
      </c>
      <c r="P15" s="8"/>
    </row>
    <row r="16" s="1" customFormat="1" ht="36" customHeight="1" spans="1:16">
      <c r="A16" s="4" t="s">
        <v>284</v>
      </c>
      <c r="B16" s="4" t="s">
        <v>285</v>
      </c>
      <c r="C16" s="4"/>
      <c r="D16" s="4"/>
      <c r="E16" s="4"/>
      <c r="F16" s="4"/>
      <c r="G16" s="4"/>
      <c r="H16" s="4"/>
      <c r="I16" s="4" t="s">
        <v>286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287</v>
      </c>
      <c r="C17" s="4"/>
      <c r="D17" s="4"/>
      <c r="E17" s="8"/>
      <c r="F17" s="8"/>
      <c r="G17" s="8"/>
      <c r="H17" s="8"/>
      <c r="I17" s="4" t="s">
        <v>136</v>
      </c>
      <c r="J17" s="4"/>
      <c r="K17" s="4"/>
      <c r="L17" s="4"/>
      <c r="M17" s="4"/>
      <c r="N17" s="8">
        <v>1213.86</v>
      </c>
      <c r="O17" s="8"/>
      <c r="P17" s="8"/>
    </row>
    <row r="18" s="1" customFormat="1" ht="36" customHeight="1" spans="1:16">
      <c r="A18" s="4"/>
      <c r="B18" s="4" t="s">
        <v>288</v>
      </c>
      <c r="C18" s="4"/>
      <c r="D18" s="4"/>
      <c r="E18" s="8">
        <v>1237.44</v>
      </c>
      <c r="F18" s="8"/>
      <c r="G18" s="8"/>
      <c r="H18" s="8"/>
      <c r="I18" s="4" t="s">
        <v>137</v>
      </c>
      <c r="J18" s="4"/>
      <c r="K18" s="4"/>
      <c r="L18" s="4"/>
      <c r="M18" s="4"/>
      <c r="N18" s="8">
        <v>23.58</v>
      </c>
      <c r="O18" s="8"/>
      <c r="P18" s="8"/>
    </row>
    <row r="19" s="1" customFormat="1" ht="36" customHeight="1" spans="1:16">
      <c r="A19" s="4"/>
      <c r="B19" s="4" t="s">
        <v>289</v>
      </c>
      <c r="C19" s="4"/>
      <c r="D19" s="4"/>
      <c r="E19" s="8"/>
      <c r="F19" s="8"/>
      <c r="G19" s="8"/>
      <c r="H19" s="8"/>
      <c r="I19" s="4" t="s">
        <v>290</v>
      </c>
      <c r="J19" s="4"/>
      <c r="K19" s="4"/>
      <c r="L19" s="4"/>
      <c r="M19" s="4"/>
      <c r="N19" s="8"/>
      <c r="O19" s="8"/>
      <c r="P19" s="8"/>
    </row>
    <row r="20" s="1" customFormat="1" ht="36" customHeight="1" spans="1:16">
      <c r="A20" s="4"/>
      <c r="B20" s="4" t="s">
        <v>291</v>
      </c>
      <c r="C20" s="4"/>
      <c r="D20" s="4"/>
      <c r="E20" s="8">
        <f>SUM(E17:E19)</f>
        <v>1237.44</v>
      </c>
      <c r="F20" s="8"/>
      <c r="G20" s="8"/>
      <c r="H20" s="8"/>
      <c r="I20" s="4" t="s">
        <v>292</v>
      </c>
      <c r="J20" s="4"/>
      <c r="K20" s="4"/>
      <c r="L20" s="4"/>
      <c r="M20" s="4"/>
      <c r="N20" s="8">
        <f>SUM(N17:N19)</f>
        <v>1237.44</v>
      </c>
      <c r="O20" s="8"/>
      <c r="P20" s="8"/>
    </row>
    <row r="21" s="1" customFormat="1" ht="36" customHeight="1" spans="1:16">
      <c r="A21" s="4" t="s">
        <v>293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="1" customFormat="1" ht="36" customHeight="1" spans="1:16">
      <c r="A22" s="4" t="s">
        <v>294</v>
      </c>
      <c r="B22" s="4" t="s">
        <v>295</v>
      </c>
      <c r="C22" s="4"/>
      <c r="D22" s="4" t="s">
        <v>296</v>
      </c>
      <c r="E22" s="4"/>
      <c r="F22" s="4"/>
      <c r="G22" s="4"/>
      <c r="H22" s="4"/>
      <c r="I22" s="4"/>
      <c r="J22" s="4"/>
      <c r="K22" s="4"/>
      <c r="L22" s="4"/>
      <c r="M22" s="4" t="s">
        <v>297</v>
      </c>
      <c r="N22" s="4"/>
      <c r="O22" s="4"/>
      <c r="P22" s="4"/>
    </row>
    <row r="23" s="1" customFormat="1" ht="25" customHeight="1" spans="1:16">
      <c r="A23" s="6" t="s">
        <v>298</v>
      </c>
      <c r="B23" s="7" t="s">
        <v>299</v>
      </c>
      <c r="C23" s="8"/>
      <c r="D23" s="7" t="s">
        <v>300</v>
      </c>
      <c r="E23" s="8"/>
      <c r="F23" s="8"/>
      <c r="G23" s="8"/>
      <c r="H23" s="8"/>
      <c r="I23" s="8"/>
      <c r="J23" s="8"/>
      <c r="K23" s="8"/>
      <c r="L23" s="8"/>
      <c r="M23" s="27">
        <v>1</v>
      </c>
      <c r="N23" s="6"/>
      <c r="O23" s="6"/>
      <c r="P23" s="6"/>
    </row>
    <row r="24" s="1" customFormat="1" ht="25" customHeight="1" spans="1:16">
      <c r="A24" s="5" t="s">
        <v>301</v>
      </c>
      <c r="B24" s="7" t="s">
        <v>302</v>
      </c>
      <c r="C24" s="8"/>
      <c r="D24" s="7" t="s">
        <v>303</v>
      </c>
      <c r="E24" s="8"/>
      <c r="F24" s="8"/>
      <c r="G24" s="8"/>
      <c r="H24" s="8"/>
      <c r="I24" s="8"/>
      <c r="J24" s="8"/>
      <c r="K24" s="8"/>
      <c r="L24" s="8"/>
      <c r="M24" s="7" t="s">
        <v>304</v>
      </c>
      <c r="N24" s="8"/>
      <c r="O24" s="8"/>
      <c r="P24" s="8"/>
    </row>
    <row r="25" s="1" customFormat="1" ht="25" customHeight="1" spans="1:16">
      <c r="A25" s="5" t="s">
        <v>305</v>
      </c>
      <c r="B25" s="7" t="s">
        <v>306</v>
      </c>
      <c r="C25" s="8"/>
      <c r="D25" s="7" t="s">
        <v>307</v>
      </c>
      <c r="E25" s="8"/>
      <c r="F25" s="8"/>
      <c r="G25" s="8"/>
      <c r="H25" s="8"/>
      <c r="I25" s="8"/>
      <c r="J25" s="8"/>
      <c r="K25" s="8"/>
      <c r="L25" s="8"/>
      <c r="M25" s="7" t="s">
        <v>308</v>
      </c>
      <c r="N25" s="8"/>
      <c r="O25" s="8"/>
      <c r="P25" s="8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U8" sqref="U8"/>
    </sheetView>
  </sheetViews>
  <sheetFormatPr defaultColWidth="10.2857142857143" defaultRowHeight="13.5"/>
  <cols>
    <col min="1" max="1" width="10.2857142857143" style="1"/>
    <col min="2" max="2" width="7.42857142857143" style="1" customWidth="1"/>
    <col min="3" max="3" width="11" style="1" customWidth="1"/>
    <col min="4" max="4" width="4.85714285714286" style="1" customWidth="1"/>
    <col min="5" max="5" width="0.428571428571429" style="1" hidden="1" customWidth="1"/>
    <col min="6" max="6" width="10.2857142857143" style="1"/>
    <col min="7" max="7" width="8.71428571428571" style="1" customWidth="1"/>
    <col min="8" max="8" width="6.57142857142857" style="1" customWidth="1"/>
    <col min="9" max="9" width="7" style="1" customWidth="1"/>
    <col min="10" max="10" width="7.71428571428571" style="1" customWidth="1"/>
    <col min="11" max="11" width="8.71428571428571" style="1" customWidth="1"/>
    <col min="12" max="16384" width="10.2857142857143" style="1"/>
  </cols>
  <sheetData>
    <row r="1" s="1" customFormat="1" ht="35" customHeight="1" spans="1:11">
      <c r="A1" s="2" t="s">
        <v>309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253</v>
      </c>
    </row>
    <row r="3" s="1" customFormat="1" ht="40" customHeight="1" spans="1:11">
      <c r="A3" s="4" t="s">
        <v>310</v>
      </c>
      <c r="B3" s="5" t="s">
        <v>128</v>
      </c>
      <c r="C3" s="6"/>
      <c r="D3" s="6"/>
      <c r="E3" s="6"/>
      <c r="F3" s="4" t="s">
        <v>311</v>
      </c>
      <c r="G3" s="4"/>
      <c r="H3" s="7" t="s">
        <v>312</v>
      </c>
      <c r="I3" s="8"/>
      <c r="J3" s="8"/>
      <c r="K3" s="8"/>
    </row>
    <row r="4" s="1" customFormat="1" ht="40" customHeight="1" spans="1:11">
      <c r="A4" s="4" t="s">
        <v>313</v>
      </c>
      <c r="B4" s="6"/>
      <c r="C4" s="6"/>
      <c r="D4" s="6"/>
      <c r="E4" s="6"/>
      <c r="F4" s="4" t="s">
        <v>314</v>
      </c>
      <c r="G4" s="4"/>
      <c r="H4" s="8"/>
      <c r="I4" s="8"/>
      <c r="J4" s="8"/>
      <c r="K4" s="8"/>
    </row>
    <row r="5" s="1" customFormat="1" ht="40" customHeight="1" spans="1:11">
      <c r="A5" s="4" t="s">
        <v>315</v>
      </c>
      <c r="B5" s="5" t="s">
        <v>316</v>
      </c>
      <c r="C5" s="6"/>
      <c r="D5" s="6"/>
      <c r="E5" s="6"/>
      <c r="F5" s="4" t="s">
        <v>317</v>
      </c>
      <c r="G5" s="4"/>
      <c r="H5" s="7" t="s">
        <v>312</v>
      </c>
      <c r="I5" s="8"/>
      <c r="J5" s="8"/>
      <c r="K5" s="8"/>
    </row>
    <row r="6" s="1" customFormat="1" ht="40" customHeight="1" spans="1:11">
      <c r="A6" s="4" t="s">
        <v>318</v>
      </c>
      <c r="B6" s="5" t="s">
        <v>319</v>
      </c>
      <c r="C6" s="6"/>
      <c r="D6" s="6"/>
      <c r="E6" s="6"/>
      <c r="F6" s="4" t="s">
        <v>320</v>
      </c>
      <c r="G6" s="4"/>
      <c r="H6" s="7" t="s">
        <v>312</v>
      </c>
      <c r="I6" s="8"/>
      <c r="J6" s="8"/>
      <c r="K6" s="8"/>
    </row>
    <row r="7" s="1" customFormat="1" ht="40" customHeight="1" spans="1:11">
      <c r="A7" s="4" t="s">
        <v>321</v>
      </c>
      <c r="B7" s="9" t="s">
        <v>322</v>
      </c>
      <c r="C7" s="8">
        <v>959</v>
      </c>
      <c r="D7" s="8"/>
      <c r="E7" s="9" t="s">
        <v>323</v>
      </c>
      <c r="F7" s="9"/>
      <c r="G7" s="8"/>
      <c r="H7" s="8"/>
      <c r="I7" s="9" t="s">
        <v>324</v>
      </c>
      <c r="J7" s="9"/>
      <c r="K7" s="8">
        <v>120</v>
      </c>
    </row>
    <row r="8" s="1" customFormat="1" ht="40" customHeight="1" spans="1:11">
      <c r="A8" s="4" t="s">
        <v>325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="1" customFormat="1" ht="40" customHeight="1" spans="1:11">
      <c r="A9" s="4" t="s">
        <v>294</v>
      </c>
      <c r="B9" s="4" t="s">
        <v>295</v>
      </c>
      <c r="C9" s="4"/>
      <c r="D9" s="4" t="s">
        <v>296</v>
      </c>
      <c r="E9" s="4"/>
      <c r="F9" s="4"/>
      <c r="G9" s="4"/>
      <c r="H9" s="4"/>
      <c r="I9" s="4"/>
      <c r="J9" s="4" t="s">
        <v>326</v>
      </c>
      <c r="K9" s="4"/>
    </row>
    <row r="10" s="1" customFormat="1" ht="40" customHeight="1" spans="1:11">
      <c r="A10" s="5" t="s">
        <v>327</v>
      </c>
      <c r="B10" s="11" t="s">
        <v>299</v>
      </c>
      <c r="C10" s="11"/>
      <c r="D10" s="12" t="s">
        <v>328</v>
      </c>
      <c r="E10" s="12"/>
      <c r="F10" s="12"/>
      <c r="G10" s="12"/>
      <c r="H10" s="12"/>
      <c r="I10" s="12"/>
      <c r="J10" s="18" t="s">
        <v>329</v>
      </c>
      <c r="K10" s="19"/>
    </row>
    <row r="11" s="1" customFormat="1" ht="40" customHeight="1" spans="1:11">
      <c r="A11" s="6"/>
      <c r="B11" s="11" t="s">
        <v>330</v>
      </c>
      <c r="C11" s="11"/>
      <c r="D11" s="12" t="s">
        <v>331</v>
      </c>
      <c r="E11" s="12"/>
      <c r="F11" s="12"/>
      <c r="G11" s="12"/>
      <c r="H11" s="12"/>
      <c r="I11" s="12"/>
      <c r="J11" s="18" t="s">
        <v>332</v>
      </c>
      <c r="K11" s="19"/>
    </row>
    <row r="12" ht="40" customHeight="1" spans="1:11">
      <c r="A12" s="6"/>
      <c r="B12" s="11" t="s">
        <v>333</v>
      </c>
      <c r="C12" s="11"/>
      <c r="D12" s="12" t="s">
        <v>334</v>
      </c>
      <c r="E12" s="12"/>
      <c r="F12" s="12"/>
      <c r="G12" s="12"/>
      <c r="H12" s="12"/>
      <c r="I12" s="12"/>
      <c r="J12" s="18" t="s">
        <v>332</v>
      </c>
      <c r="K12" s="19"/>
    </row>
    <row r="13" ht="40" customHeight="1" spans="1:11">
      <c r="A13" s="6"/>
      <c r="B13" s="11"/>
      <c r="C13" s="11"/>
      <c r="D13" s="12" t="s">
        <v>335</v>
      </c>
      <c r="E13" s="12"/>
      <c r="F13" s="12"/>
      <c r="G13" s="12"/>
      <c r="H13" s="12"/>
      <c r="I13" s="12"/>
      <c r="J13" s="18" t="s">
        <v>332</v>
      </c>
      <c r="K13" s="19"/>
    </row>
    <row r="14" ht="40" customHeight="1" spans="1:11">
      <c r="A14" s="6"/>
      <c r="B14" s="11" t="s">
        <v>336</v>
      </c>
      <c r="C14" s="11"/>
      <c r="D14" s="12" t="s">
        <v>337</v>
      </c>
      <c r="E14" s="12"/>
      <c r="F14" s="12"/>
      <c r="G14" s="12"/>
      <c r="H14" s="12"/>
      <c r="I14" s="12"/>
      <c r="J14" s="18" t="s">
        <v>338</v>
      </c>
      <c r="K14" s="19"/>
    </row>
    <row r="15" ht="40" customHeight="1" spans="1:11">
      <c r="A15" s="5" t="s">
        <v>339</v>
      </c>
      <c r="B15" s="11" t="s">
        <v>302</v>
      </c>
      <c r="C15" s="11"/>
      <c r="D15" s="12" t="s">
        <v>340</v>
      </c>
      <c r="E15" s="12"/>
      <c r="F15" s="12"/>
      <c r="G15" s="12"/>
      <c r="H15" s="12"/>
      <c r="I15" s="12"/>
      <c r="J15" s="18" t="s">
        <v>341</v>
      </c>
      <c r="K15" s="19"/>
    </row>
    <row r="16" ht="40" customHeight="1" spans="1:11">
      <c r="A16" s="6"/>
      <c r="B16" s="11" t="s">
        <v>342</v>
      </c>
      <c r="C16" s="11"/>
      <c r="D16" s="12" t="s">
        <v>343</v>
      </c>
      <c r="E16" s="12"/>
      <c r="F16" s="12"/>
      <c r="G16" s="12"/>
      <c r="H16" s="12"/>
      <c r="I16" s="12"/>
      <c r="J16" s="18" t="s">
        <v>329</v>
      </c>
      <c r="K16" s="19"/>
    </row>
    <row r="17" ht="75" customHeight="1" spans="1:11">
      <c r="A17" s="13" t="s">
        <v>305</v>
      </c>
      <c r="B17" s="14" t="s">
        <v>306</v>
      </c>
      <c r="C17" s="15"/>
      <c r="D17" s="16" t="s">
        <v>344</v>
      </c>
      <c r="E17" s="17"/>
      <c r="F17" s="17"/>
      <c r="G17" s="17"/>
      <c r="H17" s="17"/>
      <c r="I17" s="20"/>
      <c r="J17" s="18" t="s">
        <v>332</v>
      </c>
      <c r="K17" s="19"/>
    </row>
  </sheetData>
  <mergeCells count="4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D12:I12"/>
    <mergeCell ref="J12:K12"/>
    <mergeCell ref="D13:I13"/>
    <mergeCell ref="J13:K13"/>
    <mergeCell ref="B14:C14"/>
    <mergeCell ref="D14:I14"/>
    <mergeCell ref="J14:K14"/>
    <mergeCell ref="B15:C15"/>
    <mergeCell ref="D15:I15"/>
    <mergeCell ref="J15:K15"/>
    <mergeCell ref="B16:C16"/>
    <mergeCell ref="D16:I16"/>
    <mergeCell ref="J16:K16"/>
    <mergeCell ref="B17:C17"/>
    <mergeCell ref="D17:I17"/>
    <mergeCell ref="J17:K17"/>
    <mergeCell ref="A10:A14"/>
    <mergeCell ref="A15:A16"/>
    <mergeCell ref="B12:C1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19" sqref="C19"/>
    </sheetView>
  </sheetViews>
  <sheetFormatPr defaultColWidth="9" defaultRowHeight="12.75" customHeight="1" outlineLevelCol="3"/>
  <cols>
    <col min="1" max="1" width="9.14285714285714" style="44"/>
    <col min="2" max="2" width="65.2857142857143" style="44" customWidth="1"/>
    <col min="3" max="3" width="45.7142857142857" style="44" customWidth="1"/>
    <col min="4" max="4" width="9.14285714285714" style="44"/>
  </cols>
  <sheetData>
    <row r="1" ht="24.75" customHeight="1" spans="1:4">
      <c r="A1"/>
      <c r="B1"/>
      <c r="C1"/>
      <c r="D1"/>
    </row>
    <row r="2" ht="24.75" customHeight="1" spans="1:4">
      <c r="A2"/>
      <c r="B2" s="46" t="s">
        <v>8</v>
      </c>
      <c r="C2" s="46"/>
      <c r="D2"/>
    </row>
    <row r="3" ht="24.75" customHeight="1" spans="1:4">
      <c r="A3"/>
      <c r="B3" s="144"/>
      <c r="C3"/>
      <c r="D3"/>
    </row>
    <row r="4" ht="24.75" customHeight="1" spans="1:4">
      <c r="A4"/>
      <c r="B4" s="145" t="s">
        <v>9</v>
      </c>
      <c r="C4" s="146" t="s">
        <v>10</v>
      </c>
      <c r="D4"/>
    </row>
    <row r="5" ht="24.75" customHeight="1" spans="1:4">
      <c r="A5"/>
      <c r="B5" s="147" t="s">
        <v>11</v>
      </c>
      <c r="C5" s="148"/>
      <c r="D5"/>
    </row>
    <row r="6" ht="24.75" customHeight="1" spans="1:4">
      <c r="A6"/>
      <c r="B6" s="147" t="s">
        <v>12</v>
      </c>
      <c r="C6" s="148" t="s">
        <v>13</v>
      </c>
      <c r="D6"/>
    </row>
    <row r="7" ht="24.75" customHeight="1" spans="1:4">
      <c r="A7"/>
      <c r="B7" s="147" t="s">
        <v>14</v>
      </c>
      <c r="C7" s="148" t="s">
        <v>15</v>
      </c>
      <c r="D7"/>
    </row>
    <row r="8" ht="24.75" customHeight="1" spans="1:4">
      <c r="A8"/>
      <c r="B8" s="147" t="s">
        <v>16</v>
      </c>
      <c r="C8" s="148"/>
      <c r="D8"/>
    </row>
    <row r="9" ht="24.75" customHeight="1" spans="1:4">
      <c r="A9"/>
      <c r="B9" s="147" t="s">
        <v>17</v>
      </c>
      <c r="C9" s="148" t="s">
        <v>18</v>
      </c>
      <c r="D9"/>
    </row>
    <row r="10" ht="24.75" customHeight="1" spans="1:4">
      <c r="A10"/>
      <c r="B10" s="147" t="s">
        <v>19</v>
      </c>
      <c r="C10" s="148" t="s">
        <v>20</v>
      </c>
      <c r="D10"/>
    </row>
    <row r="11" ht="24.75" customHeight="1" spans="1:4">
      <c r="A11"/>
      <c r="B11" s="149" t="s">
        <v>21</v>
      </c>
      <c r="C11" s="148" t="s">
        <v>22</v>
      </c>
      <c r="D11"/>
    </row>
    <row r="12" ht="24.75" customHeight="1" spans="1:4">
      <c r="A12"/>
      <c r="B12" s="150" t="s">
        <v>23</v>
      </c>
      <c r="C12" s="151" t="s">
        <v>24</v>
      </c>
      <c r="D12"/>
    </row>
    <row r="13" ht="24.75" customHeight="1" spans="1:4">
      <c r="A13"/>
      <c r="B13" s="150" t="s">
        <v>25</v>
      </c>
      <c r="C13" s="152"/>
      <c r="D13"/>
    </row>
    <row r="14" ht="24.75" customHeight="1" spans="1:4">
      <c r="A14"/>
      <c r="B14" s="153" t="s">
        <v>26</v>
      </c>
      <c r="C14" s="152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abSelected="1" workbookViewId="0">
      <selection activeCell="E10" sqref="E10"/>
    </sheetView>
  </sheetViews>
  <sheetFormatPr defaultColWidth="9" defaultRowHeight="12.75" customHeight="1" outlineLevelCol="4"/>
  <cols>
    <col min="1" max="1" width="34.8571428571429" style="127" customWidth="1"/>
    <col min="2" max="2" width="27.2857142857143" style="127" customWidth="1"/>
    <col min="3" max="3" width="34.5714285714286" style="127" customWidth="1"/>
    <col min="4" max="4" width="27.4285714285714" style="127" customWidth="1"/>
    <col min="5" max="5" width="31.2857142857143" style="127" customWidth="1"/>
    <col min="6" max="16384" width="9.14285714285714" style="128"/>
  </cols>
  <sheetData>
    <row r="1" ht="24.75" customHeight="1" spans="1:1">
      <c r="A1" s="129"/>
    </row>
    <row r="2" ht="24.75" customHeight="1" spans="1:4">
      <c r="A2" s="130" t="s">
        <v>27</v>
      </c>
      <c r="B2" s="130"/>
      <c r="C2" s="130"/>
      <c r="D2" s="130"/>
    </row>
    <row r="3" ht="24.75" customHeight="1" spans="1:4">
      <c r="A3" s="131"/>
      <c r="B3" s="132"/>
      <c r="C3" s="132"/>
      <c r="D3" s="133" t="s">
        <v>28</v>
      </c>
    </row>
    <row r="4" ht="24.75" customHeight="1" spans="1:4">
      <c r="A4" s="134" t="s">
        <v>29</v>
      </c>
      <c r="B4" s="134"/>
      <c r="C4" s="134" t="s">
        <v>30</v>
      </c>
      <c r="D4" s="134"/>
    </row>
    <row r="5" ht="24.75" customHeight="1" spans="1:4">
      <c r="A5" s="134" t="s">
        <v>31</v>
      </c>
      <c r="B5" s="134" t="s">
        <v>32</v>
      </c>
      <c r="C5" s="134" t="s">
        <v>31</v>
      </c>
      <c r="D5" s="134" t="s">
        <v>32</v>
      </c>
    </row>
    <row r="6" s="126" customFormat="1" ht="22" customHeight="1" spans="1:5">
      <c r="A6" s="121" t="s">
        <v>33</v>
      </c>
      <c r="B6" s="135">
        <f>B7+B8</f>
        <v>12374386</v>
      </c>
      <c r="C6" s="106" t="s">
        <v>34</v>
      </c>
      <c r="D6" s="105"/>
      <c r="E6" s="136"/>
    </row>
    <row r="7" s="126" customFormat="1" ht="22" customHeight="1" spans="1:5">
      <c r="A7" s="121" t="s">
        <v>35</v>
      </c>
      <c r="B7" s="105">
        <v>12374386</v>
      </c>
      <c r="C7" s="106" t="s">
        <v>36</v>
      </c>
      <c r="D7" s="105"/>
      <c r="E7" s="136"/>
    </row>
    <row r="8" s="126" customFormat="1" ht="22" customHeight="1" spans="1:5">
      <c r="A8" s="121" t="s">
        <v>37</v>
      </c>
      <c r="B8" s="105"/>
      <c r="C8" s="106" t="s">
        <v>38</v>
      </c>
      <c r="D8" s="105"/>
      <c r="E8" s="136"/>
    </row>
    <row r="9" s="126" customFormat="1" ht="22" customHeight="1" spans="1:5">
      <c r="A9" s="121" t="s">
        <v>39</v>
      </c>
      <c r="B9" s="105">
        <f>B10+B11</f>
        <v>0</v>
      </c>
      <c r="C9" s="106" t="s">
        <v>40</v>
      </c>
      <c r="D9" s="105"/>
      <c r="E9" s="136"/>
    </row>
    <row r="10" s="126" customFormat="1" ht="22" customHeight="1" spans="1:5">
      <c r="A10" s="121" t="s">
        <v>41</v>
      </c>
      <c r="B10" s="105"/>
      <c r="C10" s="106" t="s">
        <v>42</v>
      </c>
      <c r="D10" s="105"/>
      <c r="E10" s="136"/>
    </row>
    <row r="11" s="126" customFormat="1" ht="22" customHeight="1" spans="1:5">
      <c r="A11" s="121" t="s">
        <v>43</v>
      </c>
      <c r="B11" s="105"/>
      <c r="C11" s="106" t="s">
        <v>44</v>
      </c>
      <c r="D11" s="105"/>
      <c r="E11" s="136"/>
    </row>
    <row r="12" s="126" customFormat="1" ht="22" customHeight="1" spans="1:5">
      <c r="A12" s="121" t="s">
        <v>45</v>
      </c>
      <c r="B12" s="105">
        <f>B13+B14+B15</f>
        <v>0</v>
      </c>
      <c r="C12" s="106" t="s">
        <v>46</v>
      </c>
      <c r="D12" s="105"/>
      <c r="E12" s="136"/>
    </row>
    <row r="13" s="126" customFormat="1" ht="22" customHeight="1" spans="1:5">
      <c r="A13" s="121" t="s">
        <v>47</v>
      </c>
      <c r="B13" s="105">
        <v>0</v>
      </c>
      <c r="C13" s="106" t="s">
        <v>48</v>
      </c>
      <c r="D13" s="105">
        <v>12374386</v>
      </c>
      <c r="E13" s="136"/>
    </row>
    <row r="14" s="126" customFormat="1" ht="22" customHeight="1" spans="1:5">
      <c r="A14" s="121" t="s">
        <v>49</v>
      </c>
      <c r="B14" s="105">
        <v>0</v>
      </c>
      <c r="C14" s="106" t="s">
        <v>50</v>
      </c>
      <c r="D14" s="105"/>
      <c r="E14" s="136"/>
    </row>
    <row r="15" s="126" customFormat="1" ht="22" customHeight="1" spans="1:5">
      <c r="A15" s="121" t="s">
        <v>51</v>
      </c>
      <c r="B15" s="135">
        <v>0</v>
      </c>
      <c r="C15" s="106" t="s">
        <v>52</v>
      </c>
      <c r="D15" s="105"/>
      <c r="E15" s="136"/>
    </row>
    <row r="16" s="126" customFormat="1" ht="22" customHeight="1" spans="1:5">
      <c r="A16" s="121" t="s">
        <v>53</v>
      </c>
      <c r="B16" s="135">
        <v>0</v>
      </c>
      <c r="C16" s="106" t="s">
        <v>54</v>
      </c>
      <c r="D16" s="105"/>
      <c r="E16" s="136"/>
    </row>
    <row r="17" s="126" customFormat="1" ht="22" customHeight="1" spans="1:5">
      <c r="A17" s="121" t="s">
        <v>55</v>
      </c>
      <c r="B17" s="135">
        <v>0</v>
      </c>
      <c r="C17" s="106" t="s">
        <v>56</v>
      </c>
      <c r="D17" s="105"/>
      <c r="E17" s="136"/>
    </row>
    <row r="18" s="126" customFormat="1" ht="22" customHeight="1" spans="1:5">
      <c r="A18" s="121" t="s">
        <v>57</v>
      </c>
      <c r="B18" s="135">
        <v>0</v>
      </c>
      <c r="C18" s="106" t="s">
        <v>58</v>
      </c>
      <c r="D18" s="105"/>
      <c r="E18" s="136"/>
    </row>
    <row r="19" s="126" customFormat="1" ht="22" customHeight="1" spans="1:5">
      <c r="A19" s="121" t="s">
        <v>59</v>
      </c>
      <c r="B19" s="135">
        <v>0</v>
      </c>
      <c r="C19" s="106" t="s">
        <v>60</v>
      </c>
      <c r="D19" s="105"/>
      <c r="E19" s="136"/>
    </row>
    <row r="20" s="126" customFormat="1" ht="22" customHeight="1" spans="1:5">
      <c r="A20" s="121"/>
      <c r="B20" s="135"/>
      <c r="C20" s="106" t="s">
        <v>61</v>
      </c>
      <c r="D20" s="105"/>
      <c r="E20" s="136"/>
    </row>
    <row r="21" s="126" customFormat="1" ht="22" customHeight="1" spans="1:5">
      <c r="A21" s="121"/>
      <c r="B21" s="135"/>
      <c r="C21" s="106" t="s">
        <v>62</v>
      </c>
      <c r="D21" s="105"/>
      <c r="E21" s="136"/>
    </row>
    <row r="22" s="126" customFormat="1" ht="22" customHeight="1" spans="1:5">
      <c r="A22" s="121"/>
      <c r="B22" s="135"/>
      <c r="C22" s="106" t="s">
        <v>63</v>
      </c>
      <c r="D22" s="105"/>
      <c r="E22" s="136"/>
    </row>
    <row r="23" s="126" customFormat="1" ht="22" customHeight="1" spans="1:5">
      <c r="A23" s="121"/>
      <c r="B23" s="135"/>
      <c r="C23" s="106" t="s">
        <v>64</v>
      </c>
      <c r="D23" s="105"/>
      <c r="E23" s="136"/>
    </row>
    <row r="24" s="126" customFormat="1" ht="22" customHeight="1" spans="1:5">
      <c r="A24" s="121"/>
      <c r="B24" s="135"/>
      <c r="C24" s="106" t="s">
        <v>65</v>
      </c>
      <c r="D24" s="105"/>
      <c r="E24" s="136"/>
    </row>
    <row r="25" s="126" customFormat="1" ht="22" customHeight="1" spans="1:5">
      <c r="A25" s="121"/>
      <c r="B25" s="135"/>
      <c r="C25" s="106" t="s">
        <v>66</v>
      </c>
      <c r="D25" s="105"/>
      <c r="E25" s="136"/>
    </row>
    <row r="26" s="126" customFormat="1" ht="22" customHeight="1" spans="1:5">
      <c r="A26" s="121"/>
      <c r="B26" s="135"/>
      <c r="C26" s="106" t="s">
        <v>67</v>
      </c>
      <c r="D26" s="105">
        <v>0</v>
      </c>
      <c r="E26" s="136"/>
    </row>
    <row r="27" s="126" customFormat="1" ht="22" customHeight="1" spans="1:5">
      <c r="A27" s="121"/>
      <c r="B27" s="135"/>
      <c r="C27" s="106" t="s">
        <v>68</v>
      </c>
      <c r="D27" s="105">
        <v>0</v>
      </c>
      <c r="E27" s="136"/>
    </row>
    <row r="28" s="126" customFormat="1" ht="22" customHeight="1" spans="1:5">
      <c r="A28" s="121"/>
      <c r="B28" s="135"/>
      <c r="C28" s="106" t="s">
        <v>69</v>
      </c>
      <c r="D28" s="105">
        <v>0</v>
      </c>
      <c r="E28" s="136"/>
    </row>
    <row r="29" s="126" customFormat="1" ht="22" customHeight="1" spans="1:5">
      <c r="A29" s="121"/>
      <c r="B29" s="135"/>
      <c r="C29" s="106" t="s">
        <v>70</v>
      </c>
      <c r="D29" s="105">
        <v>0</v>
      </c>
      <c r="E29" s="136"/>
    </row>
    <row r="30" s="126" customFormat="1" ht="22" customHeight="1" spans="1:5">
      <c r="A30" s="121"/>
      <c r="B30" s="135"/>
      <c r="C30" s="106" t="s">
        <v>71</v>
      </c>
      <c r="D30" s="105">
        <v>0</v>
      </c>
      <c r="E30" s="136"/>
    </row>
    <row r="31" s="126" customFormat="1" ht="22" customHeight="1" spans="1:5">
      <c r="A31" s="121"/>
      <c r="B31" s="135"/>
      <c r="C31" s="106" t="s">
        <v>72</v>
      </c>
      <c r="D31" s="105">
        <v>0</v>
      </c>
      <c r="E31" s="136"/>
    </row>
    <row r="32" s="126" customFormat="1" ht="22" customHeight="1" spans="1:5">
      <c r="A32" s="121"/>
      <c r="B32" s="135"/>
      <c r="C32" s="106" t="s">
        <v>73</v>
      </c>
      <c r="D32" s="105">
        <v>0</v>
      </c>
      <c r="E32" s="136"/>
    </row>
    <row r="33" s="126" customFormat="1" ht="22" customHeight="1" spans="1:5">
      <c r="A33" s="121"/>
      <c r="B33" s="135"/>
      <c r="C33" s="106" t="s">
        <v>74</v>
      </c>
      <c r="D33" s="105">
        <v>0</v>
      </c>
      <c r="E33" s="136"/>
    </row>
    <row r="34" s="126" customFormat="1" ht="22" customHeight="1" spans="1:5">
      <c r="A34" s="121"/>
      <c r="B34" s="135"/>
      <c r="C34" s="106" t="s">
        <v>75</v>
      </c>
      <c r="D34" s="105">
        <v>0</v>
      </c>
      <c r="E34" s="136"/>
    </row>
    <row r="35" ht="22" customHeight="1" spans="1:4">
      <c r="A35" s="123"/>
      <c r="B35" s="137"/>
      <c r="C35" s="138"/>
      <c r="D35" s="139"/>
    </row>
    <row r="36" s="126" customFormat="1" ht="22" customHeight="1" spans="1:5">
      <c r="A36" s="125" t="s">
        <v>76</v>
      </c>
      <c r="B36" s="140">
        <f>B6+B9+B12+B16+B17+B18+B19</f>
        <v>12374386</v>
      </c>
      <c r="C36" s="141" t="s">
        <v>77</v>
      </c>
      <c r="D36" s="140">
        <f>SUM(D6:D34)</f>
        <v>12374386</v>
      </c>
      <c r="E36" s="136"/>
    </row>
    <row r="37" s="126" customFormat="1" ht="22" customHeight="1" spans="1:5">
      <c r="A37" s="121" t="s">
        <v>78</v>
      </c>
      <c r="B37" s="142">
        <f>B38+B41+B44+B45</f>
        <v>0</v>
      </c>
      <c r="C37" s="106" t="s">
        <v>79</v>
      </c>
      <c r="D37" s="140">
        <v>0</v>
      </c>
      <c r="E37" s="136"/>
    </row>
    <row r="38" s="126" customFormat="1" ht="22" customHeight="1" spans="1:5">
      <c r="A38" s="121" t="s">
        <v>80</v>
      </c>
      <c r="B38" s="105">
        <f>B39+B40</f>
        <v>0</v>
      </c>
      <c r="C38" s="106"/>
      <c r="D38" s="105"/>
      <c r="E38" s="136"/>
    </row>
    <row r="39" s="126" customFormat="1" ht="22" customHeight="1" spans="1:5">
      <c r="A39" s="121" t="s">
        <v>81</v>
      </c>
      <c r="B39" s="105">
        <v>0</v>
      </c>
      <c r="C39" s="143"/>
      <c r="D39" s="105"/>
      <c r="E39" s="136"/>
    </row>
    <row r="40" s="126" customFormat="1" ht="22" customHeight="1" spans="1:5">
      <c r="A40" s="121" t="s">
        <v>82</v>
      </c>
      <c r="B40" s="105">
        <v>0</v>
      </c>
      <c r="C40" s="143"/>
      <c r="D40" s="105"/>
      <c r="E40" s="136"/>
    </row>
    <row r="41" s="126" customFormat="1" ht="22" customHeight="1" spans="1:5">
      <c r="A41" s="121" t="s">
        <v>83</v>
      </c>
      <c r="B41" s="105">
        <f>B43+B42</f>
        <v>0</v>
      </c>
      <c r="C41" s="143"/>
      <c r="D41" s="105"/>
      <c r="E41" s="136"/>
    </row>
    <row r="42" s="126" customFormat="1" ht="22" customHeight="1" spans="1:5">
      <c r="A42" s="121" t="s">
        <v>84</v>
      </c>
      <c r="B42" s="105">
        <v>0</v>
      </c>
      <c r="C42" s="143"/>
      <c r="D42" s="105"/>
      <c r="E42" s="136"/>
    </row>
    <row r="43" s="126" customFormat="1" ht="22" customHeight="1" spans="1:5">
      <c r="A43" s="121" t="s">
        <v>85</v>
      </c>
      <c r="B43" s="105">
        <v>0</v>
      </c>
      <c r="C43" s="143"/>
      <c r="D43" s="105"/>
      <c r="E43" s="136"/>
    </row>
    <row r="44" s="126" customFormat="1" ht="22" customHeight="1" spans="1:5">
      <c r="A44" s="121" t="s">
        <v>86</v>
      </c>
      <c r="B44" s="105">
        <v>0</v>
      </c>
      <c r="C44" s="143"/>
      <c r="D44" s="105"/>
      <c r="E44" s="136"/>
    </row>
    <row r="45" s="126" customFormat="1" ht="22" customHeight="1" spans="1:5">
      <c r="A45" s="121" t="s">
        <v>87</v>
      </c>
      <c r="B45" s="105">
        <v>0</v>
      </c>
      <c r="C45" s="143"/>
      <c r="D45" s="105"/>
      <c r="E45" s="136"/>
    </row>
    <row r="46" s="126" customFormat="1" ht="22" customHeight="1" spans="1:5">
      <c r="A46" s="125" t="s">
        <v>88</v>
      </c>
      <c r="B46" s="140">
        <f>B36+B37</f>
        <v>12374386</v>
      </c>
      <c r="C46" s="141" t="s">
        <v>89</v>
      </c>
      <c r="D46" s="140">
        <f>D36+D37</f>
        <v>12374386</v>
      </c>
      <c r="E46" s="136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6" sqref="A6"/>
    </sheetView>
  </sheetViews>
  <sheetFormatPr defaultColWidth="9" defaultRowHeight="12.75" customHeight="1" outlineLevelCol="2"/>
  <cols>
    <col min="1" max="1" width="45.1428571428571" style="44" customWidth="1"/>
    <col min="2" max="2" width="40.7142857142857" style="44" customWidth="1"/>
    <col min="3" max="3" width="31.2857142857143" style="44" customWidth="1"/>
  </cols>
  <sheetData>
    <row r="1" ht="24.75" customHeight="1" spans="1:1">
      <c r="A1" s="53"/>
    </row>
    <row r="2" ht="24.75" customHeight="1" spans="1:2">
      <c r="A2" s="46" t="s">
        <v>90</v>
      </c>
      <c r="B2" s="46"/>
    </row>
    <row r="3" ht="24.75" customHeight="1" spans="1:2">
      <c r="A3" s="120"/>
      <c r="B3" s="47" t="s">
        <v>28</v>
      </c>
    </row>
    <row r="4" ht="24" customHeight="1" spans="1:2">
      <c r="A4" s="55" t="s">
        <v>31</v>
      </c>
      <c r="B4" s="55" t="s">
        <v>32</v>
      </c>
    </row>
    <row r="5" s="43" customFormat="1" ht="25" customHeight="1" spans="1:3">
      <c r="A5" s="121" t="s">
        <v>33</v>
      </c>
      <c r="B5" s="92">
        <f>B6+B7</f>
        <v>12374386</v>
      </c>
      <c r="C5" s="52"/>
    </row>
    <row r="6" s="43" customFormat="1" ht="25" customHeight="1" spans="1:3">
      <c r="A6" s="121" t="s">
        <v>35</v>
      </c>
      <c r="B6" s="105">
        <v>12374386</v>
      </c>
      <c r="C6" s="52"/>
    </row>
    <row r="7" s="43" customFormat="1" ht="25" customHeight="1" spans="1:3">
      <c r="A7" s="121" t="s">
        <v>37</v>
      </c>
      <c r="B7" s="122"/>
      <c r="C7" s="52"/>
    </row>
    <row r="8" s="43" customFormat="1" ht="25" customHeight="1" spans="1:3">
      <c r="A8" s="121" t="s">
        <v>39</v>
      </c>
      <c r="B8" s="122">
        <f>B9+B10</f>
        <v>0</v>
      </c>
      <c r="C8" s="52"/>
    </row>
    <row r="9" s="43" customFormat="1" ht="25" customHeight="1" spans="1:3">
      <c r="A9" s="121" t="s">
        <v>41</v>
      </c>
      <c r="B9" s="122"/>
      <c r="C9" s="52"/>
    </row>
    <row r="10" s="43" customFormat="1" ht="25" customHeight="1" spans="1:3">
      <c r="A10" s="121" t="s">
        <v>43</v>
      </c>
      <c r="B10" s="122"/>
      <c r="C10" s="52"/>
    </row>
    <row r="11" s="43" customFormat="1" ht="25" customHeight="1" spans="1:3">
      <c r="A11" s="121" t="s">
        <v>45</v>
      </c>
      <c r="B11" s="122">
        <f>SUM(B12:B14)</f>
        <v>0</v>
      </c>
      <c r="C11" s="52"/>
    </row>
    <row r="12" s="43" customFormat="1" ht="25" customHeight="1" spans="1:3">
      <c r="A12" s="121" t="s">
        <v>47</v>
      </c>
      <c r="B12" s="122"/>
      <c r="C12" s="52"/>
    </row>
    <row r="13" s="43" customFormat="1" ht="25" customHeight="1" spans="1:3">
      <c r="A13" s="121" t="s">
        <v>49</v>
      </c>
      <c r="B13" s="122"/>
      <c r="C13" s="52"/>
    </row>
    <row r="14" s="43" customFormat="1" ht="25" customHeight="1" spans="1:3">
      <c r="A14" s="121" t="s">
        <v>51</v>
      </c>
      <c r="B14" s="122"/>
      <c r="C14" s="52"/>
    </row>
    <row r="15" s="43" customFormat="1" ht="25" customHeight="1" spans="1:3">
      <c r="A15" s="121" t="s">
        <v>53</v>
      </c>
      <c r="B15" s="122"/>
      <c r="C15" s="52"/>
    </row>
    <row r="16" s="43" customFormat="1" ht="25" customHeight="1" spans="1:3">
      <c r="A16" s="121" t="s">
        <v>55</v>
      </c>
      <c r="B16" s="122"/>
      <c r="C16" s="52"/>
    </row>
    <row r="17" s="43" customFormat="1" ht="25" customHeight="1" spans="1:3">
      <c r="A17" s="121" t="s">
        <v>57</v>
      </c>
      <c r="B17" s="122"/>
      <c r="C17" s="52"/>
    </row>
    <row r="18" s="43" customFormat="1" ht="25" customHeight="1" spans="1:3">
      <c r="A18" s="121" t="s">
        <v>59</v>
      </c>
      <c r="B18" s="122"/>
      <c r="C18" s="52"/>
    </row>
    <row r="19" s="43" customFormat="1" ht="25" customHeight="1" spans="1:3">
      <c r="A19" s="121" t="s">
        <v>78</v>
      </c>
      <c r="B19" s="92">
        <f>B20+B23+B26+B27</f>
        <v>0</v>
      </c>
      <c r="C19" s="52"/>
    </row>
    <row r="20" s="43" customFormat="1" ht="25" customHeight="1" spans="1:3">
      <c r="A20" s="121" t="s">
        <v>80</v>
      </c>
      <c r="B20" s="92">
        <f>B21+B22</f>
        <v>0</v>
      </c>
      <c r="C20" s="52"/>
    </row>
    <row r="21" s="43" customFormat="1" ht="25" customHeight="1" spans="1:3">
      <c r="A21" s="121" t="s">
        <v>81</v>
      </c>
      <c r="B21" s="92"/>
      <c r="C21" s="52"/>
    </row>
    <row r="22" s="43" customFormat="1" ht="25" customHeight="1" spans="1:3">
      <c r="A22" s="121" t="s">
        <v>82</v>
      </c>
      <c r="B22" s="92"/>
      <c r="C22" s="52"/>
    </row>
    <row r="23" s="43" customFormat="1" ht="25" customHeight="1" spans="1:3">
      <c r="A23" s="121" t="s">
        <v>83</v>
      </c>
      <c r="B23" s="92">
        <f>B24+B25</f>
        <v>0</v>
      </c>
      <c r="C23" s="52"/>
    </row>
    <row r="24" s="43" customFormat="1" ht="25" customHeight="1" spans="1:3">
      <c r="A24" s="121" t="s">
        <v>84</v>
      </c>
      <c r="B24" s="92"/>
      <c r="C24" s="52"/>
    </row>
    <row r="25" s="43" customFormat="1" ht="25" customHeight="1" spans="1:3">
      <c r="A25" s="121" t="s">
        <v>85</v>
      </c>
      <c r="B25" s="92"/>
      <c r="C25" s="52"/>
    </row>
    <row r="26" s="43" customFormat="1" ht="25" customHeight="1" spans="1:3">
      <c r="A26" s="121" t="s">
        <v>86</v>
      </c>
      <c r="B26" s="92"/>
      <c r="C26" s="52"/>
    </row>
    <row r="27" s="43" customFormat="1" ht="25" customHeight="1" spans="1:3">
      <c r="A27" s="121" t="s">
        <v>87</v>
      </c>
      <c r="B27" s="92"/>
      <c r="C27" s="52"/>
    </row>
    <row r="28" ht="25" customHeight="1" spans="1:2">
      <c r="A28" s="123"/>
      <c r="B28" s="124"/>
    </row>
    <row r="29" s="43" customFormat="1" ht="25" customHeight="1" spans="1:3">
      <c r="A29" s="125" t="s">
        <v>88</v>
      </c>
      <c r="B29" s="83">
        <f>B5+B8+B11+B15+B16+B17+B18+B19</f>
        <v>12374386</v>
      </c>
      <c r="C29" s="52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L18" sqref="L18"/>
    </sheetView>
  </sheetViews>
  <sheetFormatPr defaultColWidth="9" defaultRowHeight="12.75" customHeight="1" outlineLevelCol="6"/>
  <cols>
    <col min="1" max="1" width="14.4285714285714" style="44" customWidth="1"/>
    <col min="2" max="2" width="35.2857142857143" style="44" customWidth="1"/>
    <col min="3" max="3" width="21.4285714285714" style="44" customWidth="1"/>
    <col min="4" max="5" width="19.7142857142857" style="44" customWidth="1"/>
    <col min="6" max="7" width="6.85714285714286" style="44" customWidth="1"/>
  </cols>
  <sheetData>
    <row r="1" ht="17.25" customHeight="1" spans="1:2">
      <c r="A1" s="53"/>
      <c r="B1" s="53"/>
    </row>
    <row r="2" ht="24.75" customHeight="1" spans="1:5">
      <c r="A2" s="114" t="s">
        <v>91</v>
      </c>
      <c r="B2" s="114"/>
      <c r="C2" s="114"/>
      <c r="D2" s="114"/>
      <c r="E2" s="114"/>
    </row>
    <row r="3" ht="24.75" customHeight="1" spans="1:5">
      <c r="A3" s="115"/>
      <c r="B3" s="115"/>
      <c r="C3" s="115"/>
      <c r="E3" s="116" t="s">
        <v>28</v>
      </c>
    </row>
    <row r="4" ht="24.75" customHeight="1" spans="1:5">
      <c r="A4" s="55" t="s">
        <v>92</v>
      </c>
      <c r="B4" s="55" t="s">
        <v>93</v>
      </c>
      <c r="C4" s="55" t="s">
        <v>94</v>
      </c>
      <c r="D4" s="55" t="s">
        <v>95</v>
      </c>
      <c r="E4" s="55" t="s">
        <v>96</v>
      </c>
    </row>
    <row r="5" ht="24.75" customHeight="1" spans="1:5">
      <c r="A5" s="55"/>
      <c r="B5" s="55"/>
      <c r="C5" s="55"/>
      <c r="D5" s="55"/>
      <c r="E5" s="55"/>
    </row>
    <row r="6" ht="18" customHeight="1" spans="1:5">
      <c r="A6" s="70" t="s">
        <v>97</v>
      </c>
      <c r="B6" s="70" t="s">
        <v>98</v>
      </c>
      <c r="C6" s="70">
        <v>1</v>
      </c>
      <c r="D6" s="70">
        <v>2</v>
      </c>
      <c r="E6" s="70">
        <v>3</v>
      </c>
    </row>
    <row r="7" s="43" customFormat="1" ht="24" customHeight="1" spans="1:7">
      <c r="A7" s="62"/>
      <c r="B7" s="62" t="s">
        <v>99</v>
      </c>
      <c r="C7" s="86">
        <f>C8</f>
        <v>12374386</v>
      </c>
      <c r="D7" s="86">
        <f>D8</f>
        <v>12374386</v>
      </c>
      <c r="E7" s="86"/>
      <c r="F7" s="52"/>
      <c r="G7" s="52"/>
    </row>
    <row r="8" s="75" customFormat="1" ht="24" customHeight="1" spans="1:7">
      <c r="A8" s="84" t="s">
        <v>100</v>
      </c>
      <c r="B8" s="85" t="s">
        <v>101</v>
      </c>
      <c r="C8" s="86">
        <f t="shared" ref="C8:C13" si="0">D8+E8</f>
        <v>12374386</v>
      </c>
      <c r="D8" s="87">
        <f>D9+D11</f>
        <v>12374386</v>
      </c>
      <c r="E8" s="87">
        <f>E9+E11</f>
        <v>0</v>
      </c>
      <c r="F8" s="117"/>
      <c r="G8" s="79"/>
    </row>
    <row r="9" s="75" customFormat="1" ht="24" customHeight="1" spans="1:7">
      <c r="A9" s="84" t="s">
        <v>102</v>
      </c>
      <c r="B9" s="85" t="s">
        <v>103</v>
      </c>
      <c r="C9" s="86">
        <f t="shared" si="0"/>
        <v>1394386</v>
      </c>
      <c r="D9" s="87">
        <f>D10</f>
        <v>1394386</v>
      </c>
      <c r="E9" s="87">
        <f>E10</f>
        <v>0</v>
      </c>
      <c r="F9" s="117"/>
      <c r="G9" s="79"/>
    </row>
    <row r="10" ht="24" customHeight="1" spans="1:6">
      <c r="A10" s="88" t="s">
        <v>104</v>
      </c>
      <c r="B10" s="89" t="s">
        <v>105</v>
      </c>
      <c r="C10" s="86">
        <f t="shared" si="0"/>
        <v>1394386</v>
      </c>
      <c r="D10" s="90">
        <v>1394386</v>
      </c>
      <c r="E10" s="90"/>
      <c r="F10" s="118"/>
    </row>
    <row r="11" s="75" customFormat="1" ht="24" customHeight="1" spans="1:7">
      <c r="A11" s="84" t="s">
        <v>106</v>
      </c>
      <c r="B11" s="91" t="s">
        <v>107</v>
      </c>
      <c r="C11" s="86">
        <f t="shared" si="0"/>
        <v>10980000</v>
      </c>
      <c r="D11" s="87">
        <f>D12+D13</f>
        <v>10980000</v>
      </c>
      <c r="E11" s="87">
        <f>E12+E13</f>
        <v>0</v>
      </c>
      <c r="F11" s="117"/>
      <c r="G11" s="79"/>
    </row>
    <row r="12" s="113" customFormat="1" ht="24" customHeight="1" spans="1:6">
      <c r="A12" s="88" t="s">
        <v>108</v>
      </c>
      <c r="B12" s="89" t="s">
        <v>109</v>
      </c>
      <c r="C12" s="86">
        <f t="shared" si="0"/>
        <v>9590000</v>
      </c>
      <c r="D12" s="90">
        <v>9590000</v>
      </c>
      <c r="E12" s="90"/>
      <c r="F12" s="118"/>
    </row>
    <row r="13" ht="24" customHeight="1" spans="1:6">
      <c r="A13" s="88" t="s">
        <v>110</v>
      </c>
      <c r="B13" s="89" t="s">
        <v>111</v>
      </c>
      <c r="C13" s="86">
        <f t="shared" si="0"/>
        <v>1390000</v>
      </c>
      <c r="D13" s="90">
        <v>1390000</v>
      </c>
      <c r="E13" s="90"/>
      <c r="F13" s="118"/>
    </row>
    <row r="14" ht="24" customHeight="1" spans="1:5">
      <c r="A14" s="65"/>
      <c r="B14" s="65"/>
      <c r="C14" s="86"/>
      <c r="D14" s="119"/>
      <c r="E14" s="119"/>
    </row>
    <row r="15" ht="24" customHeight="1" spans="1:5">
      <c r="A15" s="65"/>
      <c r="B15" s="65"/>
      <c r="C15" s="86"/>
      <c r="D15" s="119"/>
      <c r="E15" s="119"/>
    </row>
    <row r="16" ht="24" customHeight="1" spans="1:5">
      <c r="A16" s="62"/>
      <c r="B16" s="62"/>
      <c r="C16" s="86"/>
      <c r="D16" s="86"/>
      <c r="E16" s="86"/>
    </row>
    <row r="17" ht="24" customHeight="1" spans="1:5">
      <c r="A17" s="65"/>
      <c r="B17" s="65"/>
      <c r="C17" s="86"/>
      <c r="D17" s="119"/>
      <c r="E17" s="119"/>
    </row>
    <row r="18" ht="24" customHeight="1" spans="1:5">
      <c r="A18" s="65"/>
      <c r="B18" s="65"/>
      <c r="C18" s="86"/>
      <c r="D18" s="119"/>
      <c r="E18" s="119"/>
    </row>
    <row r="19" ht="24" customHeight="1" spans="1:5">
      <c r="A19" s="62"/>
      <c r="B19" s="62"/>
      <c r="C19" s="86"/>
      <c r="D19" s="86"/>
      <c r="E19" s="86"/>
    </row>
    <row r="20" ht="24" customHeight="1" spans="1:5">
      <c r="A20" s="62"/>
      <c r="B20" s="62"/>
      <c r="C20" s="86"/>
      <c r="D20" s="86"/>
      <c r="E20" s="86"/>
    </row>
    <row r="21" ht="24" customHeight="1" spans="1:5">
      <c r="A21" s="65"/>
      <c r="B21" s="65"/>
      <c r="C21" s="86"/>
      <c r="D21" s="119"/>
      <c r="E21" s="119"/>
    </row>
    <row r="22" ht="24" customHeight="1" spans="1:5">
      <c r="A22" s="65"/>
      <c r="B22" s="65"/>
      <c r="C22" s="86"/>
      <c r="D22" s="119"/>
      <c r="E22" s="119"/>
    </row>
    <row r="23" ht="24" customHeight="1" spans="1:5">
      <c r="A23" s="62"/>
      <c r="B23" s="62"/>
      <c r="C23" s="86"/>
      <c r="D23" s="86"/>
      <c r="E23" s="86"/>
    </row>
    <row r="24" ht="24" customHeight="1" spans="1:5">
      <c r="A24" s="62"/>
      <c r="B24" s="62"/>
      <c r="C24" s="86"/>
      <c r="D24" s="86"/>
      <c r="E24" s="86"/>
    </row>
    <row r="25" ht="24" customHeight="1" spans="1:5">
      <c r="A25" s="65"/>
      <c r="B25" s="65"/>
      <c r="C25" s="86"/>
      <c r="D25" s="119"/>
      <c r="E25" s="119"/>
    </row>
    <row r="26" ht="24" customHeight="1" spans="1:5">
      <c r="A26" s="62"/>
      <c r="B26" s="62"/>
      <c r="C26" s="86"/>
      <c r="D26" s="86"/>
      <c r="E26" s="86"/>
    </row>
    <row r="27" ht="24" customHeight="1" spans="1:5">
      <c r="A27" s="62"/>
      <c r="B27" s="62"/>
      <c r="C27" s="86"/>
      <c r="D27" s="86"/>
      <c r="E27" s="86"/>
    </row>
    <row r="28" ht="24" customHeight="1" spans="1:5">
      <c r="A28" s="65"/>
      <c r="B28" s="65"/>
      <c r="C28" s="86"/>
      <c r="D28" s="119"/>
      <c r="E28" s="11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I7" sqref="I7"/>
    </sheetView>
  </sheetViews>
  <sheetFormatPr defaultColWidth="9" defaultRowHeight="12.75" customHeight="1"/>
  <cols>
    <col min="1" max="1" width="37.2857142857143" style="44" customWidth="1"/>
    <col min="2" max="2" width="33.4285714285714" style="44" customWidth="1"/>
    <col min="3" max="3" width="35.8571428571429" style="44" customWidth="1"/>
    <col min="4" max="4" width="29.7142857142857" style="44" customWidth="1"/>
    <col min="5" max="99" width="9" style="44" customWidth="1"/>
  </cols>
  <sheetData>
    <row r="1" ht="25.5" customHeight="1" spans="1:98">
      <c r="A1" s="53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</row>
    <row r="2" ht="25.5" customHeight="1" spans="1:98">
      <c r="A2" s="94" t="s">
        <v>112</v>
      </c>
      <c r="B2" s="94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</row>
    <row r="3" ht="16.5" customHeight="1" spans="2:98">
      <c r="B3" s="96"/>
      <c r="C3" s="97"/>
      <c r="D3" s="47" t="s">
        <v>28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</row>
    <row r="4" ht="27" customHeight="1" spans="1:98">
      <c r="A4" s="99" t="s">
        <v>113</v>
      </c>
      <c r="B4" s="99"/>
      <c r="C4" s="99" t="s">
        <v>114</v>
      </c>
      <c r="D4" s="99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</row>
    <row r="5" ht="27" customHeight="1" spans="1:98">
      <c r="A5" s="99" t="s">
        <v>31</v>
      </c>
      <c r="B5" s="99" t="s">
        <v>32</v>
      </c>
      <c r="C5" s="99" t="s">
        <v>31</v>
      </c>
      <c r="D5" s="99" t="s">
        <v>99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</row>
    <row r="6" s="43" customFormat="1" ht="33" customHeight="1" spans="1:99">
      <c r="A6" s="100" t="s">
        <v>115</v>
      </c>
      <c r="B6" s="101">
        <f>B7+B8+B9</f>
        <v>12374386</v>
      </c>
      <c r="C6" s="100" t="s">
        <v>116</v>
      </c>
      <c r="D6" s="101">
        <f>SUM(D7:D35)</f>
        <v>12374386</v>
      </c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52"/>
    </row>
    <row r="7" s="43" customFormat="1" ht="33" customHeight="1" spans="1:99">
      <c r="A7" s="104" t="s">
        <v>117</v>
      </c>
      <c r="B7" s="105">
        <v>12374386</v>
      </c>
      <c r="C7" s="106" t="s">
        <v>34</v>
      </c>
      <c r="D7" s="107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52"/>
    </row>
    <row r="8" s="43" customFormat="1" ht="33" customHeight="1" spans="1:99">
      <c r="A8" s="104" t="s">
        <v>118</v>
      </c>
      <c r="B8" s="107">
        <v>0</v>
      </c>
      <c r="C8" s="106" t="s">
        <v>36</v>
      </c>
      <c r="D8" s="107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52"/>
    </row>
    <row r="9" s="43" customFormat="1" ht="33" customHeight="1" spans="1:99">
      <c r="A9" s="104" t="s">
        <v>119</v>
      </c>
      <c r="B9" s="107">
        <v>0</v>
      </c>
      <c r="C9" s="106" t="s">
        <v>38</v>
      </c>
      <c r="D9" s="107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52"/>
    </row>
    <row r="10" s="43" customFormat="1" ht="33" customHeight="1" spans="1:99">
      <c r="A10" s="104"/>
      <c r="B10" s="107"/>
      <c r="C10" s="106" t="s">
        <v>40</v>
      </c>
      <c r="D10" s="107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52"/>
    </row>
    <row r="11" s="43" customFormat="1" ht="33" customHeight="1" spans="1:99">
      <c r="A11" s="104"/>
      <c r="B11" s="107"/>
      <c r="C11" s="106" t="s">
        <v>42</v>
      </c>
      <c r="D11" s="107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52"/>
    </row>
    <row r="12" s="43" customFormat="1" ht="33" customHeight="1" spans="1:99">
      <c r="A12" s="104"/>
      <c r="B12" s="107"/>
      <c r="C12" s="106" t="s">
        <v>44</v>
      </c>
      <c r="D12" s="107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52"/>
    </row>
    <row r="13" s="43" customFormat="1" ht="33" customHeight="1" spans="1:99">
      <c r="A13" s="108"/>
      <c r="B13" s="107"/>
      <c r="C13" s="106" t="s">
        <v>46</v>
      </c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52"/>
    </row>
    <row r="14" s="43" customFormat="1" ht="33" customHeight="1" spans="1:99">
      <c r="A14" s="108"/>
      <c r="B14" s="107"/>
      <c r="C14" s="106" t="s">
        <v>48</v>
      </c>
      <c r="D14" s="105">
        <v>12374386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52"/>
    </row>
    <row r="15" s="43" customFormat="1" ht="33" customHeight="1" spans="1:99">
      <c r="A15" s="108"/>
      <c r="B15" s="107"/>
      <c r="C15" s="106" t="s">
        <v>50</v>
      </c>
      <c r="D15" s="107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52"/>
    </row>
    <row r="16" s="43" customFormat="1" ht="33" customHeight="1" spans="1:99">
      <c r="A16" s="108"/>
      <c r="B16" s="107"/>
      <c r="C16" s="106" t="s">
        <v>52</v>
      </c>
      <c r="D16" s="107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52"/>
    </row>
    <row r="17" s="43" customFormat="1" ht="33" customHeight="1" spans="1:99">
      <c r="A17" s="108"/>
      <c r="B17" s="107"/>
      <c r="C17" s="106" t="s">
        <v>54</v>
      </c>
      <c r="D17" s="107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52"/>
    </row>
    <row r="18" s="43" customFormat="1" ht="33" customHeight="1" spans="1:99">
      <c r="A18" s="108"/>
      <c r="B18" s="107"/>
      <c r="C18" s="106" t="s">
        <v>56</v>
      </c>
      <c r="D18" s="107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52"/>
    </row>
    <row r="19" s="43" customFormat="1" ht="33" customHeight="1" spans="1:99">
      <c r="A19" s="108"/>
      <c r="B19" s="107"/>
      <c r="C19" s="106" t="s">
        <v>58</v>
      </c>
      <c r="D19" s="107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52"/>
    </row>
    <row r="20" s="43" customFormat="1" ht="33" customHeight="1" spans="1:99">
      <c r="A20" s="108"/>
      <c r="B20" s="107"/>
      <c r="C20" s="106" t="s">
        <v>60</v>
      </c>
      <c r="D20" s="107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52"/>
    </row>
    <row r="21" s="43" customFormat="1" ht="33" customHeight="1" spans="1:99">
      <c r="A21" s="108"/>
      <c r="B21" s="107"/>
      <c r="C21" s="106" t="s">
        <v>61</v>
      </c>
      <c r="D21" s="107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52"/>
    </row>
    <row r="22" s="43" customFormat="1" ht="33" customHeight="1" spans="1:99">
      <c r="A22" s="108"/>
      <c r="B22" s="107"/>
      <c r="C22" s="106" t="s">
        <v>62</v>
      </c>
      <c r="D22" s="107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52"/>
    </row>
    <row r="23" s="43" customFormat="1" ht="33" customHeight="1" spans="1:99">
      <c r="A23" s="108"/>
      <c r="B23" s="107"/>
      <c r="C23" s="106" t="s">
        <v>63</v>
      </c>
      <c r="D23" s="107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52"/>
    </row>
    <row r="24" s="43" customFormat="1" ht="33" customHeight="1" spans="1:99">
      <c r="A24" s="108"/>
      <c r="B24" s="107"/>
      <c r="C24" s="106" t="s">
        <v>64</v>
      </c>
      <c r="D24" s="107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52"/>
    </row>
    <row r="25" s="43" customFormat="1" ht="33" customHeight="1" spans="1:99">
      <c r="A25" s="108"/>
      <c r="B25" s="107"/>
      <c r="C25" s="106" t="s">
        <v>65</v>
      </c>
      <c r="D25" s="107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52"/>
    </row>
    <row r="26" s="43" customFormat="1" ht="33" customHeight="1" spans="1:99">
      <c r="A26" s="108"/>
      <c r="B26" s="107"/>
      <c r="C26" s="106" t="s">
        <v>66</v>
      </c>
      <c r="D26" s="107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52"/>
    </row>
    <row r="27" s="43" customFormat="1" ht="33" customHeight="1" spans="1:99">
      <c r="A27" s="108"/>
      <c r="B27" s="107"/>
      <c r="C27" s="106" t="s">
        <v>67</v>
      </c>
      <c r="D27" s="107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52"/>
    </row>
    <row r="28" s="43" customFormat="1" ht="33" customHeight="1" spans="1:99">
      <c r="A28" s="108"/>
      <c r="B28" s="107"/>
      <c r="C28" s="106" t="s">
        <v>68</v>
      </c>
      <c r="D28" s="107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52"/>
    </row>
    <row r="29" s="43" customFormat="1" ht="33" customHeight="1" spans="1:99">
      <c r="A29" s="108"/>
      <c r="B29" s="107"/>
      <c r="C29" s="106" t="s">
        <v>69</v>
      </c>
      <c r="D29" s="107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52"/>
    </row>
    <row r="30" s="43" customFormat="1" ht="33" customHeight="1" spans="1:99">
      <c r="A30" s="108"/>
      <c r="B30" s="107"/>
      <c r="C30" s="106" t="s">
        <v>70</v>
      </c>
      <c r="D30" s="107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52"/>
    </row>
    <row r="31" s="43" customFormat="1" ht="33" customHeight="1" spans="1:99">
      <c r="A31" s="108"/>
      <c r="B31" s="107"/>
      <c r="C31" s="106" t="s">
        <v>71</v>
      </c>
      <c r="D31" s="107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52"/>
    </row>
    <row r="32" s="43" customFormat="1" ht="33" customHeight="1" spans="1:99">
      <c r="A32" s="108"/>
      <c r="B32" s="107"/>
      <c r="C32" s="106" t="s">
        <v>72</v>
      </c>
      <c r="D32" s="107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52"/>
    </row>
    <row r="33" s="43" customFormat="1" ht="33" customHeight="1" spans="1:99">
      <c r="A33" s="108"/>
      <c r="B33" s="107"/>
      <c r="C33" s="106" t="s">
        <v>73</v>
      </c>
      <c r="D33" s="107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52"/>
    </row>
    <row r="34" s="43" customFormat="1" ht="33" customHeight="1" spans="1:99">
      <c r="A34" s="108"/>
      <c r="B34" s="107"/>
      <c r="C34" s="106" t="s">
        <v>74</v>
      </c>
      <c r="D34" s="107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52"/>
    </row>
    <row r="35" s="43" customFormat="1" ht="33" customHeight="1" spans="1:99">
      <c r="A35" s="108"/>
      <c r="B35" s="107"/>
      <c r="C35" s="106" t="s">
        <v>75</v>
      </c>
      <c r="D35" s="107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52"/>
    </row>
    <row r="36" ht="33" customHeight="1" spans="1:98">
      <c r="A36" s="109"/>
      <c r="B36" s="110"/>
      <c r="C36" s="111"/>
      <c r="D36" s="112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</row>
    <row r="37" ht="33" customHeight="1" spans="1:98">
      <c r="A37" s="99" t="s">
        <v>120</v>
      </c>
      <c r="B37" s="101">
        <f>B6</f>
        <v>12374386</v>
      </c>
      <c r="C37" s="99" t="s">
        <v>121</v>
      </c>
      <c r="D37" s="101">
        <f>D6</f>
        <v>12374386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F23" sqref="F23"/>
    </sheetView>
  </sheetViews>
  <sheetFormatPr defaultColWidth="9" defaultRowHeight="12.75" customHeight="1"/>
  <cols>
    <col min="1" max="1" width="16.8571428571429" style="44" customWidth="1"/>
    <col min="2" max="2" width="33.4285714285714" style="44" customWidth="1"/>
    <col min="3" max="3" width="21" style="44" customWidth="1"/>
    <col min="4" max="4" width="15.7142857142857" style="44" customWidth="1"/>
    <col min="5" max="5" width="16.8571428571429" style="44" customWidth="1"/>
    <col min="6" max="12" width="14.2857142857143" style="44" customWidth="1"/>
    <col min="13" max="14" width="6.85714285714286" style="44" customWidth="1"/>
  </cols>
  <sheetData>
    <row r="1" ht="24.75" customHeight="1" spans="1:2">
      <c r="A1" s="53"/>
      <c r="B1" s="53"/>
    </row>
    <row r="2" ht="24.75" customHeight="1" spans="1:12">
      <c r="A2" s="46" t="s">
        <v>122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24.75" customHeight="1" spans="12:12">
      <c r="L3" s="47" t="s">
        <v>28</v>
      </c>
    </row>
    <row r="4" ht="24.75" customHeight="1" spans="1:12">
      <c r="A4" s="55" t="s">
        <v>123</v>
      </c>
      <c r="B4" s="55" t="s">
        <v>124</v>
      </c>
      <c r="C4" s="55" t="s">
        <v>99</v>
      </c>
      <c r="D4" s="55" t="s">
        <v>125</v>
      </c>
      <c r="E4" s="55"/>
      <c r="F4" s="55"/>
      <c r="G4" s="55" t="s">
        <v>126</v>
      </c>
      <c r="H4" s="55"/>
      <c r="I4" s="55"/>
      <c r="J4" s="55" t="s">
        <v>127</v>
      </c>
      <c r="K4" s="55"/>
      <c r="L4" s="55"/>
    </row>
    <row r="5" ht="24.75" customHeight="1" spans="1:12">
      <c r="A5" s="55"/>
      <c r="B5" s="55"/>
      <c r="C5" s="55"/>
      <c r="D5" s="55" t="s">
        <v>99</v>
      </c>
      <c r="E5" s="55" t="s">
        <v>95</v>
      </c>
      <c r="F5" s="55" t="s">
        <v>96</v>
      </c>
      <c r="G5" s="55" t="s">
        <v>99</v>
      </c>
      <c r="H5" s="55" t="s">
        <v>95</v>
      </c>
      <c r="I5" s="55" t="s">
        <v>96</v>
      </c>
      <c r="J5" s="55" t="s">
        <v>99</v>
      </c>
      <c r="K5" s="55" t="s">
        <v>95</v>
      </c>
      <c r="L5" s="55" t="s">
        <v>96</v>
      </c>
    </row>
    <row r="6" ht="24.75" customHeight="1" spans="1:12">
      <c r="A6" s="70" t="s">
        <v>97</v>
      </c>
      <c r="B6" s="70" t="s">
        <v>98</v>
      </c>
      <c r="C6" s="70">
        <v>1</v>
      </c>
      <c r="D6" s="70">
        <v>2</v>
      </c>
      <c r="E6" s="70">
        <v>3</v>
      </c>
      <c r="F6" s="70">
        <v>4</v>
      </c>
      <c r="G6" s="70">
        <v>2</v>
      </c>
      <c r="H6" s="70">
        <v>3</v>
      </c>
      <c r="I6" s="70">
        <v>4</v>
      </c>
      <c r="J6" s="70">
        <v>2</v>
      </c>
      <c r="K6" s="70">
        <v>3</v>
      </c>
      <c r="L6" s="70">
        <v>4</v>
      </c>
    </row>
    <row r="7" s="43" customFormat="1" ht="24.75" customHeight="1" spans="1:14">
      <c r="A7" s="59" t="s">
        <v>99</v>
      </c>
      <c r="B7" s="62"/>
      <c r="C7" s="64">
        <f>SUM(C8:C12)</f>
        <v>12374386</v>
      </c>
      <c r="D7" s="64">
        <f t="shared" ref="D7:L7" si="0">SUM(D8:D12)</f>
        <v>12374386</v>
      </c>
      <c r="E7" s="64">
        <f t="shared" si="0"/>
        <v>12374386</v>
      </c>
      <c r="F7" s="64">
        <f t="shared" si="0"/>
        <v>0</v>
      </c>
      <c r="G7" s="64">
        <f t="shared" si="0"/>
        <v>0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  <c r="L7" s="64">
        <f t="shared" si="0"/>
        <v>0</v>
      </c>
      <c r="M7" s="52"/>
      <c r="N7" s="52"/>
    </row>
    <row r="8" ht="24.75" customHeight="1" spans="1:12">
      <c r="A8" s="93">
        <v>606001</v>
      </c>
      <c r="B8" s="93" t="s">
        <v>128</v>
      </c>
      <c r="C8" s="64">
        <f>D8+G8+J8</f>
        <v>12374386</v>
      </c>
      <c r="D8" s="64">
        <f>SUM(E8:F8)</f>
        <v>12374386</v>
      </c>
      <c r="E8" s="64">
        <v>12374386</v>
      </c>
      <c r="F8" s="64"/>
      <c r="G8" s="64">
        <f t="shared" ref="G8:G12" si="1">SUM(H8:I8)</f>
        <v>0</v>
      </c>
      <c r="H8" s="64">
        <v>0</v>
      </c>
      <c r="I8" s="64">
        <v>0</v>
      </c>
      <c r="J8" s="64">
        <f t="shared" ref="J8:J12" si="2">SUM(K8:L8)</f>
        <v>0</v>
      </c>
      <c r="K8" s="64">
        <v>0</v>
      </c>
      <c r="L8" s="64">
        <v>0</v>
      </c>
    </row>
    <row r="9" ht="24.75" customHeight="1" spans="1:12">
      <c r="A9" s="62"/>
      <c r="B9" s="62"/>
      <c r="C9" s="64">
        <f>D9+G9+J9</f>
        <v>0</v>
      </c>
      <c r="D9" s="64">
        <f>SUM(E9:F9)</f>
        <v>0</v>
      </c>
      <c r="E9" s="64"/>
      <c r="F9" s="64"/>
      <c r="G9" s="64">
        <f t="shared" si="1"/>
        <v>0</v>
      </c>
      <c r="H9" s="64"/>
      <c r="I9" s="64"/>
      <c r="J9" s="64">
        <f t="shared" si="2"/>
        <v>0</v>
      </c>
      <c r="K9" s="64"/>
      <c r="L9" s="64"/>
    </row>
    <row r="10" ht="24.75" customHeight="1" spans="1:12">
      <c r="A10" s="62"/>
      <c r="B10" s="62"/>
      <c r="C10" s="64">
        <f>D10+G10+J10</f>
        <v>0</v>
      </c>
      <c r="D10" s="64">
        <f>SUM(E10:F10)</f>
        <v>0</v>
      </c>
      <c r="E10" s="64"/>
      <c r="F10" s="64"/>
      <c r="G10" s="64">
        <f t="shared" si="1"/>
        <v>0</v>
      </c>
      <c r="H10" s="64"/>
      <c r="I10" s="64"/>
      <c r="J10" s="64">
        <f t="shared" si="2"/>
        <v>0</v>
      </c>
      <c r="K10" s="64"/>
      <c r="L10" s="64"/>
    </row>
    <row r="11" ht="24.75" customHeight="1" spans="1:12">
      <c r="A11" s="62"/>
      <c r="B11" s="62"/>
      <c r="C11" s="64">
        <f>D11+G11+J11</f>
        <v>0</v>
      </c>
      <c r="D11" s="64">
        <f>SUM(E11:F11)</f>
        <v>0</v>
      </c>
      <c r="E11" s="64"/>
      <c r="F11" s="64"/>
      <c r="G11" s="64">
        <f t="shared" si="1"/>
        <v>0</v>
      </c>
      <c r="H11" s="64"/>
      <c r="I11" s="64"/>
      <c r="J11" s="64">
        <f t="shared" si="2"/>
        <v>0</v>
      </c>
      <c r="K11" s="64"/>
      <c r="L11" s="64"/>
    </row>
    <row r="12" ht="24.75" customHeight="1" spans="1:12">
      <c r="A12" s="65"/>
      <c r="B12" s="65"/>
      <c r="C12" s="64">
        <f>D12+G12+J12</f>
        <v>0</v>
      </c>
      <c r="D12" s="64">
        <f>SUM(E12:F12)</f>
        <v>0</v>
      </c>
      <c r="E12" s="74"/>
      <c r="F12" s="74"/>
      <c r="G12" s="74">
        <f t="shared" si="1"/>
        <v>0</v>
      </c>
      <c r="H12" s="74">
        <v>0</v>
      </c>
      <c r="I12" s="74">
        <v>0</v>
      </c>
      <c r="J12" s="74">
        <f t="shared" si="2"/>
        <v>0</v>
      </c>
      <c r="K12" s="74">
        <v>0</v>
      </c>
      <c r="L12" s="7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9" sqref="$A9:$XFD9"/>
    </sheetView>
  </sheetViews>
  <sheetFormatPr defaultColWidth="9" defaultRowHeight="12.75" customHeight="1" outlineLevelCol="6"/>
  <cols>
    <col min="1" max="1" width="13.2857142857143" style="44" customWidth="1"/>
    <col min="2" max="2" width="35.8571428571429" style="44" customWidth="1"/>
    <col min="3" max="3" width="25.2857142857143" style="44" customWidth="1"/>
    <col min="4" max="4" width="28.4285714285714" style="44" customWidth="1"/>
    <col min="5" max="5" width="22.4285714285714" style="44" customWidth="1"/>
    <col min="6" max="7" width="6.85714285714286" style="44" customWidth="1"/>
  </cols>
  <sheetData>
    <row r="1" ht="24.75" customHeight="1" spans="1:2">
      <c r="A1" s="53"/>
      <c r="B1" s="54"/>
    </row>
    <row r="2" ht="24.75" customHeight="1" spans="1:5">
      <c r="A2" s="46" t="s">
        <v>129</v>
      </c>
      <c r="B2" s="46"/>
      <c r="C2" s="46"/>
      <c r="D2" s="46"/>
      <c r="E2" s="46"/>
    </row>
    <row r="3" ht="24.75" customHeight="1" spans="5:5">
      <c r="E3" s="47" t="s">
        <v>28</v>
      </c>
    </row>
    <row r="4" ht="24.75" customHeight="1" spans="1:5">
      <c r="A4" s="55" t="s">
        <v>130</v>
      </c>
      <c r="B4" s="55"/>
      <c r="C4" s="55" t="s">
        <v>125</v>
      </c>
      <c r="D4" s="55"/>
      <c r="E4" s="55"/>
    </row>
    <row r="5" ht="24.75" customHeight="1" spans="1:5">
      <c r="A5" s="55" t="s">
        <v>131</v>
      </c>
      <c r="B5" s="55" t="s">
        <v>132</v>
      </c>
      <c r="C5" s="55" t="s">
        <v>99</v>
      </c>
      <c r="D5" s="55" t="s">
        <v>95</v>
      </c>
      <c r="E5" s="55" t="s">
        <v>96</v>
      </c>
    </row>
    <row r="6" ht="18.75" customHeight="1" spans="1:5">
      <c r="A6" s="70" t="s">
        <v>97</v>
      </c>
      <c r="B6" s="70" t="s">
        <v>97</v>
      </c>
      <c r="C6" s="70">
        <v>1</v>
      </c>
      <c r="D6" s="70">
        <v>2</v>
      </c>
      <c r="E6" s="70">
        <v>3</v>
      </c>
    </row>
    <row r="7" s="43" customFormat="1" ht="24.75" customHeight="1" spans="1:7">
      <c r="A7" s="62"/>
      <c r="B7" s="62" t="s">
        <v>99</v>
      </c>
      <c r="C7" s="83">
        <f>D7+E7</f>
        <v>12374386</v>
      </c>
      <c r="D7" s="83">
        <f>D8</f>
        <v>12374386</v>
      </c>
      <c r="E7" s="83">
        <f>E8</f>
        <v>0</v>
      </c>
      <c r="F7" s="52"/>
      <c r="G7" s="52"/>
    </row>
    <row r="8" ht="24.75" customHeight="1" spans="1:5">
      <c r="A8" s="84" t="s">
        <v>100</v>
      </c>
      <c r="B8" s="85" t="s">
        <v>101</v>
      </c>
      <c r="C8" s="86">
        <f t="shared" ref="C8:C13" si="0">D8+E8</f>
        <v>12374386</v>
      </c>
      <c r="D8" s="87">
        <f>D9+D11</f>
        <v>12374386</v>
      </c>
      <c r="E8" s="87">
        <f>E9+E11</f>
        <v>0</v>
      </c>
    </row>
    <row r="9" ht="24.75" customHeight="1" spans="1:5">
      <c r="A9" s="84" t="s">
        <v>102</v>
      </c>
      <c r="B9" s="85" t="s">
        <v>103</v>
      </c>
      <c r="C9" s="86">
        <f t="shared" si="0"/>
        <v>1394386</v>
      </c>
      <c r="D9" s="87">
        <f>D10</f>
        <v>1394386</v>
      </c>
      <c r="E9" s="87">
        <f>E10</f>
        <v>0</v>
      </c>
    </row>
    <row r="10" ht="24.75" customHeight="1" spans="1:5">
      <c r="A10" s="88" t="s">
        <v>104</v>
      </c>
      <c r="B10" s="89" t="s">
        <v>105</v>
      </c>
      <c r="C10" s="86">
        <f t="shared" si="0"/>
        <v>1394386</v>
      </c>
      <c r="D10" s="90">
        <v>1394386</v>
      </c>
      <c r="E10" s="90"/>
    </row>
    <row r="11" ht="24.75" customHeight="1" spans="1:5">
      <c r="A11" s="84" t="s">
        <v>106</v>
      </c>
      <c r="B11" s="91" t="s">
        <v>107</v>
      </c>
      <c r="C11" s="86">
        <f t="shared" si="0"/>
        <v>10980000</v>
      </c>
      <c r="D11" s="87">
        <f>D12+D13</f>
        <v>10980000</v>
      </c>
      <c r="E11" s="87">
        <f>E12+E13</f>
        <v>0</v>
      </c>
    </row>
    <row r="12" ht="24.75" customHeight="1" spans="1:5">
      <c r="A12" s="88" t="s">
        <v>108</v>
      </c>
      <c r="B12" s="89" t="s">
        <v>109</v>
      </c>
      <c r="C12" s="86">
        <f t="shared" si="0"/>
        <v>9590000</v>
      </c>
      <c r="D12" s="90">
        <v>9590000</v>
      </c>
      <c r="E12" s="90"/>
    </row>
    <row r="13" ht="24.75" customHeight="1" spans="1:5">
      <c r="A13" s="88" t="s">
        <v>110</v>
      </c>
      <c r="B13" s="89" t="s">
        <v>111</v>
      </c>
      <c r="C13" s="86">
        <f t="shared" si="0"/>
        <v>1390000</v>
      </c>
      <c r="D13" s="90">
        <v>1390000</v>
      </c>
      <c r="E13" s="90"/>
    </row>
    <row r="14" ht="24.75" customHeight="1" spans="1:5">
      <c r="A14" s="62"/>
      <c r="B14" s="62"/>
      <c r="C14" s="83"/>
      <c r="D14" s="83"/>
      <c r="E14" s="83"/>
    </row>
    <row r="15" ht="24.75" customHeight="1" spans="1:5">
      <c r="A15" s="62"/>
      <c r="B15" s="62"/>
      <c r="C15" s="83"/>
      <c r="D15" s="83"/>
      <c r="E15" s="83"/>
    </row>
    <row r="16" ht="24.75" customHeight="1" spans="1:5">
      <c r="A16" s="65"/>
      <c r="B16" s="65"/>
      <c r="C16" s="92"/>
      <c r="D16" s="92"/>
      <c r="E16" s="92"/>
    </row>
    <row r="17" ht="24.75" customHeight="1" spans="1:5">
      <c r="A17" s="65"/>
      <c r="B17" s="65"/>
      <c r="C17" s="92"/>
      <c r="D17" s="92"/>
      <c r="E17" s="92"/>
    </row>
    <row r="18" ht="24.75" customHeight="1" spans="1:5">
      <c r="A18" s="65"/>
      <c r="B18" s="65"/>
      <c r="C18" s="92"/>
      <c r="D18" s="92"/>
      <c r="E18" s="92"/>
    </row>
    <row r="19" ht="24.75" customHeight="1" spans="1:5">
      <c r="A19" s="62"/>
      <c r="B19" s="62"/>
      <c r="C19" s="83"/>
      <c r="D19" s="83"/>
      <c r="E19" s="83"/>
    </row>
    <row r="20" ht="24.75" customHeight="1" spans="1:5">
      <c r="A20" s="65"/>
      <c r="B20" s="65"/>
      <c r="C20" s="92"/>
      <c r="D20" s="92"/>
      <c r="E20" s="92"/>
    </row>
    <row r="21" ht="24.75" customHeight="1" spans="1:5">
      <c r="A21" s="65"/>
      <c r="B21" s="65"/>
      <c r="C21" s="92"/>
      <c r="D21" s="92"/>
      <c r="E21" s="92"/>
    </row>
    <row r="22" ht="24.75" customHeight="1" spans="1:5">
      <c r="A22" s="62"/>
      <c r="B22" s="62"/>
      <c r="C22" s="83"/>
      <c r="D22" s="83"/>
      <c r="E22" s="83"/>
    </row>
    <row r="23" ht="24.75" customHeight="1" spans="1:5">
      <c r="A23" s="62"/>
      <c r="B23" s="62"/>
      <c r="C23" s="83"/>
      <c r="D23" s="83"/>
      <c r="E23" s="83"/>
    </row>
    <row r="24" ht="24.75" customHeight="1" spans="1:5">
      <c r="A24" s="65"/>
      <c r="B24" s="65"/>
      <c r="C24" s="92"/>
      <c r="D24" s="92"/>
      <c r="E24" s="92"/>
    </row>
    <row r="25" ht="24.75" customHeight="1" spans="1:5">
      <c r="A25" s="65"/>
      <c r="B25" s="65"/>
      <c r="C25" s="92"/>
      <c r="D25" s="92"/>
      <c r="E25" s="92"/>
    </row>
    <row r="26" ht="24.75" customHeight="1" spans="1:5">
      <c r="A26" s="62"/>
      <c r="B26" s="62"/>
      <c r="C26" s="83"/>
      <c r="D26" s="83"/>
      <c r="E26" s="83"/>
    </row>
    <row r="27" ht="24.75" customHeight="1" spans="1:5">
      <c r="A27" s="62"/>
      <c r="B27" s="62"/>
      <c r="C27" s="83"/>
      <c r="D27" s="83"/>
      <c r="E27" s="83"/>
    </row>
    <row r="28" ht="24.75" customHeight="1" spans="1:5">
      <c r="A28" s="65"/>
      <c r="B28" s="65"/>
      <c r="C28" s="92"/>
      <c r="D28" s="92"/>
      <c r="E28" s="92"/>
    </row>
    <row r="29" ht="24.75" customHeight="1" spans="1:5">
      <c r="A29" s="62"/>
      <c r="B29" s="62"/>
      <c r="C29" s="83"/>
      <c r="D29" s="83"/>
      <c r="E29" s="83"/>
    </row>
    <row r="30" ht="24.75" customHeight="1" spans="1:5">
      <c r="A30" s="62"/>
      <c r="B30" s="62"/>
      <c r="C30" s="83"/>
      <c r="D30" s="83"/>
      <c r="E30" s="83"/>
    </row>
    <row r="31" ht="24.75" customHeight="1" spans="1:5">
      <c r="A31" s="65"/>
      <c r="B31" s="65"/>
      <c r="C31" s="92"/>
      <c r="D31" s="92"/>
      <c r="E31" s="92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showGridLines="0" showZeros="0" workbookViewId="0">
      <pane ySplit="7" topLeftCell="A8" activePane="bottomLeft" state="frozen"/>
      <selection/>
      <selection pane="bottomLeft" activeCell="I16" sqref="I16"/>
    </sheetView>
  </sheetViews>
  <sheetFormatPr defaultColWidth="9" defaultRowHeight="12.75" customHeight="1" outlineLevelCol="6"/>
  <cols>
    <col min="1" max="1" width="13.5714285714286" style="44" customWidth="1"/>
    <col min="2" max="2" width="34.4285714285714" style="44" customWidth="1"/>
    <col min="3" max="3" width="26" style="44" customWidth="1"/>
    <col min="4" max="4" width="28.2857142857143" style="44" customWidth="1"/>
    <col min="5" max="5" width="23.2857142857143" style="44" customWidth="1"/>
    <col min="6" max="7" width="6.85714285714286" style="44" customWidth="1"/>
  </cols>
  <sheetData>
    <row r="1" ht="24.75" customHeight="1" spans="1:2">
      <c r="A1" s="53"/>
      <c r="B1" s="54"/>
    </row>
    <row r="2" ht="24.75" customHeight="1" spans="1:5">
      <c r="A2" s="76" t="s">
        <v>133</v>
      </c>
      <c r="B2" s="76"/>
      <c r="C2" s="76"/>
      <c r="D2" s="76"/>
      <c r="E2" s="76"/>
    </row>
    <row r="3" ht="15" customHeight="1" spans="5:5">
      <c r="E3" s="47" t="s">
        <v>28</v>
      </c>
    </row>
    <row r="4" ht="16" customHeight="1" spans="1:5">
      <c r="A4" s="55" t="s">
        <v>134</v>
      </c>
      <c r="B4" s="55"/>
      <c r="C4" s="55" t="s">
        <v>135</v>
      </c>
      <c r="D4" s="55"/>
      <c r="E4" s="55"/>
    </row>
    <row r="5" ht="17" customHeight="1" spans="1:5">
      <c r="A5" s="77" t="s">
        <v>131</v>
      </c>
      <c r="B5" s="55" t="s">
        <v>132</v>
      </c>
      <c r="C5" s="55" t="s">
        <v>99</v>
      </c>
      <c r="D5" s="55" t="s">
        <v>136</v>
      </c>
      <c r="E5" s="55" t="s">
        <v>137</v>
      </c>
    </row>
    <row r="6" ht="17" customHeight="1" spans="1:5">
      <c r="A6" s="78" t="s">
        <v>97</v>
      </c>
      <c r="B6" s="70" t="s">
        <v>97</v>
      </c>
      <c r="C6" s="70">
        <v>1</v>
      </c>
      <c r="D6" s="70">
        <v>2</v>
      </c>
      <c r="E6" s="70">
        <v>3</v>
      </c>
    </row>
    <row r="7" s="43" customFormat="1" ht="17" customHeight="1" spans="1:7">
      <c r="A7" s="62"/>
      <c r="B7" s="62" t="s">
        <v>99</v>
      </c>
      <c r="C7" s="64">
        <f>D7+E7</f>
        <v>12374386</v>
      </c>
      <c r="D7" s="64">
        <f>D8+D20+D47</f>
        <v>12138630</v>
      </c>
      <c r="E7" s="64">
        <f>E8+E20+E47</f>
        <v>235756</v>
      </c>
      <c r="F7" s="52"/>
      <c r="G7" s="52"/>
    </row>
    <row r="8" ht="17" customHeight="1" spans="1:5">
      <c r="A8" s="62" t="s">
        <v>138</v>
      </c>
      <c r="B8" s="62" t="s">
        <v>139</v>
      </c>
      <c r="C8" s="64">
        <f t="shared" ref="C8:C20" si="0">D8+E8</f>
        <v>12129150</v>
      </c>
      <c r="D8" s="64">
        <f>SUM(D9:D19)</f>
        <v>12129150</v>
      </c>
      <c r="E8" s="64"/>
    </row>
    <row r="9" ht="17" customHeight="1" spans="1:5">
      <c r="A9" s="65" t="s">
        <v>140</v>
      </c>
      <c r="B9" s="66" t="s">
        <v>141</v>
      </c>
      <c r="C9" s="74">
        <f t="shared" si="0"/>
        <v>670548</v>
      </c>
      <c r="D9" s="67">
        <v>670548</v>
      </c>
      <c r="E9" s="74"/>
    </row>
    <row r="10" ht="17" customHeight="1" spans="1:5">
      <c r="A10" s="65" t="s">
        <v>142</v>
      </c>
      <c r="B10" s="66" t="s">
        <v>143</v>
      </c>
      <c r="C10" s="74">
        <f t="shared" si="0"/>
        <v>478602</v>
      </c>
      <c r="D10" s="67">
        <v>478602</v>
      </c>
      <c r="E10" s="74"/>
    </row>
    <row r="11" ht="17" customHeight="1" spans="1:5">
      <c r="A11" s="65" t="s">
        <v>144</v>
      </c>
      <c r="B11" s="66" t="s">
        <v>145</v>
      </c>
      <c r="C11" s="74">
        <f t="shared" si="0"/>
        <v>0</v>
      </c>
      <c r="D11" s="67"/>
      <c r="E11" s="74"/>
    </row>
    <row r="12" ht="17" customHeight="1" spans="1:5">
      <c r="A12" s="65" t="s">
        <v>146</v>
      </c>
      <c r="B12" s="66" t="s">
        <v>147</v>
      </c>
      <c r="C12" s="74">
        <f t="shared" si="0"/>
        <v>0</v>
      </c>
      <c r="D12" s="67"/>
      <c r="E12" s="74"/>
    </row>
    <row r="13" ht="17" customHeight="1" spans="1:5">
      <c r="A13" s="65" t="s">
        <v>148</v>
      </c>
      <c r="B13" s="66" t="s">
        <v>149</v>
      </c>
      <c r="C13" s="64">
        <f t="shared" si="0"/>
        <v>0</v>
      </c>
      <c r="D13" s="67"/>
      <c r="E13" s="74"/>
    </row>
    <row r="14" ht="17" customHeight="1" spans="1:5">
      <c r="A14" s="65" t="s">
        <v>150</v>
      </c>
      <c r="B14" s="66" t="s">
        <v>151</v>
      </c>
      <c r="C14" s="64">
        <f t="shared" si="0"/>
        <v>0</v>
      </c>
      <c r="D14" s="68"/>
      <c r="E14" s="74"/>
    </row>
    <row r="15" ht="17" customHeight="1" spans="1:5">
      <c r="A15" s="65" t="s">
        <v>152</v>
      </c>
      <c r="B15" s="66" t="s">
        <v>153</v>
      </c>
      <c r="C15" s="64">
        <f t="shared" si="0"/>
        <v>0</v>
      </c>
      <c r="D15" s="68"/>
      <c r="E15" s="74"/>
    </row>
    <row r="16" ht="17" customHeight="1" spans="1:5">
      <c r="A16" s="65" t="s">
        <v>154</v>
      </c>
      <c r="B16" s="66" t="s">
        <v>155</v>
      </c>
      <c r="C16" s="64">
        <f t="shared" si="0"/>
        <v>0</v>
      </c>
      <c r="D16" s="68"/>
      <c r="E16" s="74"/>
    </row>
    <row r="17" ht="17" customHeight="1" spans="1:5">
      <c r="A17" s="65" t="s">
        <v>156</v>
      </c>
      <c r="B17" s="66" t="s">
        <v>157</v>
      </c>
      <c r="C17" s="64">
        <f t="shared" si="0"/>
        <v>0</v>
      </c>
      <c r="D17" s="67"/>
      <c r="E17" s="74"/>
    </row>
    <row r="18" ht="17" customHeight="1" spans="1:5">
      <c r="A18" s="65" t="s">
        <v>158</v>
      </c>
      <c r="B18" s="66" t="s">
        <v>159</v>
      </c>
      <c r="C18" s="64">
        <f t="shared" si="0"/>
        <v>0</v>
      </c>
      <c r="D18" s="68"/>
      <c r="E18" s="64"/>
    </row>
    <row r="19" ht="17" customHeight="1" spans="1:5">
      <c r="A19" s="65" t="s">
        <v>160</v>
      </c>
      <c r="B19" s="66" t="s">
        <v>161</v>
      </c>
      <c r="C19" s="64">
        <f t="shared" si="0"/>
        <v>10980000</v>
      </c>
      <c r="D19" s="67">
        <v>10980000</v>
      </c>
      <c r="E19" s="74"/>
    </row>
    <row r="20" s="75" customFormat="1" ht="17" customHeight="1" spans="1:7">
      <c r="A20" s="62" t="s">
        <v>162</v>
      </c>
      <c r="B20" s="63" t="s">
        <v>163</v>
      </c>
      <c r="C20" s="64">
        <f t="shared" si="0"/>
        <v>235756</v>
      </c>
      <c r="D20" s="64">
        <f>SUM(D21:D46)</f>
        <v>0</v>
      </c>
      <c r="E20" s="64">
        <f>SUM(E21:E46)</f>
        <v>235756</v>
      </c>
      <c r="F20" s="79"/>
      <c r="G20" s="79"/>
    </row>
    <row r="21" ht="17" customHeight="1" spans="1:5">
      <c r="A21" s="65" t="s">
        <v>164</v>
      </c>
      <c r="B21" s="66" t="s">
        <v>165</v>
      </c>
      <c r="C21" s="74">
        <f t="shared" ref="C21:C47" si="1">D21+E21</f>
        <v>57000</v>
      </c>
      <c r="D21" s="74"/>
      <c r="E21" s="67">
        <v>57000</v>
      </c>
    </row>
    <row r="22" ht="17" customHeight="1" spans="1:5">
      <c r="A22" s="65" t="s">
        <v>166</v>
      </c>
      <c r="B22" s="66" t="s">
        <v>167</v>
      </c>
      <c r="C22" s="74">
        <f t="shared" si="1"/>
        <v>5700</v>
      </c>
      <c r="D22" s="74"/>
      <c r="E22" s="67">
        <v>5700</v>
      </c>
    </row>
    <row r="23" ht="17" customHeight="1" spans="1:5">
      <c r="A23" s="65" t="s">
        <v>168</v>
      </c>
      <c r="B23" s="66" t="s">
        <v>169</v>
      </c>
      <c r="C23" s="74">
        <f t="shared" si="1"/>
        <v>0</v>
      </c>
      <c r="D23" s="74"/>
      <c r="E23" s="67"/>
    </row>
    <row r="24" ht="17" customHeight="1" spans="1:5">
      <c r="A24" s="65" t="s">
        <v>170</v>
      </c>
      <c r="B24" s="66" t="s">
        <v>171</v>
      </c>
      <c r="C24" s="74">
        <f t="shared" si="1"/>
        <v>0</v>
      </c>
      <c r="D24" s="74"/>
      <c r="E24" s="67"/>
    </row>
    <row r="25" ht="17" customHeight="1" spans="1:5">
      <c r="A25" s="65" t="s">
        <v>172</v>
      </c>
      <c r="B25" s="66" t="s">
        <v>173</v>
      </c>
      <c r="C25" s="74">
        <f t="shared" si="1"/>
        <v>0</v>
      </c>
      <c r="D25" s="74"/>
      <c r="E25" s="67"/>
    </row>
    <row r="26" ht="17" customHeight="1" spans="1:5">
      <c r="A26" s="65" t="s">
        <v>174</v>
      </c>
      <c r="B26" s="66" t="s">
        <v>175</v>
      </c>
      <c r="C26" s="74">
        <f t="shared" si="1"/>
        <v>0</v>
      </c>
      <c r="D26" s="74"/>
      <c r="E26" s="67"/>
    </row>
    <row r="27" ht="17" customHeight="1" spans="1:5">
      <c r="A27" s="65" t="s">
        <v>176</v>
      </c>
      <c r="B27" s="66" t="s">
        <v>177</v>
      </c>
      <c r="C27" s="74">
        <f t="shared" si="1"/>
        <v>3800</v>
      </c>
      <c r="D27" s="74"/>
      <c r="E27" s="67">
        <v>3800</v>
      </c>
    </row>
    <row r="28" ht="17" customHeight="1" spans="1:5">
      <c r="A28" s="65" t="s">
        <v>178</v>
      </c>
      <c r="B28" s="66" t="s">
        <v>179</v>
      </c>
      <c r="C28" s="74">
        <f t="shared" si="1"/>
        <v>0</v>
      </c>
      <c r="D28" s="74"/>
      <c r="E28" s="67"/>
    </row>
    <row r="29" ht="17" customHeight="1" spans="1:5">
      <c r="A29" s="65" t="s">
        <v>180</v>
      </c>
      <c r="B29" s="66" t="s">
        <v>181</v>
      </c>
      <c r="C29" s="74">
        <f t="shared" si="1"/>
        <v>0</v>
      </c>
      <c r="D29" s="74"/>
      <c r="E29" s="67"/>
    </row>
    <row r="30" ht="17" customHeight="1" spans="1:5">
      <c r="A30" s="65" t="s">
        <v>182</v>
      </c>
      <c r="B30" s="66" t="s">
        <v>183</v>
      </c>
      <c r="C30" s="74">
        <f t="shared" si="1"/>
        <v>19000</v>
      </c>
      <c r="D30" s="74"/>
      <c r="E30" s="67">
        <v>19000</v>
      </c>
    </row>
    <row r="31" ht="17" customHeight="1" spans="1:5">
      <c r="A31" s="65" t="s">
        <v>184</v>
      </c>
      <c r="B31" s="66" t="s">
        <v>185</v>
      </c>
      <c r="C31" s="74">
        <f t="shared" si="1"/>
        <v>0</v>
      </c>
      <c r="D31" s="74"/>
      <c r="E31" s="67"/>
    </row>
    <row r="32" ht="17" customHeight="1" spans="1:5">
      <c r="A32" s="65" t="s">
        <v>186</v>
      </c>
      <c r="B32" s="66" t="s">
        <v>187</v>
      </c>
      <c r="C32" s="74">
        <f t="shared" si="1"/>
        <v>0</v>
      </c>
      <c r="D32" s="74"/>
      <c r="E32" s="67"/>
    </row>
    <row r="33" ht="17" customHeight="1" spans="1:5">
      <c r="A33" s="65" t="s">
        <v>188</v>
      </c>
      <c r="B33" s="66" t="s">
        <v>189</v>
      </c>
      <c r="C33" s="74">
        <f t="shared" si="1"/>
        <v>0</v>
      </c>
      <c r="D33" s="64"/>
      <c r="E33" s="67"/>
    </row>
    <row r="34" ht="17" customHeight="1" spans="1:5">
      <c r="A34" s="65" t="s">
        <v>190</v>
      </c>
      <c r="B34" s="66" t="s">
        <v>191</v>
      </c>
      <c r="C34" s="74">
        <f t="shared" si="1"/>
        <v>0</v>
      </c>
      <c r="D34" s="74"/>
      <c r="E34" s="67"/>
    </row>
    <row r="35" ht="17" customHeight="1" spans="1:5">
      <c r="A35" s="65" t="s">
        <v>192</v>
      </c>
      <c r="B35" s="66" t="s">
        <v>193</v>
      </c>
      <c r="C35" s="74">
        <f t="shared" si="1"/>
        <v>0</v>
      </c>
      <c r="D35" s="74"/>
      <c r="E35" s="67"/>
    </row>
    <row r="36" ht="17" customHeight="1" spans="1:5">
      <c r="A36" s="65" t="s">
        <v>194</v>
      </c>
      <c r="B36" s="66" t="s">
        <v>195</v>
      </c>
      <c r="C36" s="74">
        <f t="shared" si="1"/>
        <v>0</v>
      </c>
      <c r="D36" s="80"/>
      <c r="E36" s="67"/>
    </row>
    <row r="37" ht="17" customHeight="1" spans="1:5">
      <c r="A37" s="65" t="s">
        <v>196</v>
      </c>
      <c r="B37" s="66" t="s">
        <v>197</v>
      </c>
      <c r="C37" s="74">
        <f t="shared" si="1"/>
        <v>0</v>
      </c>
      <c r="D37" s="80"/>
      <c r="E37" s="67"/>
    </row>
    <row r="38" ht="17" customHeight="1" spans="1:5">
      <c r="A38" s="65" t="s">
        <v>198</v>
      </c>
      <c r="B38" s="66" t="s">
        <v>199</v>
      </c>
      <c r="C38" s="74">
        <f t="shared" si="1"/>
        <v>0</v>
      </c>
      <c r="D38" s="80"/>
      <c r="E38" s="67"/>
    </row>
    <row r="39" ht="17" customHeight="1" spans="1:5">
      <c r="A39" s="65" t="s">
        <v>200</v>
      </c>
      <c r="B39" s="66" t="s">
        <v>201</v>
      </c>
      <c r="C39" s="74">
        <f t="shared" si="1"/>
        <v>0</v>
      </c>
      <c r="D39" s="80"/>
      <c r="E39" s="67"/>
    </row>
    <row r="40" ht="17" customHeight="1" spans="1:5">
      <c r="A40" s="65" t="s">
        <v>202</v>
      </c>
      <c r="B40" s="66" t="s">
        <v>203</v>
      </c>
      <c r="C40" s="74">
        <f t="shared" si="1"/>
        <v>0</v>
      </c>
      <c r="D40" s="80"/>
      <c r="E40" s="67"/>
    </row>
    <row r="41" ht="17" customHeight="1" spans="1:5">
      <c r="A41" s="65" t="s">
        <v>204</v>
      </c>
      <c r="B41" s="66" t="s">
        <v>205</v>
      </c>
      <c r="C41" s="74">
        <f t="shared" si="1"/>
        <v>0</v>
      </c>
      <c r="D41" s="80"/>
      <c r="E41" s="67"/>
    </row>
    <row r="42" ht="17" customHeight="1" spans="1:5">
      <c r="A42" s="65" t="s">
        <v>206</v>
      </c>
      <c r="B42" s="66" t="s">
        <v>207</v>
      </c>
      <c r="C42" s="74">
        <f t="shared" si="1"/>
        <v>22983</v>
      </c>
      <c r="D42" s="80"/>
      <c r="E42" s="68">
        <v>22983</v>
      </c>
    </row>
    <row r="43" ht="17" customHeight="1" spans="1:5">
      <c r="A43" s="65" t="s">
        <v>208</v>
      </c>
      <c r="B43" s="66" t="s">
        <v>209</v>
      </c>
      <c r="C43" s="74">
        <f t="shared" si="1"/>
        <v>22373</v>
      </c>
      <c r="D43" s="80"/>
      <c r="E43" s="67">
        <v>22373</v>
      </c>
    </row>
    <row r="44" ht="17" customHeight="1" spans="1:5">
      <c r="A44" s="65" t="s">
        <v>210</v>
      </c>
      <c r="B44" s="66" t="s">
        <v>211</v>
      </c>
      <c r="C44" s="74">
        <f t="shared" si="1"/>
        <v>0</v>
      </c>
      <c r="D44" s="80"/>
      <c r="E44" s="67"/>
    </row>
    <row r="45" ht="17" customHeight="1" spans="1:5">
      <c r="A45" s="65" t="s">
        <v>212</v>
      </c>
      <c r="B45" s="66" t="s">
        <v>213</v>
      </c>
      <c r="C45" s="74">
        <f t="shared" si="1"/>
        <v>104900</v>
      </c>
      <c r="D45" s="80"/>
      <c r="E45" s="67">
        <v>104900</v>
      </c>
    </row>
    <row r="46" ht="17" customHeight="1" spans="1:5">
      <c r="A46" s="65">
        <v>30299</v>
      </c>
      <c r="B46" s="66" t="s">
        <v>214</v>
      </c>
      <c r="C46" s="74">
        <f t="shared" si="1"/>
        <v>0</v>
      </c>
      <c r="D46" s="80"/>
      <c r="E46" s="67"/>
    </row>
    <row r="47" s="75" customFormat="1" ht="17" customHeight="1" spans="1:7">
      <c r="A47" s="81">
        <v>303</v>
      </c>
      <c r="B47" s="63" t="s">
        <v>215</v>
      </c>
      <c r="C47" s="82">
        <f t="shared" si="1"/>
        <v>9480</v>
      </c>
      <c r="D47" s="82">
        <f>D52</f>
        <v>9480</v>
      </c>
      <c r="E47" s="82">
        <f>E52</f>
        <v>0</v>
      </c>
      <c r="F47" s="79"/>
      <c r="G47" s="79"/>
    </row>
    <row r="48" ht="17" customHeight="1" spans="1:5">
      <c r="A48" s="65">
        <v>30301</v>
      </c>
      <c r="B48" s="66" t="s">
        <v>216</v>
      </c>
      <c r="C48" s="80">
        <f t="shared" ref="C48:C59" si="2">D48+E48</f>
        <v>0</v>
      </c>
      <c r="D48" s="80"/>
      <c r="E48" s="80"/>
    </row>
    <row r="49" ht="17" customHeight="1" spans="1:5">
      <c r="A49" s="65">
        <v>30302</v>
      </c>
      <c r="B49" s="66" t="s">
        <v>217</v>
      </c>
      <c r="C49" s="80">
        <f t="shared" si="2"/>
        <v>0</v>
      </c>
      <c r="D49" s="80"/>
      <c r="E49" s="80"/>
    </row>
    <row r="50" ht="17" customHeight="1" spans="1:5">
      <c r="A50" s="65">
        <v>30303</v>
      </c>
      <c r="B50" s="66" t="s">
        <v>218</v>
      </c>
      <c r="C50" s="80">
        <f t="shared" si="2"/>
        <v>0</v>
      </c>
      <c r="D50" s="80"/>
      <c r="E50" s="80"/>
    </row>
    <row r="51" ht="17" customHeight="1" spans="1:5">
      <c r="A51" s="65">
        <v>30304</v>
      </c>
      <c r="B51" s="66" t="s">
        <v>219</v>
      </c>
      <c r="C51" s="80">
        <f t="shared" si="2"/>
        <v>0</v>
      </c>
      <c r="D51" s="80"/>
      <c r="E51" s="80"/>
    </row>
    <row r="52" ht="17" customHeight="1" spans="1:5">
      <c r="A52" s="65">
        <v>30305</v>
      </c>
      <c r="B52" s="66" t="s">
        <v>220</v>
      </c>
      <c r="C52" s="80">
        <f t="shared" si="2"/>
        <v>9480</v>
      </c>
      <c r="D52" s="80">
        <v>9480</v>
      </c>
      <c r="E52" s="80"/>
    </row>
    <row r="53" ht="17" customHeight="1" spans="1:5">
      <c r="A53" s="65">
        <v>30306</v>
      </c>
      <c r="B53" s="66" t="s">
        <v>221</v>
      </c>
      <c r="C53" s="80">
        <f t="shared" si="2"/>
        <v>0</v>
      </c>
      <c r="D53" s="80"/>
      <c r="E53" s="80"/>
    </row>
    <row r="54" ht="17" customHeight="1" spans="1:5">
      <c r="A54" s="65">
        <v>30307</v>
      </c>
      <c r="B54" s="66" t="s">
        <v>222</v>
      </c>
      <c r="C54" s="80">
        <f t="shared" si="2"/>
        <v>0</v>
      </c>
      <c r="D54" s="80"/>
      <c r="E54" s="80"/>
    </row>
    <row r="55" ht="17" customHeight="1" spans="1:5">
      <c r="A55" s="65">
        <v>30308</v>
      </c>
      <c r="B55" s="66" t="s">
        <v>223</v>
      </c>
      <c r="C55" s="80">
        <f t="shared" si="2"/>
        <v>0</v>
      </c>
      <c r="D55" s="80"/>
      <c r="E55" s="80"/>
    </row>
    <row r="56" ht="17" customHeight="1" spans="1:5">
      <c r="A56" s="65">
        <v>30309</v>
      </c>
      <c r="B56" s="66" t="s">
        <v>224</v>
      </c>
      <c r="C56" s="80">
        <f t="shared" si="2"/>
        <v>0</v>
      </c>
      <c r="D56" s="80"/>
      <c r="E56" s="80"/>
    </row>
    <row r="57" ht="17" customHeight="1" spans="1:5">
      <c r="A57" s="65">
        <v>30310</v>
      </c>
      <c r="B57" s="66" t="s">
        <v>225</v>
      </c>
      <c r="C57" s="80">
        <f t="shared" si="2"/>
        <v>0</v>
      </c>
      <c r="D57" s="80"/>
      <c r="E57" s="80"/>
    </row>
    <row r="58" ht="17" customHeight="1" spans="1:5">
      <c r="A58" s="65">
        <v>30311</v>
      </c>
      <c r="B58" s="66" t="s">
        <v>226</v>
      </c>
      <c r="C58" s="80">
        <f t="shared" si="2"/>
        <v>0</v>
      </c>
      <c r="D58" s="80"/>
      <c r="E58" s="80"/>
    </row>
    <row r="59" ht="17" customHeight="1" spans="1:5">
      <c r="A59" s="65">
        <v>30399</v>
      </c>
      <c r="B59" s="66" t="s">
        <v>227</v>
      </c>
      <c r="C59" s="80">
        <f t="shared" si="2"/>
        <v>0</v>
      </c>
      <c r="D59" s="80"/>
      <c r="E59" s="8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66875" right="0.393700787401575" top="0.550694444444444" bottom="0.78740157480315" header="0" footer="0.393700787401575"/>
  <pageSetup paperSize="9" scale="74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2023-05-12T01:54:06Z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