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619" activeTab="16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4" r:id="rId13"/>
    <sheet name="12" sheetId="30" r:id="rId14"/>
    <sheet name="13" sheetId="31" r:id="rId15"/>
    <sheet name="14" sheetId="32" r:id="rId16"/>
    <sheet name="15" sheetId="33" r:id="rId17"/>
  </sheets>
  <definedNames>
    <definedName name="_xlnm.Print_Area" localSheetId="2">'1'!$A$1:$D$46</definedName>
    <definedName name="_xlnm.Print_Area" localSheetId="11">'10'!$A$1:$C$7</definedName>
    <definedName name="_xlnm.Print_Area" localSheetId="3">'2'!$A$1:$B$29</definedName>
    <definedName name="_xlnm.Print_Area" localSheetId="4">'3'!$A$1:$E$14</definedName>
    <definedName name="_xlnm.Print_Area" localSheetId="5">'4'!$A$1:$D$37</definedName>
    <definedName name="_xlnm.Print_Area" localSheetId="6">'5'!$A$1:$L$12</definedName>
    <definedName name="_xlnm.Print_Area" localSheetId="7">'6'!$A$1:$E$14</definedName>
    <definedName name="_xlnm.Print_Area" localSheetId="8">'7'!$A$1:$E$30</definedName>
    <definedName name="_xlnm.Print_Area" localSheetId="9">'8'!$A$1:$G$7</definedName>
    <definedName name="_xlnm.Print_Area" localSheetId="10">'9'!$A$1:$D$22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  <definedName name="_xlnm.Print_Area" localSheetId="0">封面!$A$1:$G$23</definedName>
  </definedNames>
  <calcPr calcId="144525"/>
</workbook>
</file>

<file path=xl/sharedStrings.xml><?xml version="1.0" encoding="utf-8"?>
<sst xmlns="http://schemas.openxmlformats.org/spreadsheetml/2006/main" count="542" uniqueCount="312">
  <si>
    <t>单位代码：129001</t>
  </si>
  <si>
    <t>单位名称：宁县市场监督管理局</t>
  </si>
  <si>
    <t>部门预算公开表</t>
  </si>
  <si>
    <t>编制日期：2022 年  月  日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</si>
  <si>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</si>
  <si>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</si>
  <si>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</si>
  <si>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</si>
  <si>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</si>
  <si>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</si>
  <si>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</si>
  <si>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</si>
  <si>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</si>
  <si>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</si>
  <si>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</si>
  <si>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</si>
  <si>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</si>
  <si>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</si>
  <si>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</si>
  <si>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</si>
  <si>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</si>
  <si>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</si>
  <si>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</si>
  <si>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</si>
  <si>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</si>
  <si>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</si>
  <si>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</si>
  <si>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</si>
  <si>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</si>
  <si>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（１２）国有资本经营预算支出情况表</t>
  </si>
  <si>
    <r>
      <rPr>
        <b/>
        <u/>
        <sz val="10"/>
        <color rgb="FF0000FF"/>
        <rFont val="SimSun"/>
        <charset val="134"/>
      </rPr>
      <t>（１</t>
    </r>
    <r>
      <rPr>
        <u/>
        <sz val="10"/>
        <color rgb="FF0000FF"/>
        <rFont val="SimSun"/>
        <charset val="134"/>
      </rPr>
      <t>３</t>
    </r>
    <r>
      <rPr>
        <b/>
        <u/>
        <sz val="10"/>
        <color rgb="FF0000FF"/>
        <rFont val="SimSun"/>
        <charset val="134"/>
      </rPr>
      <t>）部门（单位）整体支出绩效表</t>
    </r>
  </si>
  <si>
    <t>（１４）项目支出绩效目标表</t>
  </si>
  <si>
    <t>部门收支总体情况表</t>
  </si>
  <si>
    <t>单位名称：宁县市场监管局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</si>
  <si>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</si>
  <si>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</si>
  <si>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</si>
  <si>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</si>
  <si>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</si>
  <si>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</si>
  <si>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</si>
  <si>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</si>
  <si>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</si>
  <si>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</si>
  <si>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</si>
  <si>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</si>
  <si>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</si>
  <si>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</si>
  <si>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</si>
  <si>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</si>
  <si>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</si>
  <si>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</si>
  <si>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</si>
  <si>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</si>
  <si>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</si>
  <si>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</si>
  <si>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</si>
  <si>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</si>
  <si>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</si>
  <si>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</si>
  <si>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</si>
  <si>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</si>
  <si>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</si>
  <si>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</si>
  <si>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</si>
  <si>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</si>
  <si>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</si>
  <si>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</si>
  <si>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</si>
  <si>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</si>
  <si>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</si>
  <si>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</si>
  <si>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</si>
  <si>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</si>
  <si>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</si>
  <si>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</si>
  <si>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</si>
  <si>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</si>
  <si>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</si>
  <si>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</si>
  <si>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</si>
  <si>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</si>
  <si>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</si>
  <si>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</si>
  <si>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</si>
  <si>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</si>
  <si>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</si>
  <si>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</si>
  <si>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</si>
  <si>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</si>
  <si>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</si>
  <si>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</si>
  <si>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</si>
  <si>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</si>
  <si>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</si>
  <si>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</si>
  <si>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</si>
  <si>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</si>
  <si>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</si>
  <si>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</si>
  <si>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</si>
  <si>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</si>
  <si>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</si>
  <si>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</si>
  <si>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</si>
  <si>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</si>
  <si>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201</t>
  </si>
  <si>
    <t>一般公共服务支出</t>
  </si>
  <si>
    <t>20138</t>
  </si>
  <si>
    <t>市场监督管理事务</t>
  </si>
  <si>
    <t>2013801</t>
  </si>
  <si>
    <t>行政运行</t>
  </si>
  <si>
    <t>2013804</t>
  </si>
  <si>
    <t>市场主体管理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</si>
  <si>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</si>
  <si>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</si>
  <si>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</si>
  <si>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</si>
  <si>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</si>
  <si>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</si>
  <si>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</si>
  <si>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</si>
  <si>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</si>
  <si>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</si>
  <si>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</si>
  <si>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</si>
  <si>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</si>
  <si>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</si>
  <si>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</si>
  <si>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</si>
  <si>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</si>
  <si>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</si>
  <si>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</si>
  <si>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</si>
  <si>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</si>
  <si>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</si>
  <si>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129001</t>
  </si>
  <si>
    <t>宁县市场监管局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</si>
  <si>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</si>
  <si>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</si>
  <si>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</si>
  <si>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</si>
  <si>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</si>
  <si>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</si>
  <si>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</si>
  <si>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</si>
  <si>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</si>
  <si>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</si>
  <si>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</si>
  <si>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</si>
  <si>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</si>
  <si>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31002</t>
  </si>
  <si>
    <t xml:space="preserve">  津贴补贴</t>
  </si>
  <si>
    <t>31012</t>
  </si>
  <si>
    <t xml:space="preserve">  其他社会保障缴费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</si>
  <si>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</si>
  <si>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</si>
  <si>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</si>
  <si>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</si>
  <si>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</si>
  <si>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</si>
  <si>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</si>
  <si>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</si>
  <si>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</si>
  <si>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</si>
  <si>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</si>
  <si>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</si>
  <si>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</si>
  <si>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</si>
  <si>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30211</t>
  </si>
  <si>
    <t xml:space="preserve">  差旅费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</si>
  <si>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</si>
  <si>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</si>
  <si>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</si>
  <si>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</si>
  <si>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</si>
  <si>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</si>
  <si>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30226</t>
  </si>
  <si>
    <t xml:space="preserve">  劳务费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</si>
  <si>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</si>
  <si>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</si>
  <si>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</si>
  <si>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</si>
  <si>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</si>
  <si>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</si>
  <si>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</si>
  <si>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</si>
  <si>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303</t>
  </si>
  <si>
    <t>对个人和家庭的补助</t>
  </si>
  <si>
    <t>30302</t>
  </si>
  <si>
    <t xml:space="preserve">  退休费</t>
  </si>
  <si>
    <t>30305</t>
  </si>
  <si>
    <t xml:space="preserve">  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</si>
  <si>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</si>
  <si>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</si>
  <si>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</si>
  <si>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</si>
  <si>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</si>
  <si>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</si>
  <si>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</si>
  <si>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</si>
  <si>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</si>
  <si>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</si>
  <si>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</si>
  <si>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</si>
  <si>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</si>
  <si>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</si>
  <si>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</si>
  <si>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</si>
  <si>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</si>
  <si>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</si>
  <si>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</si>
  <si>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宁县市场监督管理局</t>
  </si>
  <si>
    <t>表十二、国有资本经营预算支出情况表</t>
  </si>
  <si>
    <t>单位：宁县市场监督管理局</t>
  </si>
  <si>
    <t>金额：元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</si>
  <si>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</si>
  <si>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</si>
  <si>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</si>
  <si>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</si>
  <si>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</si>
  <si>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</si>
  <si>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</si>
  <si>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于巨德</t>
  </si>
  <si>
    <t>联系电话</t>
  </si>
  <si>
    <t>部门（单位）职能</t>
  </si>
  <si>
    <t>依据</t>
  </si>
  <si>
    <r>
      <rPr>
        <sz val="9"/>
        <color rgb="FF000000"/>
        <rFont val="Calibri"/>
        <charset val="1"/>
      </rPr>
      <t xml:space="preserve">  </t>
    </r>
    <r>
      <rPr>
        <sz val="9"/>
        <color rgb="FF000000"/>
        <rFont val="宋体"/>
        <charset val="1"/>
      </rPr>
      <t xml:space="preserve">《宁县市场监督管理局职能配置、内设机构和人员编制规定》宁办字〔2019〕60号  </t>
    </r>
  </si>
  <si>
    <t>职能概述</t>
  </si>
  <si>
    <r>
      <rPr>
        <sz val="9"/>
        <color rgb="FF000000"/>
        <rFont val="宋体"/>
        <charset val="1"/>
      </rPr>
      <t>（一）负责市场综合监督管理</t>
    </r>
    <r>
      <rPr>
        <sz val="9"/>
        <color rgb="FF000000"/>
        <rFont val="Calibri"/>
        <charset val="1"/>
      </rPr>
      <t>;</t>
    </r>
    <r>
      <rPr>
        <sz val="9"/>
        <color rgb="FF000000"/>
        <rFont val="宋体"/>
        <charset val="1"/>
      </rPr>
      <t>（二）负责市场主体统一登记注册</t>
    </r>
    <r>
      <rPr>
        <sz val="9"/>
        <color rgb="FF000000"/>
        <rFont val="Calibri"/>
        <charset val="1"/>
      </rPr>
      <t>;</t>
    </r>
    <r>
      <rPr>
        <sz val="9"/>
        <color rgb="FF000000"/>
        <rFont val="宋体"/>
        <charset val="1"/>
      </rPr>
      <t>（三）负责组织指导市场监管综合执法工作</t>
    </r>
    <r>
      <rPr>
        <sz val="9"/>
        <color rgb="FF000000"/>
        <rFont val="Calibri"/>
        <charset val="1"/>
      </rPr>
      <t>;</t>
    </r>
    <r>
      <rPr>
        <sz val="9"/>
        <color rgb="FF000000"/>
        <rFont val="宋体"/>
        <charset val="1"/>
      </rPr>
      <t>（四）负责反垄断统一执法</t>
    </r>
    <r>
      <rPr>
        <sz val="9"/>
        <color rgb="FF000000"/>
        <rFont val="Calibri"/>
        <charset val="1"/>
      </rPr>
      <t>;</t>
    </r>
    <r>
      <rPr>
        <sz val="9"/>
        <color rgb="FF000000"/>
        <rFont val="宋体"/>
        <charset val="1"/>
      </rPr>
      <t>（五）负责监督管理市场秩序</t>
    </r>
    <r>
      <rPr>
        <sz val="9"/>
        <color rgb="FF000000"/>
        <rFont val="Calibri"/>
        <charset val="1"/>
      </rPr>
      <t>;</t>
    </r>
    <r>
      <rPr>
        <sz val="9"/>
        <color rgb="FF000000"/>
        <rFont val="宋体"/>
        <charset val="1"/>
      </rPr>
      <t>（六）负责宏观质量管理</t>
    </r>
    <r>
      <rPr>
        <sz val="9"/>
        <color rgb="FF000000"/>
        <rFont val="Calibri"/>
        <charset val="1"/>
      </rPr>
      <t>;</t>
    </r>
    <r>
      <rPr>
        <sz val="9"/>
        <color rgb="FF000000"/>
        <rFont val="宋体"/>
        <charset val="1"/>
      </rPr>
      <t>（七）负责产品质量安全监督管理</t>
    </r>
    <r>
      <rPr>
        <sz val="9"/>
        <color rgb="FF000000"/>
        <rFont val="Calibri"/>
        <charset val="1"/>
      </rPr>
      <t>;</t>
    </r>
    <r>
      <rPr>
        <sz val="9"/>
        <color rgb="FF000000"/>
        <rFont val="宋体"/>
        <charset val="1"/>
      </rPr>
      <t>（八）负责特种设备安全监督管理</t>
    </r>
    <r>
      <rPr>
        <sz val="9"/>
        <color rgb="FF000000"/>
        <rFont val="Calibri"/>
        <charset val="1"/>
      </rPr>
      <t>;</t>
    </r>
    <r>
      <rPr>
        <sz val="9"/>
        <color rgb="FF000000"/>
        <rFont val="宋体"/>
        <charset val="1"/>
      </rPr>
      <t>（九）负责食品安全监督管理综合协调</t>
    </r>
    <r>
      <rPr>
        <sz val="9"/>
        <color rgb="FF000000"/>
        <rFont val="Calibri"/>
        <charset val="1"/>
      </rPr>
      <t>;</t>
    </r>
    <r>
      <rPr>
        <sz val="9"/>
        <color rgb="FF000000"/>
        <rFont val="宋体"/>
        <charset val="1"/>
      </rPr>
      <t>（十）负责食品安全监督管理</t>
    </r>
    <r>
      <rPr>
        <sz val="9"/>
        <color rgb="FF000000"/>
        <rFont val="Calibri"/>
        <charset val="1"/>
      </rPr>
      <t>;</t>
    </r>
    <r>
      <rPr>
        <sz val="9"/>
        <color rgb="FF000000"/>
        <rFont val="宋体"/>
        <charset val="1"/>
      </rPr>
      <t>（十一）负责统一管理计量工作</t>
    </r>
    <r>
      <rPr>
        <sz val="9"/>
        <color rgb="FF000000"/>
        <rFont val="Calibri"/>
        <charset val="1"/>
      </rPr>
      <t>;</t>
    </r>
    <r>
      <rPr>
        <sz val="9"/>
        <color rgb="FF000000"/>
        <rFont val="宋体"/>
        <charset val="1"/>
      </rPr>
      <t>（十二）负责统一管理标准化工作</t>
    </r>
    <r>
      <rPr>
        <sz val="9"/>
        <color rgb="FF000000"/>
        <rFont val="Calibri"/>
        <charset val="1"/>
      </rPr>
      <t>;</t>
    </r>
    <r>
      <rPr>
        <sz val="9"/>
        <color rgb="FF000000"/>
        <rFont val="宋体"/>
        <charset val="1"/>
      </rPr>
      <t>（十三）负责统一管理检验检测工作</t>
    </r>
    <r>
      <rPr>
        <sz val="9"/>
        <color rgb="FF000000"/>
        <rFont val="Calibri"/>
        <charset val="1"/>
      </rPr>
      <t>;</t>
    </r>
    <r>
      <rPr>
        <sz val="9"/>
        <color rgb="FF000000"/>
        <rFont val="宋体"/>
        <charset val="1"/>
      </rPr>
      <t>（十四）负责统一管理、监督和综合协调认证认可工作</t>
    </r>
    <r>
      <rPr>
        <sz val="9"/>
        <color rgb="FF000000"/>
        <rFont val="Calibri"/>
        <charset val="1"/>
      </rPr>
      <t>;</t>
    </r>
    <r>
      <rPr>
        <sz val="9"/>
        <color rgb="FF000000"/>
        <rFont val="宋体"/>
        <charset val="1"/>
      </rPr>
      <t>（十五）负责市场监督管理科技和信息化建设、新闻宣传。（十六）负责药品（含中药、民族药，下同）、医疗器械和化妆品安全监督管理</t>
    </r>
    <r>
      <rPr>
        <sz val="9"/>
        <color rgb="FF000000"/>
        <rFont val="Calibri"/>
        <charset val="1"/>
      </rPr>
      <t>;</t>
    </r>
    <r>
      <rPr>
        <sz val="9"/>
        <color rgb="FF000000"/>
        <rFont val="宋体"/>
        <charset val="1"/>
      </rPr>
      <t>（十七）负责药品、医疗器械和化妆品标准管理</t>
    </r>
    <r>
      <rPr>
        <sz val="9"/>
        <color rgb="FF000000"/>
        <rFont val="Calibri"/>
        <charset val="1"/>
      </rPr>
      <t>;</t>
    </r>
    <r>
      <rPr>
        <sz val="9"/>
        <color rgb="FF000000"/>
        <rFont val="宋体"/>
        <charset val="1"/>
      </rPr>
      <t>（十八）负责药品、医疗器械和化妆品质量管理。监督实施药品、医疗器械经营质量管理规范，监督实施化妆品经营、使用卫生标准和技术规范</t>
    </r>
    <r>
      <rPr>
        <sz val="9"/>
        <color rgb="FF000000"/>
        <rFont val="Calibri"/>
        <charset val="1"/>
      </rPr>
      <t>;</t>
    </r>
    <r>
      <rPr>
        <sz val="9"/>
        <color rgb="FF000000"/>
        <rFont val="宋体"/>
        <charset val="1"/>
      </rPr>
      <t>（十九）负责药品、医疗器械和化妆品上市后风险管理</t>
    </r>
    <r>
      <rPr>
        <sz val="9"/>
        <color rgb="FF000000"/>
        <rFont val="Calibri"/>
        <charset val="1"/>
      </rPr>
      <t>;</t>
    </r>
    <r>
      <rPr>
        <sz val="9"/>
        <color rgb="FF000000"/>
        <rFont val="宋体"/>
        <charset val="1"/>
      </rPr>
      <t>（二十）负责组织实施药品、医疗器械和化妆品监督检查</t>
    </r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</si>
  <si>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</si>
  <si>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</si>
  <si>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</si>
  <si>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</si>
  <si>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</si>
  <si>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</si>
  <si>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食品药品检验检测中心、质量技术监督检测所2个直属单位，18个市场监管所。</t>
  </si>
  <si>
    <t>内设职能部门</t>
  </si>
  <si>
    <r>
      <rPr>
        <sz val="9"/>
        <color rgb="FF000000"/>
        <rFont val="宋体"/>
        <charset val="1"/>
      </rPr>
      <t>宁县市场监督管理局内设</t>
    </r>
    <r>
      <rPr>
        <sz val="9"/>
        <color rgb="FF000000"/>
        <rFont val="Calibri"/>
        <charset val="1"/>
      </rPr>
      <t>16</t>
    </r>
    <r>
      <rPr>
        <sz val="9"/>
        <color rgb="FF000000"/>
        <rFont val="宋体"/>
        <charset val="1"/>
      </rPr>
      <t>个科（室）。办公室（财务股）、党建办（非公企业党建办）、政策法规股、行政审批股（登记注册股）、信用监管股、市场秩序规范监管股、网络交易和广告监管股、质量发展股、食品安全监管股、药械化安全监管股、特种设备安全监察股、计量与标准化监管股、认可与检验检测监管股、价格监督检查和反不正当竞争股（规范秩序与打击传销办公室）、知识产权保护股、消费者权益保护股（</t>
    </r>
    <r>
      <rPr>
        <sz val="9"/>
        <color rgb="FF000000"/>
        <rFont val="Calibri"/>
        <charset val="1"/>
      </rPr>
      <t>12315</t>
    </r>
    <r>
      <rPr>
        <sz val="9"/>
        <color rgb="FF000000"/>
        <rFont val="宋体"/>
        <charset val="1"/>
      </rPr>
      <t>投诉举报中心）。加挂宁县市场监督管理局执法大队牌子，内设</t>
    </r>
    <r>
      <rPr>
        <sz val="9"/>
        <color rgb="FF000000"/>
        <rFont val="Calibri"/>
        <charset val="1"/>
      </rPr>
      <t>4</t>
    </r>
    <r>
      <rPr>
        <sz val="9"/>
        <color rgb="FF000000"/>
        <rFont val="宋体"/>
        <charset val="1"/>
      </rPr>
      <t>个执法中队。</t>
    </r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</si>
  <si>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</si>
  <si>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</si>
  <si>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</si>
  <si>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</si>
  <si>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</si>
  <si>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</si>
  <si>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机制建立健全、制度建立完善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</si>
  <si>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</si>
  <si>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</si>
  <si>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</si>
  <si>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</si>
  <si>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</si>
  <si>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</si>
  <si>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</si>
  <si>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</si>
  <si>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</si>
  <si>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</si>
  <si>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</si>
  <si>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</si>
  <si>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</si>
  <si>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</si>
  <si>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</si>
  <si>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</si>
  <si>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</si>
  <si>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</si>
  <si>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</si>
  <si>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</si>
  <si>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</si>
  <si>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时效指标</t>
  </si>
  <si>
    <t>及时完成全年预算执行</t>
  </si>
  <si>
    <r>
      <rPr>
        <sz val="9"/>
        <color rgb="FF000000"/>
        <rFont val="Calibri"/>
        <charset val="1"/>
      </rPr>
      <t>100</t>
    </r>
    <r>
      <rPr>
        <sz val="9"/>
        <color rgb="FF000000"/>
        <rFont val="宋体"/>
        <charset val="1"/>
      </rPr>
      <t>分</t>
    </r>
  </si>
  <si>
    <t>效益指标</t>
  </si>
  <si>
    <t>经济效益指标</t>
  </si>
  <si>
    <t>提高职工经济效益、工资按期发放、促进全县经济高质量发展</t>
  </si>
  <si>
    <t>满意度指标</t>
  </si>
  <si>
    <t>服务对象满意度指标</t>
  </si>
  <si>
    <t>提高职工、群众满意度</t>
  </si>
  <si>
    <t>项目支出绩效目标表</t>
  </si>
  <si>
    <t>预算单位</t>
  </si>
  <si>
    <t>项目名称</t>
  </si>
  <si>
    <t>关于提前下达2022年市场监督管理专项资金</t>
  </si>
  <si>
    <t>一级项目名称</t>
  </si>
  <si>
    <r>
      <rPr>
        <sz val="9"/>
        <color rgb="FF000000"/>
        <rFont val="Calibri"/>
        <charset val="1"/>
      </rPr>
      <t>2022</t>
    </r>
    <r>
      <rPr>
        <sz val="9"/>
        <color rgb="FF000000"/>
        <rFont val="宋体"/>
        <charset val="1"/>
      </rPr>
      <t>年上级专项</t>
    </r>
  </si>
  <si>
    <t>二级项目名称</t>
  </si>
  <si>
    <r>
      <rPr>
        <sz val="9"/>
        <color rgb="FF000000"/>
        <rFont val="宋体"/>
        <charset val="1"/>
      </rPr>
      <t>关于提前下达</t>
    </r>
    <r>
      <rPr>
        <sz val="9"/>
        <color rgb="FF000000"/>
        <rFont val="Calibri"/>
        <charset val="1"/>
      </rPr>
      <t>2022</t>
    </r>
    <r>
      <rPr>
        <sz val="9"/>
        <color rgb="FF000000"/>
        <rFont val="宋体"/>
        <charset val="1"/>
      </rPr>
      <t>年市场监督管理专项资金</t>
    </r>
  </si>
  <si>
    <t>项目类型</t>
  </si>
  <si>
    <t>特定目标类</t>
  </si>
  <si>
    <t>资金用途</t>
  </si>
  <si>
    <t>业务类</t>
  </si>
  <si>
    <t>资金性质</t>
  </si>
  <si>
    <t>一般公共预算</t>
  </si>
  <si>
    <t>项目分类</t>
  </si>
  <si>
    <t>其他项目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</si>
  <si>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</si>
  <si>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</si>
  <si>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</si>
  <si>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</si>
  <si>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</si>
  <si>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保障食品、药品、特种设备安全，市场主体秩序良好运行</t>
  </si>
  <si>
    <t>指标目标值</t>
  </si>
  <si>
    <t>成本指标</t>
  </si>
  <si>
    <t>经济成本指标</t>
  </si>
  <si>
    <t>成本可控</t>
  </si>
  <si>
    <t>项目资金使用进度</t>
  </si>
  <si>
    <t>效益率</t>
  </si>
  <si>
    <t>满意度</t>
  </si>
  <si>
    <t>食品药品监管信息网络租用费</t>
  </si>
  <si>
    <t>业务及运转经费</t>
  </si>
  <si>
    <t>其他运转类</t>
  </si>
  <si>
    <t>财政拨款</t>
  </si>
  <si>
    <t>保障运转经费</t>
  </si>
  <si>
    <r>
      <rPr>
        <sz val="9"/>
        <color rgb="FF000000"/>
        <rFont val="宋体"/>
        <charset val="1"/>
      </rPr>
      <t>确保了</t>
    </r>
    <r>
      <rPr>
        <sz val="9"/>
        <color rgb="FF000000"/>
        <rFont val="Calibri"/>
        <charset val="1"/>
      </rPr>
      <t>18</t>
    </r>
    <r>
      <rPr>
        <sz val="9"/>
        <color rgb="FF000000"/>
        <rFont val="宋体"/>
        <charset val="1"/>
      </rPr>
      <t>个乡镇监管所网络、食品会议网络、</t>
    </r>
    <r>
      <rPr>
        <sz val="9"/>
        <color rgb="FF000000"/>
        <rFont val="Calibri"/>
        <charset val="1"/>
      </rPr>
      <t>22</t>
    </r>
    <r>
      <rPr>
        <sz val="9"/>
        <color rgb="FF000000"/>
        <rFont val="宋体"/>
        <charset val="1"/>
      </rPr>
      <t>个单位专网网络运行畅通、项目开展支持各项工作正常运行、办事群众满意度提高。</t>
    </r>
  </si>
  <si>
    <t>保障全系统网络运行畅通，各项工作顺利开展</t>
  </si>
</sst>
</file>

<file path=xl/styles.xml><?xml version="1.0" encoding="utf-8"?>
<styleSheet xmlns="http://schemas.openxmlformats.org/spreadsheetml/2006/main">
  <numFmts count="70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&quot;$&quot;* #,##0.00_-;\-&quot;$&quot;* #,##0.00_-;_-&quot;$&quot;* &quot;-&quot;??_-;_-@_-"/>
    <numFmt numFmtId="177" formatCode="_-* #,##0.00&quot;$&quot;_-;\-* #,##0.00&quot;$&quot;_-;_-* &quot;-&quot;??&quot;$&quot;_-;_-@_-"/>
    <numFmt numFmtId="178" formatCode="_-* #,##0.00_-;\-* #,##0.00_-;_-* &quot;-&quot;??_-;_-@_-"/>
    <numFmt numFmtId="179" formatCode="[Red]0.0%;[Red]\(0.0%\)"/>
    <numFmt numFmtId="180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181" formatCode="[Blue]#,##0_);[Blue]\(#,##0\)"/>
    <numFmt numFmtId="182" formatCode="#,##0_ "/>
    <numFmt numFmtId="183" formatCode="&quot;\&quot;#,##0;[Red]&quot;\&quot;&quot;\&quot;&quot;\&quot;&quot;\&quot;&quot;\&quot;&quot;\&quot;&quot;\&quot;\-#,##0"/>
    <numFmt numFmtId="184" formatCode="_-#0&quot;.&quot;0,_-;\(#0&quot;.&quot;0,\);_-\ \ &quot;-&quot;_-;_-@_-"/>
    <numFmt numFmtId="185" formatCode="#,##0.000000"/>
    <numFmt numFmtId="186" formatCode="&quot;$&quot;#,##0_);[Red]\(&quot;$&quot;#,##0\)"/>
    <numFmt numFmtId="187" formatCode="#,##0_);[Blue]\(#,##0\)"/>
    <numFmt numFmtId="188" formatCode="_-&quot;$&quot;* #,##0_-;\-&quot;$&quot;* #,##0_-;_-&quot;$&quot;* &quot;-&quot;_-;_-@_-"/>
    <numFmt numFmtId="189" formatCode="_(* #,##0.0,_);_(* \(#,##0.0,\);_(* &quot;-&quot;_);_(@_)"/>
    <numFmt numFmtId="190" formatCode="\(#,##0\)\ "/>
    <numFmt numFmtId="191" formatCode="mmm/dd/yyyy;_-\ &quot;N/A&quot;_-;_-\ &quot;-&quot;_-"/>
    <numFmt numFmtId="192" formatCode="_-* #,##0.0000000000_-;\-* #,##0.0000000000_-;_-* &quot;-&quot;??_-;_-@_-"/>
    <numFmt numFmtId="193" formatCode="[Blue]0.0%;[Blue]\(0.0%\)"/>
    <numFmt numFmtId="194" formatCode="_-* #,##0_-;\-* #,##0_-;_-* &quot;-&quot;_-;_-@_-"/>
    <numFmt numFmtId="195" formatCode="0.0%"/>
    <numFmt numFmtId="196" formatCode="yy\.mm\.dd"/>
    <numFmt numFmtId="197" formatCode="_-&quot;$&quot;\ * #,##0_-;_-&quot;$&quot;\ * #,##0\-;_-&quot;$&quot;\ * &quot;-&quot;_-;_-@_-"/>
    <numFmt numFmtId="198" formatCode="0.0%;\(0.0%\)"/>
    <numFmt numFmtId="199" formatCode="&quot;$&quot;#,##0.00_);\(&quot;$&quot;#,##0.00\)"/>
    <numFmt numFmtId="200" formatCode="&quot;\&quot;#,##0.00;[Red]&quot;\&quot;\-#,##0.00"/>
    <numFmt numFmtId="201" formatCode="_-* #,##0.00_$_-;\-* #,##0.00_$_-;_-* &quot;-&quot;??_$_-;_-@_-"/>
    <numFmt numFmtId="202" formatCode="_-* #,##0&quot;$&quot;_-;\-* #,##0&quot;$&quot;_-;_-* &quot;-&quot;&quot;$&quot;_-;_-@_-"/>
    <numFmt numFmtId="203" formatCode="_-#,##0.00_-;\(#,##0.00\);_-\ \ &quot;-&quot;_-;_-@_-"/>
    <numFmt numFmtId="204" formatCode="\$#,##0.00;\(\$#,##0.00\)"/>
    <numFmt numFmtId="205" formatCode="_(&quot;$&quot;* #,##0.00_);_(&quot;$&quot;* \(#,##0.00\);_(&quot;$&quot;* &quot;-&quot;??_);_(@_)"/>
    <numFmt numFmtId="206" formatCode="0.0"/>
    <numFmt numFmtId="207" formatCode="_ &quot;\&quot;* #,##0.00_ ;_ &quot;\&quot;* \-#,##0.00_ ;_ &quot;\&quot;* &quot;-&quot;??_ ;_ @_ "/>
    <numFmt numFmtId="208" formatCode="&quot;\&quot;#,##0;&quot;\&quot;\-#,##0"/>
    <numFmt numFmtId="209" formatCode="_-#0&quot;.&quot;0000_-;\(#0&quot;.&quot;0000\);_-\ \ &quot;-&quot;_-;_-@_-"/>
    <numFmt numFmtId="210" formatCode="_-#,###.00,_-;\(#,###.00,\);_-\ \ &quot;-&quot;_-;_-@_-"/>
    <numFmt numFmtId="211" formatCode="mmm/yyyy;_-\ &quot;N/A&quot;_-;_-\ &quot;-&quot;_-"/>
    <numFmt numFmtId="212" formatCode="&quot;$&quot;#,##0;\-&quot;$&quot;#,##0"/>
    <numFmt numFmtId="213" formatCode="#\ ??/??"/>
    <numFmt numFmtId="214" formatCode="_-#,###,_-;\(#,###,\);_-\ \ &quot;-&quot;_-;_-@_-"/>
    <numFmt numFmtId="215" formatCode="#,##0.00\¥;\-#,##0.00\¥"/>
    <numFmt numFmtId="216" formatCode="_-#,##0%_-;\(#,##0%\);_-\ &quot;-&quot;_-"/>
    <numFmt numFmtId="217" formatCode="_-#,##0_-;\(#,##0\);_-\ \ &quot;-&quot;_-;_-@_-"/>
    <numFmt numFmtId="218" formatCode="#,##0;\-#,##0;&quot;-&quot;"/>
    <numFmt numFmtId="219" formatCode="_([$€-2]* #,##0.00_);_([$€-2]* \(#,##0.00\);_([$€-2]* &quot;-&quot;??_)"/>
    <numFmt numFmtId="220" formatCode="&quot;$&quot;\ #,##0.00_-;[Red]&quot;$&quot;\ #,##0.00\-"/>
    <numFmt numFmtId="221" formatCode="_-* #,##0\¥_-;\-* #,##0\¥_-;_-* &quot;-&quot;\¥_-;_-@_-"/>
    <numFmt numFmtId="222" formatCode="&quot;$&quot;\ #,##0_-;[Red]&quot;$&quot;\ #,##0\-"/>
    <numFmt numFmtId="223" formatCode="#,##0_);\(#,##0_)"/>
    <numFmt numFmtId="224" formatCode="_-* #,##0_-;\-* #,##0_-;_-* &quot;-&quot;??_-;_-@_-"/>
    <numFmt numFmtId="225" formatCode="#,##0.0_);\(#,##0.0\)"/>
    <numFmt numFmtId="226" formatCode="#,##0;\(#,##0\)"/>
    <numFmt numFmtId="227" formatCode="#,##0.00\¥;[Red]\-#,##0.00\¥"/>
    <numFmt numFmtId="228" formatCode="_-* #,##0_$_-;\-* #,##0_$_-;_-* &quot;-&quot;_$_-;_-@_-"/>
    <numFmt numFmtId="229" formatCode="#,##0.0"/>
    <numFmt numFmtId="230" formatCode="&quot;$&quot;#,##0_);\(&quot;$&quot;#,##0\)"/>
    <numFmt numFmtId="231" formatCode="\$#,##0;\(\$#,##0\)"/>
    <numFmt numFmtId="232" formatCode="#,##0\ &quot; &quot;;\(#,##0\)\ ;&quot;—&quot;&quot; &quot;&quot; &quot;&quot; &quot;&quot; &quot;"/>
    <numFmt numFmtId="233" formatCode="&quot;$&quot;#,##0.00_);[Red]\(&quot;$&quot;#,##0.00\)"/>
    <numFmt numFmtId="234" formatCode="\ \ @"/>
    <numFmt numFmtId="235" formatCode="0%;\(0%\)"/>
    <numFmt numFmtId="236" formatCode="_(&quot;$&quot;* #,##0_);_(&quot;$&quot;* \(#,##0\);_(&quot;$&quot;* &quot;-&quot;_);_(@_)"/>
    <numFmt numFmtId="237" formatCode="_ &quot;\&quot;* #,##0_ ;_ &quot;\&quot;* \-#,##0_ ;_ &quot;\&quot;* &quot;-&quot;_ ;_ @_ "/>
    <numFmt numFmtId="238" formatCode="#,##0.00_ "/>
    <numFmt numFmtId="239" formatCode="#,##0.00_ ;[Red]\-#,##0.00\ "/>
  </numFmts>
  <fonts count="169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sz val="9"/>
      <color rgb="FF000000"/>
      <name val="宋体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9"/>
      <color rgb="FF000000"/>
      <name val="Calibri"/>
      <charset val="1"/>
    </font>
    <font>
      <b/>
      <sz val="9"/>
      <color rgb="FF000000"/>
      <name val="宋体"/>
      <charset val="1"/>
      <scheme val="minor"/>
    </font>
    <font>
      <b/>
      <sz val="9"/>
      <color indexed="8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b/>
      <sz val="10"/>
      <name val="SimSun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17"/>
      <name val="宋体"/>
      <charset val="134"/>
    </font>
    <font>
      <sz val="10"/>
      <color indexed="8"/>
      <name val="MS Sans Serif"/>
      <charset val="134"/>
    </font>
    <font>
      <sz val="8"/>
      <name val="Times New Roman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b/>
      <sz val="12"/>
      <color indexed="52"/>
      <name val="楷体_GB2312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sz val="9"/>
      <name val="Times New Roman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sz val="12"/>
      <color indexed="63"/>
      <name val="楷体_GB2312"/>
      <charset val="134"/>
    </font>
    <font>
      <sz val="13"/>
      <name val="Tms Rmn"/>
      <charset val="134"/>
    </font>
    <font>
      <b/>
      <sz val="11"/>
      <color indexed="16"/>
      <name val="Times New Roma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0"/>
      <color indexed="20"/>
      <name val="宋体"/>
      <charset val="134"/>
    </font>
    <font>
      <sz val="12"/>
      <color indexed="60"/>
      <name val="楷体_GB2312"/>
      <charset val="134"/>
    </font>
    <font>
      <sz val="11"/>
      <name val="MS P????"/>
      <charset val="134"/>
    </font>
    <font>
      <sz val="10"/>
      <color indexed="17"/>
      <name val="宋体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2"/>
      <name val="Arial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sz val="10.5"/>
      <color indexed="17"/>
      <name val="宋体"/>
      <charset val="134"/>
    </font>
    <font>
      <b/>
      <sz val="12"/>
      <name val="MS Sans Serif"/>
      <charset val="134"/>
    </font>
    <font>
      <b/>
      <sz val="10"/>
      <name val="Helv"/>
      <charset val="134"/>
    </font>
    <font>
      <b/>
      <sz val="13"/>
      <color indexed="56"/>
      <name val="楷体_GB2312"/>
      <charset val="134"/>
    </font>
    <font>
      <b/>
      <sz val="8"/>
      <name val="Arial"/>
      <charset val="134"/>
    </font>
    <font>
      <sz val="8"/>
      <name val="Arial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sz val="12"/>
      <name val="官帕眉"/>
      <charset val="134"/>
    </font>
    <font>
      <b/>
      <sz val="12"/>
      <color indexed="9"/>
      <name val="楷体_GB2312"/>
      <charset val="134"/>
    </font>
    <font>
      <sz val="11"/>
      <name val="Times New Roman"/>
      <charset val="134"/>
    </font>
    <font>
      <b/>
      <sz val="10"/>
      <name val="Tms Rm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  <font>
      <u/>
      <sz val="10"/>
      <color rgb="FF0000FF"/>
      <name val="SimSun"/>
      <charset val="134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/>
    <xf numFmtId="0" fontId="42" fillId="4" borderId="0" applyNumberFormat="0" applyBorder="0" applyAlignment="0" applyProtection="0">
      <alignment vertical="center"/>
    </xf>
    <xf numFmtId="0" fontId="43" fillId="5" borderId="7" applyNumberFormat="0" applyAlignment="0" applyProtection="0">
      <alignment vertical="center"/>
    </xf>
    <xf numFmtId="178" fontId="0" fillId="0" borderId="0" applyFont="0" applyFill="0" applyBorder="0" applyAlignment="0" applyProtection="0"/>
    <xf numFmtId="44" fontId="40" fillId="0" borderId="0" applyFont="0" applyFill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0" borderId="0"/>
    <xf numFmtId="0" fontId="46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41" fontId="40" fillId="0" borderId="0" applyFont="0" applyFill="0" applyBorder="0" applyAlignment="0" applyProtection="0">
      <alignment vertical="center"/>
    </xf>
    <xf numFmtId="0" fontId="47" fillId="7" borderId="0" applyNumberFormat="0" applyBorder="0" applyAlignment="0" applyProtection="0"/>
    <xf numFmtId="0" fontId="48" fillId="0" borderId="0">
      <protection locked="0"/>
    </xf>
    <xf numFmtId="0" fontId="42" fillId="8" borderId="0" applyNumberFormat="0" applyBorder="0" applyAlignment="0" applyProtection="0">
      <alignment vertical="center"/>
    </xf>
    <xf numFmtId="198" fontId="0" fillId="0" borderId="0" applyFill="0" applyBorder="0" applyAlignment="0"/>
    <xf numFmtId="194" fontId="0" fillId="0" borderId="0" applyFont="0" applyFill="0" applyBorder="0" applyAlignment="0" applyProtection="0"/>
    <xf numFmtId="0" fontId="49" fillId="0" borderId="0"/>
    <xf numFmtId="0" fontId="50" fillId="9" borderId="8" applyNumberFormat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52" fillId="11" borderId="0" applyNumberFormat="0" applyBorder="0" applyAlignment="0" applyProtection="0"/>
    <xf numFmtId="0" fontId="53" fillId="12" borderId="0" applyNumberFormat="0" applyBorder="0" applyAlignment="0" applyProtection="0">
      <alignment vertical="center"/>
    </xf>
    <xf numFmtId="196" fontId="0" fillId="0" borderId="9" applyFill="0" applyProtection="0">
      <alignment horizontal="right"/>
    </xf>
    <xf numFmtId="9" fontId="54" fillId="0" borderId="0" applyNumberFormat="0" applyFill="0" applyBorder="0" applyAlignment="0"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6" fillId="13" borderId="0" applyNumberFormat="0" applyBorder="0" applyAlignment="0" applyProtection="0">
      <alignment vertical="center"/>
    </xf>
    <xf numFmtId="0" fontId="57" fillId="0" borderId="0"/>
    <xf numFmtId="0" fontId="53" fillId="12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194" fontId="49" fillId="0" borderId="0" applyFont="0" applyFill="0" applyBorder="0" applyAlignment="0" applyProtection="0"/>
    <xf numFmtId="0" fontId="57" fillId="0" borderId="0"/>
    <xf numFmtId="0" fontId="48" fillId="0" borderId="0"/>
    <xf numFmtId="0" fontId="59" fillId="14" borderId="0" applyNumberFormat="0" applyBorder="0" applyAlignment="0" applyProtection="0">
      <alignment vertical="center"/>
    </xf>
    <xf numFmtId="0" fontId="60" fillId="0" borderId="0">
      <alignment horizontal="left"/>
    </xf>
    <xf numFmtId="0" fontId="40" fillId="15" borderId="10" applyNumberFormat="0" applyFont="0" applyAlignment="0" applyProtection="0">
      <alignment vertical="center"/>
    </xf>
    <xf numFmtId="0" fontId="61" fillId="0" borderId="0">
      <alignment vertical="center"/>
    </xf>
    <xf numFmtId="0" fontId="56" fillId="16" borderId="0" applyNumberFormat="0" applyBorder="0" applyAlignment="0" applyProtection="0">
      <alignment vertical="center"/>
    </xf>
    <xf numFmtId="0" fontId="62" fillId="0" borderId="0" applyNumberFormat="0" applyAlignment="0">
      <alignment horizontal="left"/>
    </xf>
    <xf numFmtId="187" fontId="0" fillId="0" borderId="0" applyFill="0" applyBorder="0" applyAlignment="0"/>
    <xf numFmtId="0" fontId="5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181" fontId="0" fillId="0" borderId="0" applyFill="0" applyBorder="0" applyAlignment="0"/>
    <xf numFmtId="0" fontId="47" fillId="0" borderId="0">
      <alignment vertical="center"/>
    </xf>
    <xf numFmtId="0" fontId="53" fillId="1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24" fontId="68" fillId="0" borderId="0" applyFont="0" applyFill="0" applyBorder="0" applyAlignment="0" applyProtection="0"/>
    <xf numFmtId="0" fontId="49" fillId="18" borderId="11">
      <protection locked="0"/>
    </xf>
    <xf numFmtId="0" fontId="69" fillId="0" borderId="0" applyNumberFormat="0" applyFill="0" applyBorder="0" applyAlignment="0" applyProtection="0">
      <alignment vertical="center"/>
    </xf>
    <xf numFmtId="0" fontId="70" fillId="0" borderId="0"/>
    <xf numFmtId="0" fontId="71" fillId="0" borderId="12" applyNumberFormat="0" applyFill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49" fillId="0" borderId="0"/>
    <xf numFmtId="192" fontId="49" fillId="0" borderId="0" applyFont="0" applyFill="0" applyBorder="0" applyAlignment="0" applyProtection="0"/>
    <xf numFmtId="0" fontId="48" fillId="0" borderId="0"/>
    <xf numFmtId="0" fontId="72" fillId="0" borderId="12" applyNumberFormat="0" applyFill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/>
    <xf numFmtId="0" fontId="64" fillId="0" borderId="13" applyNumberFormat="0" applyFill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6" fillId="21" borderId="0" applyNumberFormat="0" applyBorder="0" applyAlignment="0" applyProtection="0">
      <alignment vertical="center"/>
    </xf>
    <xf numFmtId="0" fontId="48" fillId="0" borderId="0"/>
    <xf numFmtId="0" fontId="73" fillId="22" borderId="14" applyNumberFormat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49" fillId="0" borderId="0"/>
    <xf numFmtId="0" fontId="74" fillId="22" borderId="7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8" fillId="0" borderId="0"/>
    <xf numFmtId="0" fontId="75" fillId="23" borderId="8" applyNumberForma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76" fillId="25" borderId="15" applyNumberFormat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187" fontId="0" fillId="0" borderId="0" applyFill="0" applyBorder="0" applyAlignment="0"/>
    <xf numFmtId="0" fontId="42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9" fillId="28" borderId="0" applyNumberFormat="0" applyBorder="0" applyAlignment="0" applyProtection="0"/>
    <xf numFmtId="188" fontId="0" fillId="0" borderId="0" applyFont="0" applyFill="0" applyBorder="0" applyAlignment="0" applyProtection="0"/>
    <xf numFmtId="0" fontId="66" fillId="17" borderId="0" applyNumberFormat="0" applyBorder="0" applyAlignment="0" applyProtection="0">
      <alignment vertical="center"/>
    </xf>
    <xf numFmtId="0" fontId="48" fillId="0" borderId="0"/>
    <xf numFmtId="0" fontId="53" fillId="12" borderId="0" applyNumberFormat="0" applyBorder="0" applyAlignment="0" applyProtection="0">
      <alignment vertical="center"/>
    </xf>
    <xf numFmtId="0" fontId="77" fillId="0" borderId="16" applyNumberFormat="0" applyFill="0" applyAlignment="0" applyProtection="0">
      <alignment vertical="center"/>
    </xf>
    <xf numFmtId="0" fontId="78" fillId="24" borderId="0" applyNumberFormat="0" applyBorder="0" applyAlignment="0" applyProtection="0">
      <alignment vertical="center"/>
    </xf>
    <xf numFmtId="0" fontId="79" fillId="0" borderId="17" applyNumberFormat="0" applyFill="0" applyAlignment="0" applyProtection="0">
      <alignment vertical="center"/>
    </xf>
    <xf numFmtId="181" fontId="0" fillId="0" borderId="0" applyFill="0" applyBorder="0" applyAlignment="0"/>
    <xf numFmtId="0" fontId="80" fillId="29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81" fillId="0" borderId="18" applyNumberFormat="0" applyFill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9" fillId="0" borderId="0">
      <alignment vertical="center"/>
    </xf>
    <xf numFmtId="0" fontId="56" fillId="32" borderId="0" applyNumberFormat="0" applyBorder="0" applyAlignment="0" applyProtection="0">
      <alignment vertical="center"/>
    </xf>
    <xf numFmtId="181" fontId="0" fillId="0" borderId="0" applyFill="0" applyBorder="0" applyAlignment="0"/>
    <xf numFmtId="0" fontId="42" fillId="33" borderId="0" applyNumberFormat="0" applyBorder="0" applyAlignment="0" applyProtection="0">
      <alignment vertical="center"/>
    </xf>
    <xf numFmtId="0" fontId="83" fillId="0" borderId="19" applyNumberFormat="0" applyFill="0" applyAlignment="0" applyProtection="0">
      <alignment vertical="center"/>
    </xf>
    <xf numFmtId="0" fontId="84" fillId="0" borderId="0">
      <alignment vertical="top"/>
    </xf>
    <xf numFmtId="0" fontId="42" fillId="34" borderId="0" applyNumberFormat="0" applyBorder="0" applyAlignment="0" applyProtection="0">
      <alignment vertical="center"/>
    </xf>
    <xf numFmtId="0" fontId="85" fillId="9" borderId="20" applyNumberFormat="0" applyAlignment="0" applyProtection="0">
      <alignment vertical="center"/>
    </xf>
    <xf numFmtId="195" fontId="86" fillId="0" borderId="0" applyFont="0" applyFill="0" applyBorder="0" applyAlignment="0" applyProtection="0"/>
    <xf numFmtId="0" fontId="87" fillId="3" borderId="21"/>
    <xf numFmtId="0" fontId="42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0" fillId="0" borderId="0"/>
    <xf numFmtId="0" fontId="56" fillId="37" borderId="0" applyNumberFormat="0" applyBorder="0" applyAlignment="0" applyProtection="0">
      <alignment vertical="center"/>
    </xf>
    <xf numFmtId="0" fontId="88" fillId="0" borderId="0" applyNumberFormat="0" applyFont="0" applyFill="0" applyBorder="0" applyAlignment="0" applyProtection="0">
      <alignment horizontal="left"/>
    </xf>
    <xf numFmtId="0" fontId="56" fillId="38" borderId="0" applyNumberFormat="0" applyBorder="0" applyAlignment="0" applyProtection="0">
      <alignment vertical="center"/>
    </xf>
    <xf numFmtId="0" fontId="0" fillId="0" borderId="0"/>
    <xf numFmtId="0" fontId="42" fillId="39" borderId="0" applyNumberFormat="0" applyBorder="0" applyAlignment="0" applyProtection="0">
      <alignment vertical="center"/>
    </xf>
    <xf numFmtId="0" fontId="89" fillId="9" borderId="8" applyNumberFormat="0" applyAlignment="0" applyProtection="0">
      <alignment vertical="center"/>
    </xf>
    <xf numFmtId="0" fontId="49" fillId="0" borderId="0"/>
    <xf numFmtId="0" fontId="49" fillId="0" borderId="0"/>
    <xf numFmtId="0" fontId="0" fillId="0" borderId="0"/>
    <xf numFmtId="0" fontId="42" fillId="40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185" fontId="0" fillId="0" borderId="0">
      <protection locked="0"/>
    </xf>
    <xf numFmtId="0" fontId="42" fillId="42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78" fillId="24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0" fontId="90" fillId="24" borderId="0" applyNumberFormat="0" applyBorder="0" applyAlignment="0" applyProtection="0">
      <alignment vertical="center"/>
    </xf>
    <xf numFmtId="185" fontId="0" fillId="0" borderId="0">
      <protection locked="0"/>
    </xf>
    <xf numFmtId="0" fontId="42" fillId="45" borderId="0" applyNumberFormat="0" applyBorder="0" applyAlignment="0" applyProtection="0">
      <alignment vertical="center"/>
    </xf>
    <xf numFmtId="0" fontId="70" fillId="0" borderId="0"/>
    <xf numFmtId="194" fontId="48" fillId="0" borderId="0" applyFont="0" applyFill="0" applyBorder="0" applyAlignment="0" applyProtection="0"/>
    <xf numFmtId="0" fontId="66" fillId="17" borderId="0" applyNumberFormat="0" applyBorder="0" applyAlignment="0" applyProtection="0">
      <alignment vertical="center"/>
    </xf>
    <xf numFmtId="0" fontId="49" fillId="0" borderId="0" applyNumberFormat="0" applyFont="0" applyFill="0" applyBorder="0" applyAlignment="0">
      <alignment horizontal="center" vertical="center"/>
    </xf>
    <xf numFmtId="0" fontId="91" fillId="46" borderId="0" applyNumberFormat="0" applyBorder="0" applyAlignment="0" applyProtection="0">
      <alignment vertical="center"/>
    </xf>
    <xf numFmtId="0" fontId="56" fillId="47" borderId="0" applyNumberFormat="0" applyBorder="0" applyAlignment="0" applyProtection="0">
      <alignment vertical="center"/>
    </xf>
    <xf numFmtId="38" fontId="92" fillId="0" borderId="0" applyFont="0" applyFill="0" applyBorder="0" applyAlignment="0" applyProtection="0"/>
    <xf numFmtId="0" fontId="93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0" fillId="0" borderId="0"/>
    <xf numFmtId="193" fontId="0" fillId="0" borderId="0" applyFill="0" applyBorder="0" applyAlignment="0"/>
    <xf numFmtId="0" fontId="0" fillId="0" borderId="0"/>
    <xf numFmtId="200" fontId="92" fillId="0" borderId="0" applyFont="0" applyFill="0" applyBorder="0" applyAlignment="0" applyProtection="0"/>
    <xf numFmtId="0" fontId="49" fillId="0" borderId="0"/>
    <xf numFmtId="183" fontId="0" fillId="0" borderId="0"/>
    <xf numFmtId="0" fontId="49" fillId="12" borderId="0" applyNumberFormat="0" applyBorder="0" applyAlignment="0" applyProtection="0">
      <alignment vertical="center"/>
    </xf>
    <xf numFmtId="0" fontId="49" fillId="18" borderId="11">
      <protection locked="0"/>
    </xf>
    <xf numFmtId="0" fontId="53" fillId="12" borderId="0" applyNumberFormat="0" applyBorder="0" applyAlignment="0" applyProtection="0">
      <alignment vertical="center"/>
    </xf>
    <xf numFmtId="0" fontId="0" fillId="0" borderId="0"/>
    <xf numFmtId="0" fontId="49" fillId="0" borderId="0">
      <alignment vertical="center"/>
    </xf>
    <xf numFmtId="0" fontId="94" fillId="46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48" fillId="0" borderId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>
      <alignment vertical="center"/>
    </xf>
    <xf numFmtId="0" fontId="61" fillId="0" borderId="0">
      <alignment vertical="center"/>
    </xf>
    <xf numFmtId="205" fontId="0" fillId="0" borderId="0" applyFont="0" applyFill="0" applyBorder="0" applyAlignment="0" applyProtection="0"/>
    <xf numFmtId="0" fontId="52" fillId="7" borderId="0" applyNumberFormat="0" applyBorder="0" applyAlignment="0" applyProtection="0"/>
    <xf numFmtId="0" fontId="95" fillId="0" borderId="0" applyNumberFormat="0" applyFill="0">
      <alignment horizontal="left" vertical="center"/>
    </xf>
    <xf numFmtId="40" fontId="92" fillId="0" borderId="0" applyFont="0" applyFill="0" applyBorder="0" applyAlignment="0" applyProtection="0"/>
    <xf numFmtId="10" fontId="68" fillId="0" borderId="0" applyFont="0" applyFill="0" applyBorder="0" applyAlignment="0" applyProtection="0"/>
    <xf numFmtId="177" fontId="48" fillId="0" borderId="0" applyFont="0" applyFill="0" applyBorder="0" applyAlignment="0" applyProtection="0"/>
    <xf numFmtId="0" fontId="49" fillId="17" borderId="0" applyNumberFormat="0" applyBorder="0" applyAlignment="0" applyProtection="0">
      <alignment vertical="center"/>
    </xf>
    <xf numFmtId="0" fontId="0" fillId="0" borderId="0"/>
    <xf numFmtId="188" fontId="48" fillId="0" borderId="0" applyFont="0" applyFill="0" applyBorder="0" applyAlignment="0" applyProtection="0"/>
    <xf numFmtId="0" fontId="59" fillId="48" borderId="0" applyNumberFormat="0" applyBorder="0" applyAlignment="0" applyProtection="0">
      <alignment vertical="center"/>
    </xf>
    <xf numFmtId="0" fontId="0" fillId="0" borderId="0"/>
    <xf numFmtId="0" fontId="49" fillId="0" borderId="0" applyFill="0" applyBorder="0" applyAlignment="0"/>
    <xf numFmtId="0" fontId="96" fillId="0" borderId="0" applyNumberFormat="0" applyFill="0" applyBorder="0" applyAlignment="0" applyProtection="0"/>
    <xf numFmtId="0" fontId="61" fillId="0" borderId="0">
      <alignment vertical="center"/>
    </xf>
    <xf numFmtId="49" fontId="97" fillId="0" borderId="0" applyProtection="0">
      <alignment horizontal="left"/>
    </xf>
    <xf numFmtId="0" fontId="53" fillId="12" borderId="0" applyNumberFormat="0" applyBorder="0" applyAlignment="0" applyProtection="0">
      <alignment vertical="center"/>
    </xf>
    <xf numFmtId="0" fontId="0" fillId="0" borderId="0">
      <protection locked="0"/>
    </xf>
    <xf numFmtId="0" fontId="66" fillId="17" borderId="0" applyNumberFormat="0" applyBorder="0" applyAlignment="0" applyProtection="0">
      <alignment vertical="center"/>
    </xf>
    <xf numFmtId="0" fontId="98" fillId="0" borderId="0" applyNumberFormat="0" applyFill="0" applyBorder="0" applyProtection="0">
      <alignment vertical="center"/>
    </xf>
    <xf numFmtId="0" fontId="99" fillId="0" borderId="22">
      <alignment horizontal="left" vertical="center"/>
    </xf>
    <xf numFmtId="0" fontId="57" fillId="0" borderId="0"/>
    <xf numFmtId="0" fontId="61" fillId="14" borderId="0" applyNumberFormat="0" applyBorder="0" applyAlignment="0" applyProtection="0">
      <alignment vertical="center"/>
    </xf>
    <xf numFmtId="0" fontId="0" fillId="0" borderId="0"/>
    <xf numFmtId="0" fontId="49" fillId="0" borderId="0"/>
    <xf numFmtId="0" fontId="66" fillId="17" borderId="0" applyNumberFormat="0" applyBorder="0" applyAlignment="0" applyProtection="0">
      <alignment vertical="center"/>
    </xf>
    <xf numFmtId="0" fontId="52" fillId="7" borderId="0" applyNumberFormat="0" applyBorder="0" applyAlignment="0" applyProtection="0"/>
    <xf numFmtId="0" fontId="49" fillId="0" borderId="0"/>
    <xf numFmtId="0" fontId="100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0" fillId="0" borderId="0">
      <protection locked="0"/>
    </xf>
    <xf numFmtId="178" fontId="49" fillId="0" borderId="0" applyFont="0" applyFill="0" applyBorder="0" applyAlignment="0" applyProtection="0"/>
    <xf numFmtId="0" fontId="0" fillId="0" borderId="0"/>
    <xf numFmtId="0" fontId="70" fillId="0" borderId="0"/>
    <xf numFmtId="0" fontId="49" fillId="0" borderId="0">
      <alignment vertical="center"/>
    </xf>
    <xf numFmtId="0" fontId="57" fillId="0" borderId="0"/>
    <xf numFmtId="0" fontId="57" fillId="0" borderId="0"/>
    <xf numFmtId="38" fontId="101" fillId="0" borderId="0"/>
    <xf numFmtId="0" fontId="70" fillId="0" borderId="0"/>
    <xf numFmtId="0" fontId="57" fillId="0" borderId="0"/>
    <xf numFmtId="181" fontId="0" fillId="0" borderId="0" applyFill="0" applyBorder="0" applyAlignment="0"/>
    <xf numFmtId="0" fontId="0" fillId="0" borderId="0"/>
    <xf numFmtId="190" fontId="0" fillId="0" borderId="0" applyFill="0" applyBorder="0" applyAlignment="0"/>
    <xf numFmtId="9" fontId="49" fillId="0" borderId="0" applyFont="0" applyFill="0" applyBorder="0" applyAlignment="0" applyProtection="0">
      <alignment vertical="center"/>
    </xf>
    <xf numFmtId="0" fontId="0" fillId="0" borderId="0"/>
    <xf numFmtId="40" fontId="88" fillId="0" borderId="0" applyFont="0" applyFill="0" applyBorder="0" applyAlignment="0" applyProtection="0"/>
    <xf numFmtId="0" fontId="53" fillId="12" borderId="0" applyNumberFormat="0" applyBorder="0" applyAlignment="0" applyProtection="0">
      <alignment vertical="center"/>
    </xf>
    <xf numFmtId="0" fontId="57" fillId="0" borderId="0"/>
    <xf numFmtId="0" fontId="70" fillId="0" borderId="0"/>
    <xf numFmtId="0" fontId="57" fillId="0" borderId="0"/>
    <xf numFmtId="0" fontId="102" fillId="6" borderId="0" applyNumberFormat="0" applyBorder="0" applyAlignment="0" applyProtection="0">
      <alignment vertical="center"/>
    </xf>
    <xf numFmtId="0" fontId="57" fillId="0" borderId="0"/>
    <xf numFmtId="0" fontId="103" fillId="0" borderId="1">
      <alignment horizontal="center"/>
    </xf>
    <xf numFmtId="0" fontId="49" fillId="0" borderId="0">
      <alignment vertical="center"/>
    </xf>
    <xf numFmtId="0" fontId="49" fillId="0" borderId="0">
      <alignment vertical="center"/>
    </xf>
    <xf numFmtId="0" fontId="0" fillId="0" borderId="0"/>
    <xf numFmtId="183" fontId="0" fillId="0" borderId="0"/>
    <xf numFmtId="0" fontId="57" fillId="0" borderId="0"/>
    <xf numFmtId="0" fontId="57" fillId="0" borderId="0"/>
    <xf numFmtId="0" fontId="49" fillId="0" borderId="0"/>
    <xf numFmtId="0" fontId="0" fillId="0" borderId="0"/>
    <xf numFmtId="0" fontId="57" fillId="0" borderId="0"/>
    <xf numFmtId="0" fontId="63" fillId="12" borderId="0" applyNumberFormat="0" applyBorder="0" applyAlignment="0" applyProtection="0">
      <alignment vertical="center"/>
    </xf>
    <xf numFmtId="0" fontId="48" fillId="0" borderId="0"/>
    <xf numFmtId="0" fontId="0" fillId="0" borderId="0"/>
    <xf numFmtId="0" fontId="48" fillId="0" borderId="0"/>
    <xf numFmtId="0" fontId="104" fillId="0" borderId="0"/>
    <xf numFmtId="0" fontId="66" fillId="17" borderId="0" applyNumberFormat="0" applyBorder="0" applyAlignment="0" applyProtection="0">
      <alignment vertical="center"/>
    </xf>
    <xf numFmtId="183" fontId="0" fillId="0" borderId="0"/>
    <xf numFmtId="0" fontId="0" fillId="0" borderId="0"/>
    <xf numFmtId="0" fontId="0" fillId="0" borderId="0">
      <protection locked="0"/>
    </xf>
    <xf numFmtId="0" fontId="70" fillId="0" borderId="0"/>
    <xf numFmtId="0" fontId="0" fillId="0" borderId="0"/>
    <xf numFmtId="0" fontId="61" fillId="12" borderId="0" applyNumberFormat="0" applyBorder="0" applyAlignment="0" applyProtection="0">
      <alignment vertical="center"/>
    </xf>
    <xf numFmtId="0" fontId="49" fillId="0" borderId="0">
      <alignment vertical="center"/>
    </xf>
    <xf numFmtId="0" fontId="57" fillId="0" borderId="0"/>
    <xf numFmtId="0" fontId="53" fillId="12" borderId="0" applyNumberFormat="0" applyBorder="0" applyAlignment="0" applyProtection="0">
      <alignment vertical="center"/>
    </xf>
    <xf numFmtId="0" fontId="0" fillId="0" borderId="0">
      <protection locked="0"/>
    </xf>
    <xf numFmtId="176" fontId="48" fillId="0" borderId="0" applyFont="0" applyFill="0" applyBorder="0" applyAlignment="0" applyProtection="0"/>
    <xf numFmtId="0" fontId="57" fillId="0" borderId="0"/>
    <xf numFmtId="10" fontId="86" fillId="0" borderId="0" applyFont="0" applyFill="0" applyBorder="0" applyAlignment="0" applyProtection="0"/>
    <xf numFmtId="0" fontId="105" fillId="0" borderId="23" applyNumberFormat="0" applyFill="0" applyAlignment="0" applyProtection="0">
      <alignment vertical="center"/>
    </xf>
    <xf numFmtId="0" fontId="106" fillId="0" borderId="24">
      <alignment horizontal="center"/>
    </xf>
    <xf numFmtId="0" fontId="57" fillId="0" borderId="0"/>
    <xf numFmtId="9" fontId="49" fillId="0" borderId="0" applyFont="0" applyFill="0" applyBorder="0" applyAlignment="0" applyProtection="0">
      <alignment vertical="center"/>
    </xf>
    <xf numFmtId="0" fontId="48" fillId="0" borderId="0">
      <protection locked="0"/>
    </xf>
    <xf numFmtId="38" fontId="107" fillId="9" borderId="0" applyNumberFormat="0" applyBorder="0" applyAlignment="0" applyProtection="0"/>
    <xf numFmtId="0" fontId="57" fillId="0" borderId="0"/>
    <xf numFmtId="0" fontId="0" fillId="0" borderId="0"/>
    <xf numFmtId="0" fontId="0" fillId="0" borderId="0"/>
    <xf numFmtId="0" fontId="57" fillId="0" borderId="0"/>
    <xf numFmtId="0" fontId="49" fillId="0" borderId="0" applyNumberFormat="0" applyFill="0" applyBorder="0" applyAlignment="0" applyProtection="0"/>
    <xf numFmtId="0" fontId="0" fillId="0" borderId="0"/>
    <xf numFmtId="0" fontId="108" fillId="49" borderId="0" applyNumberFormat="0" applyBorder="0" applyAlignment="0" applyProtection="0"/>
    <xf numFmtId="0" fontId="48" fillId="0" borderId="0"/>
    <xf numFmtId="0" fontId="84" fillId="0" borderId="0">
      <alignment vertical="top"/>
    </xf>
    <xf numFmtId="0" fontId="109" fillId="1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90" fillId="12" borderId="0" applyNumberFormat="0" applyBorder="0" applyAlignment="0" applyProtection="0">
      <alignment vertical="center"/>
    </xf>
    <xf numFmtId="0" fontId="0" fillId="0" borderId="0">
      <protection locked="0"/>
    </xf>
    <xf numFmtId="0" fontId="110" fillId="50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48" fillId="0" borderId="0"/>
    <xf numFmtId="0" fontId="49" fillId="18" borderId="11">
      <protection locked="0"/>
    </xf>
    <xf numFmtId="0" fontId="48" fillId="0" borderId="0"/>
    <xf numFmtId="0" fontId="0" fillId="0" borderId="0"/>
    <xf numFmtId="40" fontId="111" fillId="0" borderId="0" applyBorder="0">
      <alignment horizontal="right"/>
    </xf>
    <xf numFmtId="0" fontId="0" fillId="0" borderId="0">
      <protection locked="0"/>
    </xf>
    <xf numFmtId="0" fontId="112" fillId="12" borderId="0" applyNumberFormat="0" applyBorder="0" applyAlignment="0" applyProtection="0">
      <alignment vertical="center"/>
    </xf>
    <xf numFmtId="0" fontId="0" fillId="0" borderId="0"/>
    <xf numFmtId="0" fontId="61" fillId="0" borderId="0">
      <alignment vertical="center"/>
    </xf>
    <xf numFmtId="0" fontId="70" fillId="0" borderId="0"/>
    <xf numFmtId="0" fontId="0" fillId="0" borderId="0">
      <protection locked="0"/>
    </xf>
    <xf numFmtId="179" fontId="0" fillId="0" borderId="0" applyFill="0" applyBorder="0" applyAlignment="0"/>
    <xf numFmtId="185" fontId="0" fillId="0" borderId="0">
      <protection locked="0"/>
    </xf>
    <xf numFmtId="0" fontId="44" fillId="51" borderId="0" applyNumberFormat="0" applyBorder="0" applyAlignment="0" applyProtection="0"/>
    <xf numFmtId="0" fontId="84" fillId="0" borderId="0">
      <alignment vertical="top"/>
    </xf>
    <xf numFmtId="0" fontId="49" fillId="0" borderId="0"/>
    <xf numFmtId="0" fontId="113" fillId="0" borderId="0" applyNumberFormat="0" applyFont="0" applyFill="0" applyBorder="0" applyProtection="0">
      <alignment horizontal="center" vertical="center" wrapText="1"/>
    </xf>
    <xf numFmtId="0" fontId="70" fillId="0" borderId="0"/>
    <xf numFmtId="43" fontId="0" fillId="0" borderId="0" applyFont="0" applyFill="0" applyBorder="0" applyAlignment="0" applyProtection="0"/>
    <xf numFmtId="0" fontId="0" fillId="0" borderId="0"/>
    <xf numFmtId="0" fontId="49" fillId="0" borderId="0"/>
    <xf numFmtId="0" fontId="49" fillId="0" borderId="0"/>
    <xf numFmtId="0" fontId="109" fillId="17" borderId="0" applyNumberFormat="0" applyBorder="0" applyAlignment="0" applyProtection="0">
      <alignment vertical="center"/>
    </xf>
    <xf numFmtId="183" fontId="0" fillId="0" borderId="0"/>
    <xf numFmtId="0" fontId="114" fillId="0" borderId="25" applyNumberFormat="0" applyFill="0" applyAlignment="0" applyProtection="0">
      <alignment vertical="center"/>
    </xf>
    <xf numFmtId="49" fontId="49" fillId="0" borderId="0" applyFont="0" applyFill="0" applyBorder="0" applyAlignment="0" applyProtection="0"/>
    <xf numFmtId="0" fontId="70" fillId="0" borderId="0"/>
    <xf numFmtId="185" fontId="0" fillId="0" borderId="0">
      <protection locked="0"/>
    </xf>
    <xf numFmtId="0" fontId="0" fillId="0" borderId="0"/>
    <xf numFmtId="0" fontId="61" fillId="0" borderId="0">
      <alignment vertical="center"/>
    </xf>
    <xf numFmtId="0" fontId="47" fillId="52" borderId="0" applyNumberFormat="0" applyBorder="0" applyAlignment="0" applyProtection="0"/>
    <xf numFmtId="0" fontId="70" fillId="0" borderId="0"/>
    <xf numFmtId="0" fontId="49" fillId="6" borderId="0" applyNumberFormat="0" applyBorder="0" applyAlignment="0" applyProtection="0">
      <alignment vertical="center"/>
    </xf>
    <xf numFmtId="203" fontId="97" fillId="0" borderId="0" applyFill="0" applyBorder="0" applyProtection="0">
      <alignment horizontal="right"/>
    </xf>
    <xf numFmtId="9" fontId="115" fillId="0" borderId="0" applyFont="0" applyFill="0" applyBorder="0" applyAlignment="0" applyProtection="0"/>
    <xf numFmtId="208" fontId="68" fillId="0" borderId="0" applyFont="0" applyFill="0" applyBorder="0" applyAlignment="0" applyProtection="0"/>
    <xf numFmtId="0" fontId="83" fillId="0" borderId="19" applyNumberFormat="0" applyFill="0" applyAlignment="0" applyProtection="0">
      <alignment vertical="center"/>
    </xf>
    <xf numFmtId="0" fontId="116" fillId="53" borderId="26" applyNumberFormat="0" applyAlignment="0" applyProtection="0">
      <alignment vertical="center"/>
    </xf>
    <xf numFmtId="0" fontId="48" fillId="0" borderId="0">
      <protection locked="0"/>
    </xf>
    <xf numFmtId="0" fontId="0" fillId="0" borderId="0"/>
    <xf numFmtId="0" fontId="49" fillId="0" borderId="0">
      <alignment vertical="center"/>
    </xf>
    <xf numFmtId="0" fontId="48" fillId="0" borderId="0">
      <protection locked="0"/>
    </xf>
    <xf numFmtId="39" fontId="68" fillId="0" borderId="0" applyFont="0" applyFill="0" applyBorder="0" applyAlignment="0" applyProtection="0"/>
    <xf numFmtId="0" fontId="48" fillId="0" borderId="0">
      <protection locked="0"/>
    </xf>
    <xf numFmtId="0" fontId="49" fillId="0" borderId="0"/>
    <xf numFmtId="0" fontId="61" fillId="17" borderId="0" applyNumberFormat="0" applyBorder="0" applyAlignment="0" applyProtection="0">
      <alignment vertical="center"/>
    </xf>
    <xf numFmtId="0" fontId="70" fillId="0" borderId="0"/>
    <xf numFmtId="0" fontId="117" fillId="0" borderId="0"/>
    <xf numFmtId="0" fontId="118" fillId="18" borderId="11">
      <protection locked="0"/>
    </xf>
    <xf numFmtId="0" fontId="44" fillId="17" borderId="0" applyNumberFormat="0" applyBorder="0" applyAlignment="0" applyProtection="0">
      <alignment vertical="center"/>
    </xf>
    <xf numFmtId="0" fontId="113" fillId="0" borderId="0"/>
    <xf numFmtId="185" fontId="0" fillId="0" borderId="0">
      <protection locked="0"/>
    </xf>
    <xf numFmtId="0" fontId="119" fillId="0" borderId="27" applyNumberFormat="0" applyFill="0" applyAlignment="0" applyProtection="0">
      <alignment vertical="center"/>
    </xf>
    <xf numFmtId="0" fontId="61" fillId="0" borderId="0">
      <alignment vertical="center"/>
    </xf>
    <xf numFmtId="49" fontId="49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61" fillId="54" borderId="0" applyNumberFormat="0" applyBorder="0" applyAlignment="0" applyProtection="0">
      <alignment vertical="center"/>
    </xf>
    <xf numFmtId="0" fontId="47" fillId="55" borderId="0" applyNumberFormat="0" applyBorder="0" applyAlignment="0" applyProtection="0"/>
    <xf numFmtId="0" fontId="113" fillId="0" borderId="0"/>
    <xf numFmtId="49" fontId="49" fillId="0" borderId="0" applyFont="0" applyFill="0" applyBorder="0" applyAlignment="0" applyProtection="0"/>
    <xf numFmtId="49" fontId="49" fillId="0" borderId="0" applyFont="0" applyFill="0" applyBorder="0" applyAlignment="0" applyProtection="0"/>
    <xf numFmtId="0" fontId="37" fillId="17" borderId="0" applyNumberFormat="0" applyBorder="0" applyAlignment="0" applyProtection="0">
      <alignment vertical="center"/>
    </xf>
    <xf numFmtId="0" fontId="120" fillId="0" borderId="23" applyNumberFormat="0" applyFill="0" applyAlignment="0" applyProtection="0">
      <alignment vertical="center"/>
    </xf>
    <xf numFmtId="49" fontId="0" fillId="0" borderId="0" applyFont="0" applyFill="0" applyBorder="0" applyAlignment="0" applyProtection="0"/>
    <xf numFmtId="185" fontId="0" fillId="0" borderId="0">
      <protection locked="0"/>
    </xf>
    <xf numFmtId="0" fontId="102" fillId="6" borderId="0" applyNumberFormat="0" applyBorder="0" applyAlignment="0" applyProtection="0">
      <alignment vertical="center"/>
    </xf>
    <xf numFmtId="0" fontId="48" fillId="0" borderId="0"/>
    <xf numFmtId="43" fontId="0" fillId="0" borderId="0" applyFont="0" applyFill="0" applyBorder="0" applyAlignment="0" applyProtection="0"/>
    <xf numFmtId="0" fontId="70" fillId="0" borderId="0"/>
    <xf numFmtId="0" fontId="70" fillId="0" borderId="0"/>
    <xf numFmtId="0" fontId="49" fillId="18" borderId="11">
      <protection locked="0"/>
    </xf>
    <xf numFmtId="0" fontId="48" fillId="0" borderId="0"/>
    <xf numFmtId="0" fontId="0" fillId="0" borderId="0"/>
    <xf numFmtId="0" fontId="0" fillId="0" borderId="0"/>
    <xf numFmtId="0" fontId="103" fillId="0" borderId="0">
      <alignment horizontal="center" vertical="center"/>
    </xf>
    <xf numFmtId="0" fontId="48" fillId="0" borderId="0" applyNumberFormat="0" applyFill="0" applyBorder="0" applyAlignment="0" applyProtection="0"/>
    <xf numFmtId="0" fontId="61" fillId="0" borderId="0"/>
    <xf numFmtId="0" fontId="48" fillId="0" borderId="0"/>
    <xf numFmtId="0" fontId="0" fillId="0" borderId="0"/>
    <xf numFmtId="0" fontId="44" fillId="51" borderId="0" applyNumberFormat="0" applyBorder="0" applyAlignment="0" applyProtection="0"/>
    <xf numFmtId="0" fontId="48" fillId="0" borderId="0"/>
    <xf numFmtId="0" fontId="49" fillId="0" borderId="0"/>
    <xf numFmtId="190" fontId="0" fillId="0" borderId="0" applyFill="0" applyBorder="0" applyAlignment="0"/>
    <xf numFmtId="0" fontId="48" fillId="0" borderId="0"/>
    <xf numFmtId="0" fontId="49" fillId="0" borderId="0"/>
    <xf numFmtId="0" fontId="90" fillId="12" borderId="0" applyNumberFormat="0" applyBorder="0" applyAlignment="0" applyProtection="0">
      <alignment vertical="center"/>
    </xf>
    <xf numFmtId="0" fontId="78" fillId="24" borderId="0" applyNumberFormat="0" applyBorder="0" applyAlignment="0" applyProtection="0">
      <alignment vertical="center"/>
    </xf>
    <xf numFmtId="0" fontId="47" fillId="55" borderId="0" applyNumberFormat="0" applyBorder="0" applyAlignment="0" applyProtection="0"/>
    <xf numFmtId="0" fontId="113" fillId="0" borderId="0"/>
    <xf numFmtId="0" fontId="47" fillId="56" borderId="0" applyNumberFormat="0" applyBorder="0" applyAlignment="0" applyProtection="0"/>
    <xf numFmtId="0" fontId="49" fillId="0" borderId="0" applyFont="0" applyFill="0" applyBorder="0" applyAlignment="0" applyProtection="0"/>
    <xf numFmtId="0" fontId="66" fillId="6" borderId="0" applyNumberFormat="0" applyBorder="0" applyAlignment="0" applyProtection="0">
      <alignment vertical="center"/>
    </xf>
    <xf numFmtId="0" fontId="84" fillId="0" borderId="0">
      <alignment vertical="top"/>
    </xf>
    <xf numFmtId="0" fontId="0" fillId="0" borderId="0"/>
    <xf numFmtId="0" fontId="113" fillId="0" borderId="0"/>
    <xf numFmtId="0" fontId="37" fillId="48" borderId="0" applyNumberFormat="0" applyBorder="0" applyAlignment="0" applyProtection="0">
      <alignment vertical="center"/>
    </xf>
    <xf numFmtId="0" fontId="70" fillId="0" borderId="0"/>
    <xf numFmtId="0" fontId="48" fillId="0" borderId="0"/>
    <xf numFmtId="0" fontId="48" fillId="0" borderId="0"/>
    <xf numFmtId="0" fontId="37" fillId="23" borderId="0" applyNumberFormat="0" applyBorder="0" applyAlignment="0" applyProtection="0">
      <alignment vertical="center"/>
    </xf>
    <xf numFmtId="0" fontId="48" fillId="0" borderId="0"/>
    <xf numFmtId="0" fontId="0" fillId="0" borderId="0"/>
    <xf numFmtId="0" fontId="110" fillId="57" borderId="0" applyNumberFormat="0" applyBorder="0" applyAlignment="0" applyProtection="0">
      <alignment vertical="center"/>
    </xf>
    <xf numFmtId="0" fontId="48" fillId="0" borderId="0"/>
    <xf numFmtId="0" fontId="48" fillId="0" borderId="0"/>
    <xf numFmtId="9" fontId="97" fillId="0" borderId="0" applyFont="0" applyFill="0" applyBorder="0" applyAlignment="0" applyProtection="0"/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48" fillId="0" borderId="0"/>
    <xf numFmtId="0" fontId="37" fillId="24" borderId="0" applyNumberFormat="0" applyBorder="0" applyAlignment="0" applyProtection="0">
      <alignment vertical="center"/>
    </xf>
    <xf numFmtId="0" fontId="0" fillId="0" borderId="0"/>
    <xf numFmtId="197" fontId="0" fillId="0" borderId="0" applyFont="0" applyFill="0" applyBorder="0" applyAlignment="0" applyProtection="0"/>
    <xf numFmtId="0" fontId="48" fillId="0" borderId="0"/>
    <xf numFmtId="0" fontId="0" fillId="0" borderId="0"/>
    <xf numFmtId="4" fontId="121" fillId="0" borderId="0">
      <alignment horizontal="right"/>
    </xf>
    <xf numFmtId="205" fontId="0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9" fillId="58" borderId="0" applyNumberFormat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9" fillId="0" borderId="0">
      <alignment vertical="center"/>
    </xf>
    <xf numFmtId="204" fontId="97" fillId="0" borderId="0"/>
    <xf numFmtId="0" fontId="0" fillId="0" borderId="0">
      <protection locked="0"/>
    </xf>
    <xf numFmtId="185" fontId="0" fillId="0" borderId="0">
      <protection locked="0"/>
    </xf>
    <xf numFmtId="0" fontId="94" fillId="46" borderId="0" applyNumberFormat="0" applyBorder="0" applyAlignment="0" applyProtection="0">
      <alignment vertical="center"/>
    </xf>
    <xf numFmtId="210" fontId="97" fillId="0" borderId="0" applyFill="0" applyBorder="0" applyProtection="0">
      <alignment horizontal="right"/>
    </xf>
    <xf numFmtId="0" fontId="0" fillId="0" borderId="0">
      <protection locked="0"/>
    </xf>
    <xf numFmtId="0" fontId="53" fillId="12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110" fillId="59" borderId="0" applyNumberFormat="0" applyBorder="0" applyAlignment="0" applyProtection="0">
      <alignment vertical="center"/>
    </xf>
    <xf numFmtId="0" fontId="59" fillId="60" borderId="0" applyNumberFormat="0" applyBorder="0" applyAlignment="0" applyProtection="0">
      <alignment vertical="center"/>
    </xf>
    <xf numFmtId="0" fontId="0" fillId="0" borderId="0"/>
    <xf numFmtId="0" fontId="0" fillId="0" borderId="0"/>
    <xf numFmtId="202" fontId="48" fillId="0" borderId="0" applyFont="0" applyFill="0" applyBorder="0" applyAlignment="0" applyProtection="0"/>
    <xf numFmtId="190" fontId="0" fillId="0" borderId="0" applyFont="0" applyFill="0" applyBorder="0" applyAlignment="0" applyProtection="0"/>
    <xf numFmtId="186" fontId="88" fillId="0" borderId="0" applyFont="0" applyFill="0" applyBorder="0" applyAlignment="0" applyProtection="0"/>
    <xf numFmtId="0" fontId="63" fillId="12" borderId="0" applyNumberFormat="0" applyBorder="0" applyAlignment="0" applyProtection="0">
      <alignment vertical="center"/>
    </xf>
    <xf numFmtId="0" fontId="0" fillId="0" borderId="0"/>
    <xf numFmtId="0" fontId="49" fillId="0" borderId="0">
      <alignment vertical="center"/>
    </xf>
    <xf numFmtId="0" fontId="0" fillId="0" borderId="0"/>
    <xf numFmtId="0" fontId="0" fillId="0" borderId="0"/>
    <xf numFmtId="0" fontId="61" fillId="14" borderId="0" applyNumberFormat="0" applyBorder="0" applyAlignment="0" applyProtection="0">
      <alignment vertical="center"/>
    </xf>
    <xf numFmtId="0" fontId="0" fillId="0" borderId="0"/>
    <xf numFmtId="0" fontId="109" fillId="17" borderId="0" applyNumberFormat="0" applyBorder="0" applyAlignment="0" applyProtection="0">
      <alignment vertical="center"/>
    </xf>
    <xf numFmtId="0" fontId="107" fillId="61" borderId="1"/>
    <xf numFmtId="0" fontId="0" fillId="0" borderId="0"/>
    <xf numFmtId="0" fontId="61" fillId="12" borderId="0" applyNumberFormat="0" applyBorder="0" applyAlignment="0" applyProtection="0">
      <alignment vertical="center"/>
    </xf>
    <xf numFmtId="0" fontId="44" fillId="51" borderId="0" applyNumberFormat="0" applyBorder="0" applyAlignment="0" applyProtection="0"/>
    <xf numFmtId="0" fontId="0" fillId="0" borderId="0"/>
    <xf numFmtId="43" fontId="61" fillId="0" borderId="0" applyFont="0" applyFill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213" fontId="0" fillId="0" borderId="0" applyFont="0" applyFill="0" applyProtection="0"/>
    <xf numFmtId="0" fontId="0" fillId="0" borderId="0">
      <protection locked="0"/>
    </xf>
    <xf numFmtId="0" fontId="70" fillId="0" borderId="0"/>
    <xf numFmtId="0" fontId="53" fillId="12" borderId="0" applyNumberFormat="0" applyBorder="0" applyAlignment="0" applyProtection="0">
      <alignment vertical="center"/>
    </xf>
    <xf numFmtId="0" fontId="48" fillId="0" borderId="0"/>
    <xf numFmtId="0" fontId="0" fillId="0" borderId="0"/>
    <xf numFmtId="0" fontId="48" fillId="0" borderId="0"/>
    <xf numFmtId="0" fontId="0" fillId="0" borderId="0"/>
    <xf numFmtId="0" fontId="0" fillId="0" borderId="0">
      <protection locked="0"/>
    </xf>
    <xf numFmtId="0" fontId="70" fillId="0" borderId="0"/>
    <xf numFmtId="0" fontId="0" fillId="0" borderId="0">
      <protection locked="0"/>
    </xf>
    <xf numFmtId="0" fontId="0" fillId="0" borderId="0"/>
    <xf numFmtId="0" fontId="48" fillId="0" borderId="0"/>
    <xf numFmtId="215" fontId="49" fillId="62" borderId="0"/>
    <xf numFmtId="0" fontId="57" fillId="0" borderId="0"/>
    <xf numFmtId="0" fontId="122" fillId="58" borderId="0" applyNumberFormat="0"/>
    <xf numFmtId="0" fontId="0" fillId="0" borderId="0">
      <protection locked="0"/>
    </xf>
    <xf numFmtId="0" fontId="53" fillId="12" borderId="0" applyNumberFormat="0" applyBorder="0" applyAlignment="0" applyProtection="0">
      <alignment vertical="center"/>
    </xf>
    <xf numFmtId="0" fontId="57" fillId="0" borderId="0"/>
    <xf numFmtId="0" fontId="0" fillId="0" borderId="0">
      <protection locked="0"/>
    </xf>
    <xf numFmtId="0" fontId="0" fillId="0" borderId="0"/>
    <xf numFmtId="0" fontId="61" fillId="0" borderId="0">
      <alignment vertical="center"/>
    </xf>
    <xf numFmtId="0" fontId="48" fillId="0" borderId="0"/>
    <xf numFmtId="0" fontId="110" fillId="60" borderId="0" applyNumberFormat="0" applyBorder="0" applyAlignment="0" applyProtection="0">
      <alignment vertical="center"/>
    </xf>
    <xf numFmtId="0" fontId="0" fillId="0" borderId="0">
      <protection locked="0"/>
    </xf>
    <xf numFmtId="0" fontId="123" fillId="63" borderId="0" applyNumberFormat="0" applyBorder="0" applyAlignment="0" applyProtection="0"/>
    <xf numFmtId="0" fontId="70" fillId="0" borderId="0"/>
    <xf numFmtId="0" fontId="59" fillId="14" borderId="0" applyNumberFormat="0" applyBorder="0" applyAlignment="0" applyProtection="0">
      <alignment vertical="center"/>
    </xf>
    <xf numFmtId="0" fontId="48" fillId="0" borderId="0"/>
    <xf numFmtId="0" fontId="0" fillId="0" borderId="0"/>
    <xf numFmtId="0" fontId="57" fillId="0" borderId="0"/>
    <xf numFmtId="0" fontId="0" fillId="0" borderId="0"/>
    <xf numFmtId="0" fontId="0" fillId="0" borderId="0"/>
    <xf numFmtId="0" fontId="48" fillId="0" borderId="0"/>
    <xf numFmtId="0" fontId="52" fillId="64" borderId="0" applyNumberFormat="0" applyBorder="0" applyAlignment="0" applyProtection="0"/>
    <xf numFmtId="0" fontId="0" fillId="0" borderId="0"/>
    <xf numFmtId="0" fontId="61" fillId="6" borderId="0" applyNumberFormat="0" applyBorder="0" applyAlignment="0" applyProtection="0">
      <alignment vertical="center"/>
    </xf>
    <xf numFmtId="0" fontId="0" fillId="0" borderId="0"/>
    <xf numFmtId="195" fontId="49" fillId="0" borderId="0" applyFont="0" applyFill="0" applyBorder="0" applyAlignment="0" applyProtection="0"/>
    <xf numFmtId="0" fontId="0" fillId="0" borderId="0">
      <protection locked="0"/>
    </xf>
    <xf numFmtId="0" fontId="70" fillId="0" borderId="0"/>
    <xf numFmtId="0" fontId="49" fillId="17" borderId="0" applyNumberFormat="0" applyBorder="0" applyAlignment="0" applyProtection="0">
      <alignment vertical="center"/>
    </xf>
    <xf numFmtId="0" fontId="84" fillId="0" borderId="0">
      <alignment vertical="top"/>
    </xf>
    <xf numFmtId="0" fontId="48" fillId="0" borderId="0"/>
    <xf numFmtId="212" fontId="124" fillId="0" borderId="0"/>
    <xf numFmtId="0" fontId="0" fillId="0" borderId="0"/>
    <xf numFmtId="0" fontId="49" fillId="0" borderId="0">
      <alignment vertical="center"/>
    </xf>
    <xf numFmtId="0" fontId="57" fillId="0" borderId="0"/>
    <xf numFmtId="0" fontId="52" fillId="65" borderId="0" applyNumberFormat="0" applyBorder="0" applyAlignment="0" applyProtection="0"/>
    <xf numFmtId="0" fontId="48" fillId="0" borderId="0"/>
    <xf numFmtId="0" fontId="0" fillId="0" borderId="0"/>
    <xf numFmtId="0" fontId="70" fillId="0" borderId="0"/>
    <xf numFmtId="0" fontId="48" fillId="0" borderId="0"/>
    <xf numFmtId="0" fontId="48" fillId="0" borderId="0"/>
    <xf numFmtId="0" fontId="53" fillId="12" borderId="0" applyNumberFormat="0" applyBorder="0" applyAlignment="0" applyProtection="0">
      <alignment vertical="center"/>
    </xf>
    <xf numFmtId="0" fontId="52" fillId="11" borderId="0" applyNumberFormat="0" applyBorder="0" applyAlignment="0" applyProtection="0"/>
    <xf numFmtId="0" fontId="49" fillId="0" borderId="0">
      <alignment vertical="center"/>
      <protection locked="0"/>
    </xf>
    <xf numFmtId="0" fontId="0" fillId="0" borderId="0"/>
    <xf numFmtId="0" fontId="0" fillId="0" borderId="0"/>
    <xf numFmtId="0" fontId="107" fillId="9" borderId="1"/>
    <xf numFmtId="0" fontId="0" fillId="0" borderId="0"/>
    <xf numFmtId="0" fontId="110" fillId="20" borderId="0" applyNumberFormat="0" applyBorder="0" applyAlignment="0" applyProtection="0">
      <alignment vertical="center"/>
    </xf>
    <xf numFmtId="0" fontId="0" fillId="0" borderId="0">
      <protection locked="0"/>
    </xf>
    <xf numFmtId="0" fontId="48" fillId="0" borderId="0"/>
    <xf numFmtId="4" fontId="60" fillId="0" borderId="0">
      <alignment horizontal="right"/>
    </xf>
    <xf numFmtId="0" fontId="0" fillId="0" borderId="0"/>
    <xf numFmtId="0" fontId="59" fillId="6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23" fillId="67" borderId="0" applyNumberFormat="0" applyBorder="0" applyAlignment="0" applyProtection="0"/>
    <xf numFmtId="217" fontId="97" fillId="0" borderId="0" applyFill="0" applyBorder="0" applyProtection="0">
      <alignment horizontal="right"/>
    </xf>
    <xf numFmtId="0" fontId="53" fillId="12" borderId="0" applyNumberFormat="0" applyBorder="0" applyAlignment="0" applyProtection="0">
      <alignment vertical="center"/>
    </xf>
    <xf numFmtId="203" fontId="97" fillId="0" borderId="0" applyFill="0" applyBorder="0" applyProtection="0">
      <alignment horizontal="right"/>
    </xf>
    <xf numFmtId="191" fontId="125" fillId="0" borderId="0" applyFill="0" applyBorder="0" applyProtection="0">
      <alignment horizontal="center"/>
    </xf>
    <xf numFmtId="0" fontId="0" fillId="0" borderId="0"/>
    <xf numFmtId="214" fontId="97" fillId="0" borderId="0" applyFill="0" applyBorder="0" applyProtection="0">
      <alignment horizontal="right"/>
    </xf>
    <xf numFmtId="3" fontId="88" fillId="0" borderId="0" applyFont="0" applyFill="0" applyBorder="0" applyAlignment="0" applyProtection="0"/>
    <xf numFmtId="211" fontId="125" fillId="0" borderId="0" applyFill="0" applyBorder="0" applyProtection="0">
      <alignment horizontal="center"/>
    </xf>
    <xf numFmtId="0" fontId="59" fillId="59" borderId="0" applyNumberFormat="0" applyBorder="0" applyAlignment="0" applyProtection="0">
      <alignment vertical="center"/>
    </xf>
    <xf numFmtId="14" fontId="46" fillId="0" borderId="0">
      <alignment horizontal="center" wrapText="1"/>
      <protection locked="0"/>
    </xf>
    <xf numFmtId="216" fontId="126" fillId="0" borderId="0" applyFill="0" applyBorder="0" applyProtection="0">
      <alignment horizontal="right"/>
    </xf>
    <xf numFmtId="0" fontId="53" fillId="12" borderId="0" applyNumberFormat="0" applyBorder="0" applyAlignment="0" applyProtection="0">
      <alignment vertical="center"/>
    </xf>
    <xf numFmtId="184" fontId="97" fillId="0" borderId="0" applyFill="0" applyBorder="0" applyProtection="0">
      <alignment horizontal="right"/>
    </xf>
    <xf numFmtId="209" fontId="97" fillId="0" borderId="0" applyFill="0" applyBorder="0" applyProtection="0">
      <alignment horizontal="right"/>
    </xf>
    <xf numFmtId="0" fontId="49" fillId="0" borderId="0"/>
    <xf numFmtId="0" fontId="45" fillId="0" borderId="0"/>
    <xf numFmtId="0" fontId="61" fillId="24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118" fillId="18" borderId="11">
      <protection locked="0"/>
    </xf>
    <xf numFmtId="0" fontId="37" fillId="54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1" fillId="54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221" fontId="49" fillId="0" borderId="0" applyFont="0" applyFill="0" applyBorder="0" applyAlignment="0" applyProtection="0"/>
    <xf numFmtId="0" fontId="37" fillId="6" borderId="0" applyNumberFormat="0" applyBorder="0" applyAlignment="0" applyProtection="0">
      <alignment vertical="center"/>
    </xf>
    <xf numFmtId="0" fontId="49" fillId="0" borderId="0">
      <alignment vertical="center"/>
    </xf>
    <xf numFmtId="0" fontId="61" fillId="6" borderId="0" applyNumberFormat="0" applyBorder="0" applyAlignment="0" applyProtection="0">
      <alignment vertical="center"/>
    </xf>
    <xf numFmtId="215" fontId="49" fillId="62" borderId="0"/>
    <xf numFmtId="0" fontId="53" fillId="1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1" fillId="68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222" fontId="0" fillId="0" borderId="0"/>
    <xf numFmtId="0" fontId="127" fillId="0" borderId="0" applyNumberFormat="0" applyFill="0" applyBorder="0" applyAlignment="0" applyProtection="0">
      <alignment vertical="center"/>
    </xf>
    <xf numFmtId="0" fontId="61" fillId="68" borderId="0" applyNumberFormat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37" fillId="68" borderId="0" applyNumberFormat="0" applyBorder="0" applyAlignment="0" applyProtection="0">
      <alignment vertical="center"/>
    </xf>
    <xf numFmtId="0" fontId="78" fillId="24" borderId="0" applyNumberFormat="0" applyBorder="0" applyAlignment="0" applyProtection="0">
      <alignment vertical="center"/>
    </xf>
    <xf numFmtId="0" fontId="49" fillId="0" borderId="0">
      <alignment vertical="center"/>
    </xf>
    <xf numFmtId="0" fontId="61" fillId="68" borderId="0" applyNumberFormat="0" applyBorder="0" applyAlignment="0" applyProtection="0">
      <alignment vertical="center"/>
    </xf>
    <xf numFmtId="0" fontId="52" fillId="64" borderId="0" applyNumberFormat="0" applyBorder="0" applyAlignment="0" applyProtection="0"/>
    <xf numFmtId="0" fontId="37" fillId="14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37" fontId="86" fillId="0" borderId="0" applyFont="0" applyFill="0" applyBorder="0" applyAlignment="0" applyProtection="0"/>
    <xf numFmtId="0" fontId="61" fillId="24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37" fillId="68" borderId="0" applyNumberFormat="0" applyBorder="0" applyAlignment="0" applyProtection="0">
      <alignment vertical="center"/>
    </xf>
    <xf numFmtId="0" fontId="61" fillId="68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0" borderId="0" applyNumberFormat="0" applyBorder="0" applyAlignment="0" applyProtection="0">
      <alignment vertical="center"/>
    </xf>
    <xf numFmtId="0" fontId="118" fillId="18" borderId="11">
      <protection locked="0"/>
    </xf>
    <xf numFmtId="0" fontId="112" fillId="12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110" fillId="66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0" borderId="28" applyNumberFormat="0" applyFill="0" applyProtection="0">
      <alignment horizontal="left"/>
    </xf>
    <xf numFmtId="0" fontId="59" fillId="66" borderId="0" applyNumberFormat="0" applyBorder="0" applyAlignment="0" applyProtection="0">
      <alignment vertical="center"/>
    </xf>
    <xf numFmtId="41" fontId="129" fillId="0" borderId="0" applyFont="0" applyFill="0" applyBorder="0" applyAlignment="0" applyProtection="0"/>
    <xf numFmtId="0" fontId="110" fillId="14" borderId="0" applyNumberFormat="0" applyBorder="0" applyAlignment="0" applyProtection="0">
      <alignment vertical="center"/>
    </xf>
    <xf numFmtId="0" fontId="61" fillId="0" borderId="0">
      <alignment vertical="center"/>
    </xf>
    <xf numFmtId="0" fontId="49" fillId="60" borderId="0" applyNumberFormat="0" applyBorder="0" applyAlignment="0" applyProtection="0"/>
    <xf numFmtId="0" fontId="110" fillId="48" borderId="0" applyNumberFormat="0" applyBorder="0" applyAlignment="0" applyProtection="0">
      <alignment vertical="center"/>
    </xf>
    <xf numFmtId="0" fontId="110" fillId="59" borderId="0" applyNumberFormat="0" applyBorder="0" applyAlignment="0" applyProtection="0">
      <alignment vertical="center"/>
    </xf>
    <xf numFmtId="0" fontId="94" fillId="46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10" fillId="60" borderId="0" applyNumberFormat="0" applyBorder="0" applyAlignment="0" applyProtection="0">
      <alignment vertical="center"/>
    </xf>
    <xf numFmtId="0" fontId="59" fillId="60" borderId="0" applyNumberFormat="0" applyBorder="0" applyAlignment="0" applyProtection="0">
      <alignment vertical="center"/>
    </xf>
    <xf numFmtId="199" fontId="86" fillId="0" borderId="0" applyFont="0" applyFill="0" applyBorder="0" applyAlignment="0" applyProtection="0"/>
    <xf numFmtId="0" fontId="59" fillId="50" borderId="0" applyNumberFormat="0" applyBorder="0" applyAlignment="0" applyProtection="0">
      <alignment vertical="center"/>
    </xf>
    <xf numFmtId="0" fontId="70" fillId="0" borderId="0">
      <protection locked="0"/>
    </xf>
    <xf numFmtId="215" fontId="49" fillId="69" borderId="0"/>
    <xf numFmtId="0" fontId="52" fillId="65" borderId="0" applyNumberFormat="0" applyBorder="0" applyAlignment="0" applyProtection="0"/>
    <xf numFmtId="0" fontId="66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9" fillId="70" borderId="0" applyNumberFormat="0" applyBorder="0" applyAlignment="0" applyProtection="0"/>
    <xf numFmtId="0" fontId="102" fillId="6" borderId="0" applyNumberFormat="0" applyBorder="0" applyAlignment="0" applyProtection="0">
      <alignment vertical="center"/>
    </xf>
    <xf numFmtId="0" fontId="47" fillId="52" borderId="0" applyNumberFormat="0" applyBorder="0" applyAlignment="0" applyProtection="0"/>
    <xf numFmtId="183" fontId="0" fillId="0" borderId="0"/>
    <xf numFmtId="0" fontId="52" fillId="71" borderId="0" applyNumberFormat="0" applyBorder="0" applyAlignment="0" applyProtection="0"/>
    <xf numFmtId="0" fontId="49" fillId="72" borderId="0" applyNumberFormat="0" applyBorder="0" applyAlignment="0" applyProtection="0"/>
    <xf numFmtId="0" fontId="47" fillId="51" borderId="0" applyNumberFormat="0" applyBorder="0" applyAlignment="0" applyProtection="0"/>
    <xf numFmtId="220" fontId="0" fillId="0" borderId="0" applyFont="0" applyFill="0" applyBorder="0" applyAlignment="0" applyProtection="0"/>
    <xf numFmtId="0" fontId="44" fillId="6" borderId="0" applyNumberFormat="0" applyBorder="0" applyAlignment="0" applyProtection="0">
      <alignment vertical="center"/>
    </xf>
    <xf numFmtId="0" fontId="47" fillId="55" borderId="0" applyNumberFormat="0" applyBorder="0" applyAlignment="0" applyProtection="0"/>
    <xf numFmtId="0" fontId="47" fillId="7" borderId="0" applyNumberFormat="0" applyBorder="0" applyAlignment="0" applyProtection="0"/>
    <xf numFmtId="190" fontId="0" fillId="0" borderId="0" applyFill="0" applyBorder="0" applyAlignment="0"/>
    <xf numFmtId="9" fontId="49" fillId="0" borderId="0" applyFont="0" applyFill="0" applyBorder="0" applyAlignment="0" applyProtection="0">
      <alignment vertical="center"/>
    </xf>
    <xf numFmtId="0" fontId="52" fillId="73" borderId="0" applyNumberFormat="0" applyBorder="0" applyAlignment="0" applyProtection="0"/>
    <xf numFmtId="0" fontId="66" fillId="17" borderId="0" applyNumberFormat="0" applyBorder="0" applyAlignment="0" applyProtection="0">
      <alignment vertical="center"/>
    </xf>
    <xf numFmtId="0" fontId="47" fillId="55" borderId="0" applyNumberFormat="0" applyBorder="0" applyAlignment="0" applyProtection="0"/>
    <xf numFmtId="41" fontId="97" fillId="0" borderId="0" applyFont="0" applyFill="0" applyBorder="0" applyAlignment="0" applyProtection="0"/>
    <xf numFmtId="0" fontId="52" fillId="74" borderId="0" applyNumberFormat="0" applyBorder="0" applyAlignment="0" applyProtection="0"/>
    <xf numFmtId="0" fontId="47" fillId="52" borderId="0" applyNumberFormat="0" applyBorder="0" applyAlignment="0" applyProtection="0"/>
    <xf numFmtId="0" fontId="102" fillId="6" borderId="0" applyNumberFormat="0" applyBorder="0" applyAlignment="0" applyProtection="0">
      <alignment vertical="center"/>
    </xf>
    <xf numFmtId="0" fontId="47" fillId="75" borderId="0" applyNumberFormat="0" applyBorder="0" applyAlignment="0" applyProtection="0"/>
    <xf numFmtId="0" fontId="52" fillId="75" borderId="0" applyNumberFormat="0" applyBorder="0" applyAlignment="0" applyProtection="0"/>
    <xf numFmtId="0" fontId="53" fillId="12" borderId="0" applyNumberFormat="0" applyBorder="0" applyAlignment="0" applyProtection="0">
      <alignment vertical="center"/>
    </xf>
    <xf numFmtId="218" fontId="84" fillId="0" borderId="0" applyFill="0" applyBorder="0" applyAlignment="0"/>
    <xf numFmtId="224" fontId="48" fillId="0" borderId="0" applyFill="0" applyBorder="0" applyAlignment="0"/>
    <xf numFmtId="190" fontId="0" fillId="0" borderId="0" applyFill="0" applyBorder="0" applyAlignment="0"/>
    <xf numFmtId="187" fontId="0" fillId="0" borderId="0" applyFill="0" applyBorder="0" applyAlignment="0"/>
    <xf numFmtId="9" fontId="68" fillId="0" borderId="0" applyFont="0" applyFill="0" applyBorder="0" applyAlignment="0" applyProtection="0"/>
    <xf numFmtId="190" fontId="0" fillId="0" borderId="0" applyFill="0" applyBorder="0" applyAlignment="0"/>
    <xf numFmtId="9" fontId="70" fillId="0" borderId="0" applyFont="0" applyFill="0" applyBorder="0" applyAlignment="0" applyProtection="0"/>
    <xf numFmtId="25" fontId="68" fillId="0" borderId="0" applyFont="0" applyFill="0" applyBorder="0" applyAlignment="0" applyProtection="0"/>
    <xf numFmtId="0" fontId="89" fillId="9" borderId="8" applyNumberFormat="0" applyAlignment="0" applyProtection="0">
      <alignment vertical="center"/>
    </xf>
    <xf numFmtId="0" fontId="130" fillId="53" borderId="26" applyNumberFormat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31" fillId="0" borderId="29" applyNumberFormat="0" applyFill="0" applyProtection="0">
      <alignment horizontal="center"/>
    </xf>
    <xf numFmtId="0" fontId="132" fillId="0" borderId="0" applyFill="0" applyBorder="0">
      <alignment horizontal="right"/>
    </xf>
    <xf numFmtId="0" fontId="53" fillId="12" borderId="0" applyNumberFormat="0" applyBorder="0" applyAlignment="0" applyProtection="0">
      <alignment vertical="center"/>
    </xf>
    <xf numFmtId="0" fontId="48" fillId="0" borderId="0" applyFill="0" applyBorder="0">
      <alignment horizontal="right"/>
    </xf>
    <xf numFmtId="0" fontId="133" fillId="0" borderId="30"/>
    <xf numFmtId="183" fontId="0" fillId="0" borderId="0"/>
    <xf numFmtId="183" fontId="0" fillId="0" borderId="0"/>
    <xf numFmtId="183" fontId="0" fillId="0" borderId="0"/>
    <xf numFmtId="0" fontId="134" fillId="0" borderId="25" applyNumberFormat="0" applyFill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0" fontId="57" fillId="0" borderId="0"/>
    <xf numFmtId="226" fontId="97" fillId="0" borderId="0"/>
    <xf numFmtId="225" fontId="86" fillId="0" borderId="0" applyFont="0" applyFill="0" applyBorder="0" applyAlignment="0" applyProtection="0"/>
    <xf numFmtId="181" fontId="0" fillId="0" borderId="0" applyFill="0" applyBorder="0" applyAlignment="0"/>
    <xf numFmtId="39" fontId="86" fillId="0" borderId="0" applyFont="0" applyFill="0" applyBorder="0" applyAlignment="0" applyProtection="0"/>
    <xf numFmtId="37" fontId="68" fillId="0" borderId="0" applyFont="0" applyFill="0" applyBorder="0" applyAlignment="0" applyProtection="0"/>
    <xf numFmtId="0" fontId="6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53" fillId="12" borderId="0" applyNumberFormat="0" applyBorder="0" applyAlignment="0" applyProtection="0">
      <alignment vertical="center"/>
    </xf>
    <xf numFmtId="0" fontId="135" fillId="0" borderId="0" applyProtection="0"/>
    <xf numFmtId="181" fontId="0" fillId="0" borderId="0" applyFill="0" applyBorder="0" applyAlignment="0"/>
    <xf numFmtId="0" fontId="66" fillId="17" borderId="0" applyNumberFormat="0" applyBorder="0" applyAlignment="0" applyProtection="0">
      <alignment vertical="center"/>
    </xf>
    <xf numFmtId="228" fontId="48" fillId="0" borderId="0" applyFont="0" applyFill="0" applyBorder="0" applyAlignment="0" applyProtection="0"/>
    <xf numFmtId="229" fontId="97" fillId="0" borderId="0"/>
    <xf numFmtId="0" fontId="136" fillId="0" borderId="0" applyNumberFormat="0" applyAlignment="0">
      <alignment horizontal="left"/>
    </xf>
    <xf numFmtId="0" fontId="53" fillId="12" borderId="0" applyNumberFormat="0" applyBorder="0" applyAlignment="0" applyProtection="0">
      <alignment vertical="center"/>
    </xf>
    <xf numFmtId="0" fontId="137" fillId="0" borderId="0" applyNumberFormat="0" applyAlignment="0"/>
    <xf numFmtId="9" fontId="49" fillId="0" borderId="0" applyFont="0" applyFill="0" applyBorder="0" applyAlignment="0" applyProtection="0">
      <alignment vertical="center"/>
    </xf>
    <xf numFmtId="230" fontId="86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14" fontId="84" fillId="0" borderId="0" applyFill="0" applyBorder="0" applyAlignment="0"/>
    <xf numFmtId="0" fontId="117" fillId="0" borderId="0"/>
    <xf numFmtId="15" fontId="88" fillId="0" borderId="0"/>
    <xf numFmtId="0" fontId="66" fillId="6" borderId="0" applyNumberFormat="0" applyBorder="0" applyAlignment="0" applyProtection="0">
      <alignment vertical="center"/>
    </xf>
    <xf numFmtId="231" fontId="97" fillId="0" borderId="0"/>
    <xf numFmtId="187" fontId="0" fillId="0" borderId="0" applyFill="0" applyBorder="0" applyAlignment="0"/>
    <xf numFmtId="190" fontId="0" fillId="0" borderId="0" applyFill="0" applyBorder="0" applyAlignment="0"/>
    <xf numFmtId="219" fontId="49" fillId="0" borderId="0" applyFont="0" applyFill="0" applyBorder="0" applyAlignment="0" applyProtection="0"/>
    <xf numFmtId="0" fontId="112" fillId="24" borderId="0" applyNumberFormat="0" applyBorder="0" applyAlignment="0" applyProtection="0">
      <alignment vertical="center"/>
    </xf>
    <xf numFmtId="0" fontId="138" fillId="0" borderId="0" applyNumberFormat="0" applyFill="0" applyBorder="0" applyAlignment="0" applyProtection="0">
      <alignment vertical="center"/>
    </xf>
    <xf numFmtId="0" fontId="110" fillId="76" borderId="0" applyNumberFormat="0" applyBorder="0" applyAlignment="0" applyProtection="0">
      <alignment vertical="center"/>
    </xf>
    <xf numFmtId="2" fontId="135" fillId="0" borderId="0" applyProtection="0"/>
    <xf numFmtId="232" fontId="117" fillId="0" borderId="0">
      <alignment horizontal="right"/>
    </xf>
    <xf numFmtId="0" fontId="0" fillId="0" borderId="0"/>
    <xf numFmtId="43" fontId="49" fillId="0" borderId="0" applyFont="0" applyFill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49" fillId="0" borderId="0">
      <alignment vertical="center"/>
    </xf>
    <xf numFmtId="0" fontId="139" fillId="0" borderId="0">
      <alignment horizontal="left"/>
    </xf>
    <xf numFmtId="0" fontId="53" fillId="12" borderId="0" applyNumberFormat="0" applyBorder="0" applyAlignment="0" applyProtection="0">
      <alignment vertical="center"/>
    </xf>
    <xf numFmtId="43" fontId="97" fillId="0" borderId="0" applyFont="0" applyFill="0" applyBorder="0" applyAlignment="0" applyProtection="0"/>
    <xf numFmtId="0" fontId="99" fillId="0" borderId="31" applyNumberFormat="0" applyAlignment="0" applyProtection="0">
      <alignment horizontal="left" vertical="center"/>
    </xf>
    <xf numFmtId="0" fontId="140" fillId="0" borderId="0" applyProtection="0"/>
    <xf numFmtId="0" fontId="99" fillId="0" borderId="0" applyProtection="0"/>
    <xf numFmtId="0" fontId="53" fillId="12" borderId="0" applyNumberFormat="0" applyBorder="0" applyAlignment="0" applyProtection="0">
      <alignment vertical="center"/>
    </xf>
    <xf numFmtId="38" fontId="141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3" fillId="24" borderId="0" applyNumberFormat="0" applyBorder="0" applyAlignment="0" applyProtection="0">
      <alignment vertical="center"/>
    </xf>
    <xf numFmtId="10" fontId="107" fillId="77" borderId="1" applyNumberFormat="0" applyBorder="0" applyAlignment="0" applyProtection="0"/>
    <xf numFmtId="225" fontId="142" fillId="62" borderId="0"/>
    <xf numFmtId="0" fontId="0" fillId="0" borderId="0"/>
    <xf numFmtId="0" fontId="59" fillId="57" borderId="0" applyNumberFormat="0" applyBorder="0" applyAlignment="0" applyProtection="0">
      <alignment vertical="center"/>
    </xf>
    <xf numFmtId="0" fontId="0" fillId="0" borderId="0"/>
    <xf numFmtId="0" fontId="49" fillId="46" borderId="8" applyNumberFormat="0" applyAlignment="0" applyProtection="0"/>
    <xf numFmtId="0" fontId="49" fillId="54" borderId="0" applyNumberFormat="0" applyFont="0" applyBorder="0" applyAlignment="0" applyProtection="0">
      <alignment horizontal="right"/>
    </xf>
    <xf numFmtId="0" fontId="61" fillId="77" borderId="32" applyNumberFormat="0" applyFont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38" fontId="143" fillId="0" borderId="0"/>
    <xf numFmtId="0" fontId="49" fillId="3" borderId="20" applyNumberFormat="0" applyAlignment="0" applyProtection="0"/>
    <xf numFmtId="0" fontId="66" fillId="6" borderId="0" applyNumberFormat="0" applyBorder="0" applyAlignment="0" applyProtection="0">
      <alignment vertical="center"/>
    </xf>
    <xf numFmtId="38" fontId="132" fillId="0" borderId="0"/>
    <xf numFmtId="0" fontId="66" fillId="17" borderId="0" applyNumberFormat="0" applyBorder="0" applyAlignment="0" applyProtection="0">
      <alignment vertical="center"/>
    </xf>
    <xf numFmtId="0" fontId="97" fillId="0" borderId="0" applyNumberFormat="0" applyFont="0" applyFill="0" applyBorder="0" applyProtection="0">
      <alignment horizontal="left" vertical="center"/>
    </xf>
    <xf numFmtId="0" fontId="49" fillId="0" borderId="0" applyFont="0" applyFill="0">
      <alignment horizontal="fill"/>
    </xf>
    <xf numFmtId="0" fontId="0" fillId="0" borderId="0"/>
    <xf numFmtId="190" fontId="0" fillId="0" borderId="0" applyFill="0" applyBorder="0" applyAlignment="0"/>
    <xf numFmtId="0" fontId="135" fillId="0" borderId="33" applyProtection="0"/>
    <xf numFmtId="225" fontId="144" fillId="69" borderId="0"/>
    <xf numFmtId="215" fontId="49" fillId="69" borderId="0"/>
    <xf numFmtId="0" fontId="49" fillId="0" borderId="0">
      <alignment vertical="center"/>
    </xf>
    <xf numFmtId="0" fontId="102" fillId="17" borderId="0" applyNumberFormat="0" applyBorder="0" applyAlignment="0" applyProtection="0">
      <alignment vertical="center"/>
    </xf>
    <xf numFmtId="38" fontId="88" fillId="0" borderId="0" applyFont="0" applyFill="0" applyBorder="0" applyAlignment="0" applyProtection="0"/>
    <xf numFmtId="197" fontId="0" fillId="0" borderId="0" applyFont="0" applyFill="0" applyBorder="0" applyAlignment="0" applyProtection="0"/>
    <xf numFmtId="233" fontId="88" fillId="0" borderId="0" applyFont="0" applyFill="0" applyBorder="0" applyAlignment="0" applyProtection="0"/>
    <xf numFmtId="0" fontId="97" fillId="0" borderId="0"/>
    <xf numFmtId="37" fontId="145" fillId="0" borderId="0"/>
    <xf numFmtId="0" fontId="142" fillId="0" borderId="0"/>
    <xf numFmtId="0" fontId="61" fillId="77" borderId="32" applyNumberFormat="0" applyFont="0" applyAlignment="0" applyProtection="0">
      <alignment vertical="center"/>
    </xf>
    <xf numFmtId="0" fontId="146" fillId="9" borderId="20" applyNumberFormat="0" applyAlignment="0" applyProtection="0">
      <alignment vertical="center"/>
    </xf>
    <xf numFmtId="40" fontId="147" fillId="3" borderId="0">
      <alignment horizontal="right"/>
    </xf>
    <xf numFmtId="10" fontId="97" fillId="0" borderId="0" applyFont="0" applyFill="0" applyBorder="0" applyAlignment="0" applyProtection="0"/>
    <xf numFmtId="179" fontId="0" fillId="0" borderId="0" applyFont="0" applyFill="0" applyBorder="0" applyAlignment="0" applyProtection="0"/>
    <xf numFmtId="235" fontId="0" fillId="0" borderId="0" applyFont="0" applyFill="0" applyBorder="0" applyAlignment="0" applyProtection="0"/>
    <xf numFmtId="0" fontId="148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0" fillId="0" borderId="0"/>
    <xf numFmtId="181" fontId="0" fillId="0" borderId="0" applyFill="0" applyBorder="0" applyAlignment="0"/>
    <xf numFmtId="0" fontId="123" fillId="78" borderId="0" applyNumberFormat="0" applyBorder="0" applyAlignment="0" applyProtection="0"/>
    <xf numFmtId="0" fontId="66" fillId="6" borderId="0" applyNumberFormat="0" applyBorder="0" applyAlignment="0" applyProtection="0">
      <alignment vertical="center"/>
    </xf>
    <xf numFmtId="190" fontId="0" fillId="0" borderId="0" applyFill="0" applyBorder="0" applyAlignment="0"/>
    <xf numFmtId="15" fontId="88" fillId="0" borderId="0" applyFont="0" applyFill="0" applyBorder="0" applyAlignment="0" applyProtection="0"/>
    <xf numFmtId="4" fontId="88" fillId="0" borderId="0" applyFont="0" applyFill="0" applyBorder="0" applyAlignment="0" applyProtection="0"/>
    <xf numFmtId="0" fontId="149" fillId="0" borderId="30">
      <alignment horizontal="center"/>
    </xf>
    <xf numFmtId="0" fontId="108" fillId="49" borderId="0" applyNumberFormat="0" applyBorder="0" applyAlignment="0" applyProtection="0"/>
    <xf numFmtId="0" fontId="88" fillId="79" borderId="0" applyNumberFormat="0" applyFont="0" applyBorder="0" applyAlignment="0" applyProtection="0"/>
    <xf numFmtId="0" fontId="49" fillId="0" borderId="0" applyNumberFormat="0" applyFill="0" applyBorder="0" applyAlignment="0" applyProtection="0">
      <alignment horizontal="left"/>
    </xf>
    <xf numFmtId="227" fontId="49" fillId="0" borderId="0" applyNumberFormat="0" applyFill="0" applyBorder="0" applyAlignment="0" applyProtection="0">
      <alignment horizontal="left"/>
    </xf>
    <xf numFmtId="0" fontId="149" fillId="0" borderId="0" applyNumberFormat="0" applyFill="0" applyBorder="0" applyAlignment="0" applyProtection="0"/>
    <xf numFmtId="0" fontId="63" fillId="12" borderId="0" applyNumberFormat="0" applyBorder="0" applyAlignment="0" applyProtection="0">
      <alignment vertical="center"/>
    </xf>
    <xf numFmtId="0" fontId="150" fillId="0" borderId="0">
      <alignment horizontal="left"/>
    </xf>
    <xf numFmtId="43" fontId="107" fillId="0" borderId="34"/>
    <xf numFmtId="0" fontId="133" fillId="0" borderId="0"/>
    <xf numFmtId="0" fontId="49" fillId="18" borderId="11">
      <protection locked="0"/>
    </xf>
    <xf numFmtId="0" fontId="142" fillId="0" borderId="0"/>
    <xf numFmtId="0" fontId="118" fillId="18" borderId="11">
      <protection locked="0"/>
    </xf>
    <xf numFmtId="0" fontId="49" fillId="0" borderId="0">
      <alignment vertical="center"/>
    </xf>
    <xf numFmtId="0" fontId="118" fillId="18" borderId="11">
      <protection locked="0"/>
    </xf>
    <xf numFmtId="0" fontId="49" fillId="18" borderId="11">
      <protection locked="0"/>
    </xf>
    <xf numFmtId="0" fontId="49" fillId="18" borderId="11">
      <protection locked="0"/>
    </xf>
    <xf numFmtId="0" fontId="49" fillId="18" borderId="11">
      <protection locked="0"/>
    </xf>
    <xf numFmtId="0" fontId="151" fillId="0" borderId="0" applyNumberFormat="0" applyFill="0" applyBorder="0" applyAlignment="0" applyProtection="0"/>
    <xf numFmtId="49" fontId="84" fillId="0" borderId="0" applyFill="0" applyBorder="0" applyAlignment="0"/>
    <xf numFmtId="234" fontId="84" fillId="0" borderId="0" applyFill="0" applyBorder="0" applyAlignment="0"/>
    <xf numFmtId="0" fontId="112" fillId="24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223" fontId="0" fillId="0" borderId="0" applyFill="0" applyBorder="0" applyAlignment="0"/>
    <xf numFmtId="201" fontId="48" fillId="0" borderId="0" applyFont="0" applyFill="0" applyBorder="0" applyAlignment="0" applyProtection="0"/>
    <xf numFmtId="189" fontId="0" fillId="0" borderId="0" applyFont="0" applyFill="0" applyBorder="0" applyAlignment="0" applyProtection="0"/>
    <xf numFmtId="0" fontId="61" fillId="0" borderId="0">
      <alignment vertical="center"/>
    </xf>
    <xf numFmtId="0" fontId="148" fillId="0" borderId="0" applyNumberFormat="0" applyFill="0" applyBorder="0" applyAlignment="0" applyProtection="0">
      <alignment vertical="center"/>
    </xf>
    <xf numFmtId="0" fontId="61" fillId="0" borderId="0">
      <alignment vertical="center"/>
    </xf>
    <xf numFmtId="0" fontId="128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/>
    <xf numFmtId="9" fontId="152" fillId="0" borderId="0" applyFont="0" applyFill="0" applyBorder="0" applyAlignment="0" applyProtection="0"/>
    <xf numFmtId="0" fontId="48" fillId="0" borderId="0"/>
    <xf numFmtId="0" fontId="66" fillId="17" borderId="0" applyNumberFormat="0" applyBorder="0" applyAlignment="0" applyProtection="0">
      <alignment vertical="center"/>
    </xf>
    <xf numFmtId="0" fontId="0" fillId="0" borderId="0"/>
    <xf numFmtId="178" fontId="48" fillId="0" borderId="0" applyFont="0" applyFill="0" applyBorder="0" applyAlignment="0" applyProtection="0"/>
    <xf numFmtId="41" fontId="0" fillId="0" borderId="0" applyFont="0" applyFill="0" applyBorder="0" applyAlignment="0" applyProtection="0"/>
    <xf numFmtId="194" fontId="0" fillId="0" borderId="0" applyFont="0" applyFill="0" applyBorder="0" applyAlignment="0" applyProtection="0"/>
    <xf numFmtId="9" fontId="61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9" fontId="49" fillId="0" borderId="0" applyFont="0" applyFill="0" applyBorder="0" applyAlignment="0" applyProtection="0"/>
    <xf numFmtId="0" fontId="49" fillId="0" borderId="0">
      <alignment vertical="center"/>
    </xf>
    <xf numFmtId="0" fontId="49" fillId="0" borderId="0">
      <alignment vertical="center"/>
    </xf>
    <xf numFmtId="9" fontId="61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153" fillId="0" borderId="27" applyNumberFormat="0" applyFill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154" fillId="0" borderId="18" applyNumberFormat="0" applyFill="0" applyAlignment="0" applyProtection="0">
      <alignment vertical="center"/>
    </xf>
    <xf numFmtId="236" fontId="0" fillId="0" borderId="0" applyFont="0" applyFill="0" applyBorder="0" applyAlignment="0" applyProtection="0"/>
    <xf numFmtId="0" fontId="0" fillId="0" borderId="28" applyNumberFormat="0" applyFill="0" applyProtection="0">
      <alignment horizontal="right"/>
    </xf>
    <xf numFmtId="0" fontId="155" fillId="0" borderId="0"/>
    <xf numFmtId="0" fontId="119" fillId="0" borderId="27" applyNumberFormat="0" applyFill="0" applyAlignment="0" applyProtection="0">
      <alignment vertical="center"/>
    </xf>
    <xf numFmtId="0" fontId="120" fillId="0" borderId="23" applyNumberFormat="0" applyFill="0" applyAlignment="0" applyProtection="0">
      <alignment vertical="center"/>
    </xf>
    <xf numFmtId="0" fontId="49" fillId="0" borderId="0" applyFont="0" applyBorder="0" applyAlignment="0">
      <alignment vertical="center"/>
    </xf>
    <xf numFmtId="0" fontId="81" fillId="0" borderId="18" applyNumberFormat="0" applyFill="0" applyAlignment="0" applyProtection="0">
      <alignment vertical="center"/>
    </xf>
    <xf numFmtId="0" fontId="154" fillId="0" borderId="0" applyNumberFormat="0" applyFill="0" applyBorder="0" applyAlignment="0" applyProtection="0">
      <alignment vertical="center"/>
    </xf>
    <xf numFmtId="43" fontId="61" fillId="0" borderId="0" applyFont="0" applyFill="0" applyBorder="0" applyAlignment="0" applyProtection="0">
      <alignment vertical="center"/>
    </xf>
    <xf numFmtId="0" fontId="93" fillId="17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148" fillId="0" borderId="0" applyNumberFormat="0" applyFill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156" fillId="0" borderId="28" applyNumberFormat="0" applyFill="0" applyProtection="0">
      <alignment horizontal="center"/>
    </xf>
    <xf numFmtId="0" fontId="44" fillId="6" borderId="0" applyNumberFormat="0" applyBorder="0" applyAlignment="0" applyProtection="0">
      <alignment vertical="center"/>
    </xf>
    <xf numFmtId="4" fontId="113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0" fontId="158" fillId="0" borderId="9" applyNumberFormat="0" applyFill="0" applyProtection="0">
      <alignment horizontal="center"/>
    </xf>
    <xf numFmtId="0" fontId="0" fillId="0" borderId="0"/>
    <xf numFmtId="0" fontId="112" fillId="24" borderId="0" applyNumberFormat="0" applyBorder="0" applyAlignment="0" applyProtection="0">
      <alignment vertical="center"/>
    </xf>
    <xf numFmtId="0" fontId="78" fillId="24" borderId="0" applyNumberFormat="0" applyBorder="0" applyAlignment="0" applyProtection="0">
      <alignment vertical="center"/>
    </xf>
    <xf numFmtId="0" fontId="112" fillId="24" borderId="0" applyNumberFormat="0" applyBorder="0" applyAlignment="0" applyProtection="0">
      <alignment vertical="center"/>
    </xf>
    <xf numFmtId="0" fontId="49" fillId="0" borderId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0" fillId="0" borderId="0"/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9" fillId="0" borderId="0"/>
    <xf numFmtId="0" fontId="53" fillId="12" borderId="0" applyNumberFormat="0" applyBorder="0" applyAlignment="0" applyProtection="0">
      <alignment vertical="center"/>
    </xf>
    <xf numFmtId="0" fontId="49" fillId="0" borderId="0"/>
    <xf numFmtId="0" fontId="53" fillId="12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08" fillId="49" borderId="0" applyNumberFormat="0" applyBorder="0" applyAlignment="0" applyProtection="0"/>
    <xf numFmtId="0" fontId="108" fillId="49" borderId="0" applyNumberFormat="0" applyBorder="0" applyAlignment="0" applyProtection="0"/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90" fillId="12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90" fillId="12" borderId="0" applyNumberFormat="0" applyBorder="0" applyAlignment="0" applyProtection="0">
      <alignment vertical="center"/>
    </xf>
    <xf numFmtId="0" fontId="90" fillId="12" borderId="0" applyNumberFormat="0" applyBorder="0" applyAlignment="0" applyProtection="0">
      <alignment vertical="center"/>
    </xf>
    <xf numFmtId="43" fontId="129" fillId="0" borderId="0" applyFont="0" applyFill="0" applyBorder="0" applyAlignment="0" applyProtection="0"/>
    <xf numFmtId="0" fontId="90" fillId="12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112" fillId="24" borderId="0" applyNumberFormat="0" applyBorder="0" applyAlignment="0" applyProtection="0">
      <alignment vertical="center"/>
    </xf>
    <xf numFmtId="0" fontId="49" fillId="0" borderId="0">
      <alignment vertical="center"/>
    </xf>
    <xf numFmtId="0" fontId="78" fillId="24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1" fontId="159" fillId="0" borderId="1">
      <alignment vertical="center"/>
      <protection locked="0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49" fillId="0" borderId="0">
      <alignment vertical="center"/>
    </xf>
    <xf numFmtId="0" fontId="160" fillId="0" borderId="0"/>
    <xf numFmtId="0" fontId="63" fillId="12" borderId="0" applyNumberFormat="0" applyBorder="0" applyAlignment="0" applyProtection="0">
      <alignment vertical="center"/>
    </xf>
    <xf numFmtId="0" fontId="0" fillId="0" borderId="0"/>
    <xf numFmtId="0" fontId="6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78" fillId="24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27" fillId="0" borderId="0" applyFill="0" applyBorder="0" applyAlignment="0"/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49" fillId="0" borderId="0">
      <alignment vertical="center"/>
    </xf>
    <xf numFmtId="0" fontId="44" fillId="6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61" fillId="0" borderId="0">
      <alignment vertical="center"/>
    </xf>
    <xf numFmtId="0" fontId="49" fillId="0" borderId="0">
      <alignment vertical="center"/>
    </xf>
    <xf numFmtId="0" fontId="161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61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0" fillId="0" borderId="0"/>
    <xf numFmtId="0" fontId="61" fillId="0" borderId="0">
      <alignment vertical="center"/>
    </xf>
    <xf numFmtId="0" fontId="93" fillId="17" borderId="0" applyNumberFormat="0" applyBorder="0" applyAlignment="0" applyProtection="0">
      <alignment vertical="center"/>
    </xf>
    <xf numFmtId="0" fontId="49" fillId="0" borderId="0">
      <alignment vertical="center"/>
    </xf>
    <xf numFmtId="0" fontId="0" fillId="0" borderId="0"/>
    <xf numFmtId="0" fontId="49" fillId="0" borderId="0">
      <alignment horizontal="left" wrapText="1"/>
    </xf>
    <xf numFmtId="0" fontId="49" fillId="0" borderId="0"/>
    <xf numFmtId="0" fontId="49" fillId="0" borderId="0"/>
    <xf numFmtId="0" fontId="49" fillId="0" borderId="0">
      <alignment horizontal="left" wrapText="1"/>
    </xf>
    <xf numFmtId="0" fontId="49" fillId="0" borderId="0"/>
    <xf numFmtId="0" fontId="49" fillId="0" borderId="0"/>
    <xf numFmtId="0" fontId="49" fillId="0" borderId="0">
      <alignment horizontal="left" wrapText="1"/>
    </xf>
    <xf numFmtId="0" fontId="49" fillId="0" borderId="0"/>
    <xf numFmtId="0" fontId="0" fillId="0" borderId="0"/>
    <xf numFmtId="0" fontId="0" fillId="0" borderId="0"/>
    <xf numFmtId="0" fontId="0" fillId="0" borderId="0"/>
    <xf numFmtId="0" fontId="162" fillId="23" borderId="8" applyNumberFormat="0" applyAlignment="0" applyProtection="0">
      <alignment vertical="center"/>
    </xf>
    <xf numFmtId="0" fontId="61" fillId="0" borderId="0">
      <alignment vertical="center"/>
    </xf>
    <xf numFmtId="0" fontId="93" fillId="6" borderId="0" applyNumberFormat="0" applyBorder="0" applyAlignment="0" applyProtection="0">
      <alignment vertical="center"/>
    </xf>
    <xf numFmtId="0" fontId="0" fillId="0" borderId="0"/>
    <xf numFmtId="0" fontId="75" fillId="23" borderId="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1" fillId="0" borderId="0">
      <alignment vertical="center"/>
    </xf>
    <xf numFmtId="0" fontId="163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61" fillId="0" borderId="0">
      <alignment vertical="center"/>
    </xf>
    <xf numFmtId="0" fontId="0" fillId="0" borderId="0"/>
    <xf numFmtId="0" fontId="61" fillId="0" borderId="0">
      <alignment vertical="center"/>
    </xf>
    <xf numFmtId="0" fontId="61" fillId="0" borderId="0">
      <alignment vertical="center"/>
    </xf>
    <xf numFmtId="0" fontId="109" fillId="17" borderId="0" applyNumberFormat="0" applyBorder="0" applyAlignment="0" applyProtection="0">
      <alignment vertical="center"/>
    </xf>
    <xf numFmtId="0" fontId="61" fillId="0" borderId="0">
      <alignment vertical="center"/>
    </xf>
    <xf numFmtId="0" fontId="0" fillId="0" borderId="0"/>
    <xf numFmtId="0" fontId="0" fillId="0" borderId="0"/>
    <xf numFmtId="0" fontId="0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7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/>
    <xf numFmtId="0" fontId="49" fillId="0" borderId="0"/>
    <xf numFmtId="0" fontId="49" fillId="77" borderId="32" applyNumberFormat="0" applyFont="0" applyAlignment="0" applyProtection="0">
      <alignment vertical="center"/>
    </xf>
    <xf numFmtId="0" fontId="49" fillId="0" borderId="0">
      <alignment vertical="center"/>
    </xf>
    <xf numFmtId="0" fontId="49" fillId="0" borderId="0"/>
    <xf numFmtId="0" fontId="0" fillId="0" borderId="0" applyNumberFormat="0" applyFont="0" applyFill="0" applyBorder="0" applyAlignment="0" applyProtection="0"/>
    <xf numFmtId="0" fontId="49" fillId="0" borderId="0">
      <alignment vertical="center"/>
    </xf>
    <xf numFmtId="0" fontId="49" fillId="0" borderId="0">
      <alignment vertical="center"/>
    </xf>
    <xf numFmtId="0" fontId="163" fillId="0" borderId="0" applyNumberFormat="0" applyFill="0" applyBorder="0" applyAlignment="0" applyProtection="0">
      <alignment vertical="top"/>
      <protection locked="0"/>
    </xf>
    <xf numFmtId="0" fontId="49" fillId="17" borderId="0" applyNumberFormat="0" applyBorder="0" applyAlignment="0" applyProtection="0">
      <alignment vertical="center"/>
    </xf>
    <xf numFmtId="0" fontId="27" fillId="0" borderId="0" applyFill="0" applyBorder="0" applyAlignment="0"/>
    <xf numFmtId="0" fontId="66" fillId="17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93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93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97" fillId="0" borderId="0"/>
    <xf numFmtId="0" fontId="44" fillId="17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10" fillId="72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93" fillId="17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64" fillId="0" borderId="0" applyNumberFormat="0" applyFill="0" applyBorder="0" applyAlignment="0" applyProtection="0">
      <alignment vertical="top"/>
      <protection locked="0"/>
    </xf>
    <xf numFmtId="0" fontId="164" fillId="0" borderId="0" applyNumberFormat="0" applyFill="0" applyBorder="0" applyAlignment="0" applyProtection="0">
      <alignment vertical="top"/>
      <protection locked="0"/>
    </xf>
    <xf numFmtId="0" fontId="130" fillId="53" borderId="26" applyNumberFormat="0" applyAlignment="0" applyProtection="0">
      <alignment vertical="center"/>
    </xf>
    <xf numFmtId="0" fontId="165" fillId="0" borderId="0" applyNumberFormat="0" applyFill="0" applyBorder="0" applyAlignment="0" applyProtection="0">
      <alignment vertical="center"/>
    </xf>
    <xf numFmtId="0" fontId="138" fillId="0" borderId="0" applyNumberFormat="0" applyFill="0" applyBorder="0" applyAlignment="0" applyProtection="0">
      <alignment vertical="center"/>
    </xf>
    <xf numFmtId="0" fontId="158" fillId="0" borderId="9" applyNumberFormat="0" applyFill="0" applyProtection="0">
      <alignment horizontal="left"/>
    </xf>
    <xf numFmtId="0" fontId="166" fillId="0" borderId="19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61" fillId="0" borderId="0" applyFont="0" applyFill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0" fontId="115" fillId="0" borderId="0"/>
    <xf numFmtId="0" fontId="59" fillId="76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60" borderId="0" applyNumberFormat="0" applyBorder="0" applyAlignment="0" applyProtection="0">
      <alignment vertical="center"/>
    </xf>
    <xf numFmtId="0" fontId="59" fillId="72" borderId="0" applyNumberFormat="0" applyBorder="0" applyAlignment="0" applyProtection="0">
      <alignment vertical="center"/>
    </xf>
    <xf numFmtId="0" fontId="146" fillId="9" borderId="20" applyNumberFormat="0" applyAlignment="0" applyProtection="0">
      <alignment vertical="center"/>
    </xf>
    <xf numFmtId="1" fontId="0" fillId="0" borderId="9" applyFill="0" applyProtection="0">
      <alignment horizontal="center"/>
    </xf>
    <xf numFmtId="180" fontId="113" fillId="0" borderId="0" applyFont="0" applyFill="0" applyBorder="0" applyAlignment="0" applyProtection="0"/>
    <xf numFmtId="0" fontId="49" fillId="0" borderId="19" applyNumberFormat="0" applyFill="0" applyAlignment="0" applyProtection="0">
      <alignment vertical="center"/>
    </xf>
    <xf numFmtId="0" fontId="49" fillId="76" borderId="0" applyNumberFormat="0" applyBorder="0" applyAlignment="0" applyProtection="0">
      <alignment vertical="center"/>
    </xf>
    <xf numFmtId="0" fontId="49" fillId="76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206" fontId="159" fillId="0" borderId="1">
      <alignment vertical="center"/>
      <protection locked="0"/>
    </xf>
    <xf numFmtId="0" fontId="57" fillId="0" borderId="0"/>
    <xf numFmtId="0" fontId="88" fillId="0" borderId="0"/>
    <xf numFmtId="41" fontId="0" fillId="0" borderId="0" applyFont="0" applyFill="0" applyBorder="0" applyAlignment="0" applyProtection="0"/>
    <xf numFmtId="0" fontId="0" fillId="0" borderId="1" applyNumberFormat="0"/>
    <xf numFmtId="237" fontId="129" fillId="0" borderId="0" applyFont="0" applyFill="0" applyBorder="0" applyAlignment="0" applyProtection="0"/>
    <xf numFmtId="207" fontId="129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 indent="2"/>
    </xf>
    <xf numFmtId="0" fontId="15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righ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right" vertical="center" wrapText="1"/>
    </xf>
    <xf numFmtId="0" fontId="0" fillId="0" borderId="0" xfId="0" applyFill="1"/>
    <xf numFmtId="0" fontId="18" fillId="0" borderId="0" xfId="0" applyFont="1" applyBorder="1" applyAlignment="1" applyProtection="1"/>
    <xf numFmtId="0" fontId="19" fillId="0" borderId="0" xfId="0" applyFont="1" applyBorder="1" applyAlignment="1" applyProtection="1">
      <alignment vertical="center" wrapText="1"/>
    </xf>
    <xf numFmtId="0" fontId="20" fillId="0" borderId="0" xfId="0" applyFont="1" applyBorder="1" applyAlignment="1" applyProtection="1">
      <alignment horizontal="center" vertical="center"/>
    </xf>
    <xf numFmtId="0" fontId="21" fillId="0" borderId="0" xfId="692" applyFont="1" applyBorder="1" applyAlignment="1" applyProtection="1">
      <alignment vertical="center"/>
    </xf>
    <xf numFmtId="0" fontId="21" fillId="0" borderId="0" xfId="0" applyFont="1" applyBorder="1" applyAlignment="1" applyProtection="1">
      <alignment horizontal="right" vertical="center"/>
    </xf>
    <xf numFmtId="0" fontId="22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 wrapText="1"/>
    </xf>
    <xf numFmtId="49" fontId="23" fillId="0" borderId="1" xfId="0" applyNumberFormat="1" applyFont="1" applyFill="1" applyBorder="1" applyAlignment="1" applyProtection="1">
      <alignment horizontal="center" vertical="center"/>
    </xf>
    <xf numFmtId="238" fontId="24" fillId="0" borderId="1" xfId="0" applyNumberFormat="1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/>
    <xf numFmtId="0" fontId="25" fillId="0" borderId="0" xfId="0" applyFont="1" applyBorder="1" applyAlignment="1" applyProtection="1">
      <alignment vertical="center" wrapText="1"/>
    </xf>
    <xf numFmtId="0" fontId="25" fillId="0" borderId="0" xfId="0" applyFont="1" applyBorder="1" applyAlignment="1" applyProtection="1"/>
    <xf numFmtId="0" fontId="23" fillId="0" borderId="3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 wrapText="1"/>
    </xf>
    <xf numFmtId="182" fontId="23" fillId="0" borderId="3" xfId="0" applyNumberFormat="1" applyFont="1" applyFill="1" applyBorder="1" applyAlignment="1" applyProtection="1">
      <alignment horizontal="center" vertical="center"/>
    </xf>
    <xf numFmtId="49" fontId="23" fillId="0" borderId="3" xfId="0" applyNumberFormat="1" applyFont="1" applyFill="1" applyBorder="1" applyAlignment="1" applyProtection="1">
      <alignment horizontal="left" vertical="center" wrapText="1"/>
    </xf>
    <xf numFmtId="49" fontId="23" fillId="0" borderId="3" xfId="0" applyNumberFormat="1" applyFont="1" applyFill="1" applyBorder="1" applyAlignment="1" applyProtection="1">
      <alignment horizontal="center" vertical="center"/>
    </xf>
    <xf numFmtId="238" fontId="23" fillId="0" borderId="3" xfId="0" applyNumberFormat="1" applyFont="1" applyFill="1" applyBorder="1" applyAlignment="1" applyProtection="1">
      <alignment horizontal="right" vertical="center"/>
    </xf>
    <xf numFmtId="182" fontId="21" fillId="0" borderId="3" xfId="0" applyNumberFormat="1" applyFont="1" applyFill="1" applyBorder="1" applyAlignment="1" applyProtection="1">
      <alignment horizontal="center" vertical="center"/>
    </xf>
    <xf numFmtId="49" fontId="23" fillId="0" borderId="1" xfId="0" applyNumberFormat="1" applyFont="1" applyFill="1" applyBorder="1" applyAlignment="1" applyProtection="1">
      <alignment horizontal="left" vertical="center"/>
    </xf>
    <xf numFmtId="49" fontId="26" fillId="0" borderId="1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 applyProtection="1">
      <alignment horizontal="left" vertical="center" indent="2"/>
    </xf>
    <xf numFmtId="49" fontId="27" fillId="0" borderId="1" xfId="0" applyNumberFormat="1" applyFont="1" applyFill="1" applyBorder="1" applyAlignment="1">
      <alignment horizontal="left" vertical="center" wrapText="1"/>
    </xf>
    <xf numFmtId="238" fontId="21" fillId="0" borderId="3" xfId="0" applyNumberFormat="1" applyFont="1" applyFill="1" applyBorder="1" applyAlignment="1" applyProtection="1">
      <alignment horizontal="right" vertical="center"/>
    </xf>
    <xf numFmtId="0" fontId="28" fillId="0" borderId="0" xfId="0" applyFont="1" applyBorder="1" applyAlignment="1" applyProtection="1">
      <alignment vertical="center" wrapText="1"/>
    </xf>
    <xf numFmtId="0" fontId="21" fillId="0" borderId="1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vertical="center" wrapText="1"/>
    </xf>
    <xf numFmtId="49" fontId="20" fillId="0" borderId="0" xfId="0" applyNumberFormat="1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49" fontId="23" fillId="0" borderId="1" xfId="0" applyNumberFormat="1" applyFont="1" applyBorder="1" applyAlignment="1" applyProtection="1">
      <alignment horizontal="center" vertical="center"/>
    </xf>
    <xf numFmtId="49" fontId="21" fillId="0" borderId="1" xfId="0" applyNumberFormat="1" applyFont="1" applyBorder="1" applyAlignment="1" applyProtection="1">
      <alignment horizontal="center" vertical="center"/>
    </xf>
    <xf numFmtId="239" fontId="23" fillId="0" borderId="1" xfId="0" applyNumberFormat="1" applyFont="1" applyFill="1" applyBorder="1" applyAlignment="1" applyProtection="1">
      <alignment horizontal="right" vertical="center" wrapText="1"/>
    </xf>
    <xf numFmtId="239" fontId="21" fillId="0" borderId="1" xfId="0" applyNumberFormat="1" applyFont="1" applyFill="1" applyBorder="1" applyAlignment="1" applyProtection="1">
      <alignment horizontal="right" vertical="center" wrapText="1"/>
    </xf>
    <xf numFmtId="0" fontId="18" fillId="0" borderId="1" xfId="0" applyFont="1" applyBorder="1" applyAlignment="1" applyProtection="1"/>
    <xf numFmtId="238" fontId="23" fillId="0" borderId="1" xfId="0" applyNumberFormat="1" applyFont="1" applyFill="1" applyBorder="1" applyAlignment="1" applyProtection="1">
      <alignment horizontal="right" vertical="center" wrapText="1"/>
    </xf>
    <xf numFmtId="49" fontId="21" fillId="0" borderId="1" xfId="0" applyNumberFormat="1" applyFont="1" applyFill="1" applyBorder="1" applyAlignment="1" applyProtection="1">
      <alignment horizontal="left" vertical="center"/>
    </xf>
    <xf numFmtId="238" fontId="21" fillId="0" borderId="1" xfId="0" applyNumberFormat="1" applyFont="1" applyFill="1" applyBorder="1" applyAlignment="1" applyProtection="1">
      <alignment horizontal="right" vertical="center" wrapText="1"/>
    </xf>
    <xf numFmtId="0" fontId="29" fillId="0" borderId="4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right" vertical="center"/>
    </xf>
    <xf numFmtId="0" fontId="21" fillId="3" borderId="0" xfId="0" applyFont="1" applyFill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right" vertical="center"/>
    </xf>
    <xf numFmtId="0" fontId="23" fillId="0" borderId="3" xfId="0" applyFont="1" applyFill="1" applyBorder="1" applyAlignment="1" applyProtection="1">
      <alignment horizontal="left" vertical="center"/>
    </xf>
    <xf numFmtId="239" fontId="23" fillId="0" borderId="3" xfId="0" applyNumberFormat="1" applyFont="1" applyFill="1" applyBorder="1" applyAlignment="1" applyProtection="1">
      <alignment horizontal="right" vertical="center" wrapText="1"/>
    </xf>
    <xf numFmtId="0" fontId="21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horizontal="right" vertical="center"/>
    </xf>
    <xf numFmtId="0" fontId="21" fillId="0" borderId="3" xfId="0" applyFont="1" applyFill="1" applyBorder="1" applyAlignment="1" applyProtection="1">
      <alignment horizontal="left" vertical="center"/>
    </xf>
    <xf numFmtId="239" fontId="21" fillId="0" borderId="3" xfId="0" applyNumberFormat="1" applyFont="1" applyFill="1" applyBorder="1" applyAlignment="1" applyProtection="1">
      <alignment horizontal="right" vertical="center" wrapText="1"/>
    </xf>
    <xf numFmtId="239" fontId="21" fillId="0" borderId="1" xfId="692" applyNumberFormat="1" applyFont="1" applyFill="1" applyBorder="1" applyAlignment="1" applyProtection="1">
      <alignment vertical="center"/>
    </xf>
    <xf numFmtId="0" fontId="21" fillId="0" borderId="3" xfId="0" applyFont="1" applyFill="1" applyBorder="1" applyAlignment="1" applyProtection="1">
      <alignment horizontal="right" vertical="center"/>
    </xf>
    <xf numFmtId="0" fontId="21" fillId="0" borderId="3" xfId="0" applyFont="1" applyBorder="1" applyAlignment="1" applyProtection="1">
      <alignment horizontal="right" vertical="center"/>
    </xf>
    <xf numFmtId="239" fontId="21" fillId="0" borderId="3" xfId="0" applyNumberFormat="1" applyFont="1" applyBorder="1" applyAlignment="1" applyProtection="1">
      <alignment horizontal="right" vertical="center" wrapText="1"/>
    </xf>
    <xf numFmtId="0" fontId="21" fillId="0" borderId="3" xfId="0" applyFont="1" applyBorder="1" applyAlignment="1" applyProtection="1">
      <alignment horizontal="left" vertical="center"/>
    </xf>
    <xf numFmtId="239" fontId="0" fillId="0" borderId="1" xfId="0" applyNumberFormat="1" applyBorder="1"/>
    <xf numFmtId="0" fontId="20" fillId="0" borderId="0" xfId="913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right" vertical="center"/>
    </xf>
    <xf numFmtId="0" fontId="21" fillId="0" borderId="1" xfId="692" applyFont="1" applyFill="1" applyBorder="1" applyAlignment="1" applyProtection="1">
      <alignment vertical="center"/>
    </xf>
    <xf numFmtId="239" fontId="21" fillId="0" borderId="1" xfId="0" applyNumberFormat="1" applyFont="1" applyFill="1" applyBorder="1" applyAlignment="1" applyProtection="1">
      <alignment horizontal="right" vertical="center"/>
    </xf>
    <xf numFmtId="239" fontId="31" fillId="0" borderId="1" xfId="0" applyNumberFormat="1" applyFont="1" applyFill="1" applyBorder="1" applyAlignment="1">
      <alignment horizontal="right" vertical="center"/>
    </xf>
    <xf numFmtId="0" fontId="21" fillId="0" borderId="1" xfId="692" applyFont="1" applyBorder="1" applyAlignment="1" applyProtection="1">
      <alignment vertical="center"/>
    </xf>
    <xf numFmtId="239" fontId="21" fillId="0" borderId="1" xfId="0" applyNumberFormat="1" applyFont="1" applyBorder="1" applyAlignment="1" applyProtection="1">
      <alignment horizontal="right" vertical="center"/>
    </xf>
    <xf numFmtId="0" fontId="23" fillId="0" borderId="1" xfId="692" applyFont="1" applyFill="1" applyBorder="1" applyAlignment="1" applyProtection="1">
      <alignment horizontal="center" vertical="center"/>
    </xf>
    <xf numFmtId="239" fontId="23" fillId="0" borderId="1" xfId="0" applyNumberFormat="1" applyFont="1" applyFill="1" applyBorder="1" applyAlignment="1" applyProtection="1">
      <alignment horizontal="right" vertical="center"/>
    </xf>
    <xf numFmtId="0" fontId="0" fillId="0" borderId="0" xfId="692" applyFill="1"/>
    <xf numFmtId="0" fontId="18" fillId="0" borderId="0" xfId="692" applyFont="1" applyBorder="1" applyAlignment="1" applyProtection="1"/>
    <xf numFmtId="0" fontId="0" fillId="0" borderId="0" xfId="692"/>
    <xf numFmtId="0" fontId="25" fillId="0" borderId="0" xfId="692" applyFont="1" applyBorder="1" applyAlignment="1" applyProtection="1">
      <alignment vertical="center" wrapText="1"/>
    </xf>
    <xf numFmtId="0" fontId="20" fillId="0" borderId="0" xfId="692" applyFont="1" applyBorder="1" applyAlignment="1" applyProtection="1">
      <alignment horizontal="center" vertical="center"/>
    </xf>
    <xf numFmtId="0" fontId="21" fillId="0" borderId="0" xfId="692" applyFont="1" applyBorder="1" applyAlignment="1" applyProtection="1"/>
    <xf numFmtId="0" fontId="21" fillId="0" borderId="0" xfId="692" applyFont="1" applyBorder="1" applyAlignment="1" applyProtection="1">
      <alignment horizontal="right" vertical="center"/>
    </xf>
    <xf numFmtId="0" fontId="23" fillId="0" borderId="1" xfId="692" applyFont="1" applyBorder="1" applyAlignment="1" applyProtection="1">
      <alignment horizontal="center" vertical="center"/>
    </xf>
    <xf numFmtId="239" fontId="21" fillId="0" borderId="1" xfId="692" applyNumberFormat="1" applyFont="1" applyFill="1" applyBorder="1" applyAlignment="1" applyProtection="1">
      <alignment horizontal="right" vertical="center"/>
    </xf>
    <xf numFmtId="239" fontId="21" fillId="0" borderId="1" xfId="692" applyNumberFormat="1" applyFont="1" applyFill="1" applyBorder="1" applyAlignment="1" applyProtection="1">
      <alignment horizontal="right" vertical="center" wrapText="1"/>
    </xf>
    <xf numFmtId="0" fontId="18" fillId="0" borderId="0" xfId="692" applyFont="1" applyFill="1" applyBorder="1" applyAlignment="1" applyProtection="1"/>
    <xf numFmtId="239" fontId="21" fillId="0" borderId="1" xfId="692" applyNumberFormat="1" applyFont="1" applyBorder="1" applyAlignment="1" applyProtection="1">
      <alignment horizontal="right" vertical="center"/>
    </xf>
    <xf numFmtId="239" fontId="21" fillId="0" borderId="1" xfId="692" applyNumberFormat="1" applyFont="1" applyBorder="1" applyAlignment="1" applyProtection="1">
      <alignment vertical="center"/>
    </xf>
    <xf numFmtId="239" fontId="21" fillId="0" borderId="1" xfId="692" applyNumberFormat="1" applyFont="1" applyBorder="1" applyAlignment="1" applyProtection="1">
      <alignment horizontal="right" vertical="center" wrapText="1"/>
    </xf>
    <xf numFmtId="239" fontId="23" fillId="0" borderId="1" xfId="692" applyNumberFormat="1" applyFont="1" applyFill="1" applyBorder="1" applyAlignment="1" applyProtection="1">
      <alignment horizontal="right" vertical="center" wrapText="1"/>
    </xf>
    <xf numFmtId="239" fontId="23" fillId="0" borderId="1" xfId="692" applyNumberFormat="1" applyFont="1" applyFill="1" applyBorder="1" applyAlignment="1" applyProtection="1">
      <alignment horizontal="center" vertical="center"/>
    </xf>
    <xf numFmtId="238" fontId="21" fillId="0" borderId="1" xfId="692" applyNumberFormat="1" applyFont="1" applyFill="1" applyBorder="1" applyAlignment="1" applyProtection="1">
      <alignment horizontal="right" vertical="center" wrapText="1"/>
    </xf>
    <xf numFmtId="239" fontId="21" fillId="0" borderId="1" xfId="692" applyNumberFormat="1" applyFont="1" applyFill="1" applyBorder="1" applyAlignment="1" applyProtection="1"/>
    <xf numFmtId="0" fontId="16" fillId="0" borderId="2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vertical="center" wrapText="1"/>
    </xf>
    <xf numFmtId="0" fontId="34" fillId="0" borderId="2" xfId="0" applyFont="1" applyFill="1" applyBorder="1" applyAlignment="1">
      <alignment vertical="center" wrapText="1"/>
    </xf>
    <xf numFmtId="0" fontId="35" fillId="0" borderId="2" xfId="0" applyFont="1" applyFill="1" applyBorder="1" applyAlignment="1">
      <alignment vertical="center" wrapText="1"/>
    </xf>
    <xf numFmtId="0" fontId="35" fillId="0" borderId="5" xfId="0" applyFont="1" applyFill="1" applyBorder="1" applyAlignment="1">
      <alignment vertical="center" wrapText="1"/>
    </xf>
    <xf numFmtId="0" fontId="34" fillId="0" borderId="6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0" fillId="0" borderId="0" xfId="0" applyAlignment="1"/>
    <xf numFmtId="0" fontId="36" fillId="0" borderId="0" xfId="0" applyFont="1" applyBorder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37" fillId="0" borderId="0" xfId="0" applyFont="1" applyBorder="1" applyAlignment="1" applyProtection="1">
      <alignment vertical="center"/>
    </xf>
    <xf numFmtId="0" fontId="38" fillId="0" borderId="0" xfId="0" applyFont="1" applyAlignment="1" applyProtection="1">
      <alignment horizontal="center" vertical="center"/>
    </xf>
    <xf numFmtId="0" fontId="38" fillId="0" borderId="0" xfId="0" applyFont="1" applyBorder="1" applyAlignment="1" applyProtection="1">
      <alignment vertical="center"/>
    </xf>
    <xf numFmtId="0" fontId="37" fillId="0" borderId="0" xfId="0" applyFont="1" applyAlignment="1" applyProtection="1">
      <alignment horizontal="center" vertical="center"/>
    </xf>
    <xf numFmtId="0" fontId="37" fillId="0" borderId="0" xfId="0" applyFont="1" applyAlignment="1" applyProtection="1">
      <alignment vertical="center"/>
    </xf>
    <xf numFmtId="0" fontId="39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Heading" xfId="2"/>
    <cellStyle name="20% - 强调文字颜色 3" xfId="3" builtinId="38"/>
    <cellStyle name="输入" xfId="4" builtinId="20"/>
    <cellStyle name="?…????è [0.00]_Region Orders (2)" xfId="5"/>
    <cellStyle name="货币" xfId="6" builtinId="4"/>
    <cellStyle name="好_05玉溪" xfId="7"/>
    <cellStyle name="Normalny_Arkusz1" xfId="8"/>
    <cellStyle name="args.style" xfId="9"/>
    <cellStyle name="だ_Total (2)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Calc Percent (1)" xfId="15"/>
    <cellStyle name="?…????è_Region Orders (2)" xfId="16"/>
    <cellStyle name="?? 2 2" xfId="17"/>
    <cellStyle name="计算 2" xfId="18"/>
    <cellStyle name="差" xfId="19" builtinId="27"/>
    <cellStyle name="千位分隔" xfId="20" builtinId="3"/>
    <cellStyle name="Accent2 - 60%" xfId="21"/>
    <cellStyle name="差_奖励补助测算5.23新" xfId="22"/>
    <cellStyle name="日期" xfId="23"/>
    <cellStyle name="Unprotect" xfId="24"/>
    <cellStyle name="超链接" xfId="25" builtinId="8"/>
    <cellStyle name="60% - 强调文字颜色 3" xfId="26" builtinId="40"/>
    <cellStyle name="_2006年综合经营计划表（城北支行版5）" xfId="27"/>
    <cellStyle name="差_2009年一般性转移支付标准工资_奖励补助测算5.22测试" xfId="28"/>
    <cellStyle name="百分比" xfId="29" builtinId="5"/>
    <cellStyle name="已访问的超链接" xfId="30" builtinId="9"/>
    <cellStyle name="Œ…‹æØ‚è_Region Orders (2)" xfId="31"/>
    <cellStyle name="_kcb" xfId="32"/>
    <cellStyle name="_ET_STYLE_NoName_00__Sheet3" xfId="33"/>
    <cellStyle name="60% - 强调文字颜色 2 3" xfId="34"/>
    <cellStyle name="entry" xfId="35"/>
    <cellStyle name="注释" xfId="36" builtinId="10"/>
    <cellStyle name="常规 6" xfId="37"/>
    <cellStyle name="60% - 强调文字颜色 2" xfId="38" builtinId="36"/>
    <cellStyle name="Entered" xfId="39"/>
    <cellStyle name="PrePop Units (1)" xfId="40"/>
    <cellStyle name="差_2007年政法部门业务指标" xfId="41"/>
    <cellStyle name="差_教师绩效工资测算表（离退休按各地上报数测算）2009年1月1日" xfId="42"/>
    <cellStyle name="标题 4" xfId="43" builtinId="19"/>
    <cellStyle name="百分比 7" xfId="44"/>
    <cellStyle name="警告文本" xfId="45" builtinId="11"/>
    <cellStyle name="差_指标五" xfId="46"/>
    <cellStyle name="好_奖励补助测算5.23新" xfId="47"/>
    <cellStyle name="Calc Units (0)" xfId="48"/>
    <cellStyle name="常规 5 2" xfId="49"/>
    <cellStyle name="差_奖励补助测算5.22测试" xfId="50"/>
    <cellStyle name="标题" xfId="51" builtinId="15"/>
    <cellStyle name="Currency$[0]" xfId="52"/>
    <cellStyle name="t_HVAC Equipment (3)_2013年部门预算车辆情况统计表" xfId="53"/>
    <cellStyle name="解释性文本" xfId="54" builtinId="53"/>
    <cellStyle name="_国贸底稿zhj" xfId="55"/>
    <cellStyle name="标题 1" xfId="56" builtinId="16"/>
    <cellStyle name="百分比 4" xfId="57"/>
    <cellStyle name="常规 2_2011年战略性业务激励费用挂价表（0301）" xfId="58"/>
    <cellStyle name="0%" xfId="59"/>
    <cellStyle name="0,0_x000d__x000a_NA_x000d__x000a_" xfId="60"/>
    <cellStyle name="标题 2" xfId="61" builtinId="17"/>
    <cellStyle name="百分比 5" xfId="62"/>
    <cellStyle name="60% - 强调文字颜色 1" xfId="63" builtinId="32"/>
    <cellStyle name="Accent6_2013年部门预算车辆情况统计表" xfId="64"/>
    <cellStyle name="标题 3" xfId="65" builtinId="18"/>
    <cellStyle name="百分比 6" xfId="66"/>
    <cellStyle name="桁区切り_１１月価格表" xfId="67"/>
    <cellStyle name="60% - 强调文字颜色 4" xfId="68" builtinId="44"/>
    <cellStyle name="_ZMN-赵王宾馆底稿" xfId="69"/>
    <cellStyle name="输出" xfId="70" builtinId="21"/>
    <cellStyle name="好_Book1_1_项目支出明细表科室第二稿(汇报郭局长修改后）" xfId="71"/>
    <cellStyle name="?? 2" xfId="72"/>
    <cellStyle name="计算" xfId="73" builtinId="22"/>
    <cellStyle name="标Ƙ" xfId="74"/>
    <cellStyle name="_ET_STYLE_NoName_00__Book1_2013年部门预算车辆情况统计表" xfId="75"/>
    <cellStyle name="Input" xfId="76"/>
    <cellStyle name="40% - 强调文字颜色 4 2" xfId="77"/>
    <cellStyle name="检查单元格" xfId="78" builtinId="23"/>
    <cellStyle name="差_Book1_1_2013年部门预算车辆情况统计表" xfId="79"/>
    <cellStyle name="Link Units (1)" xfId="80"/>
    <cellStyle name="20% - 强调文字颜色 6" xfId="81" builtinId="50"/>
    <cellStyle name="强调文字颜色 2" xfId="82" builtinId="33"/>
    <cellStyle name="_1123试算平衡表（模板）（马雪泉）" xfId="83"/>
    <cellStyle name="_long term loan - others 300504" xfId="84"/>
    <cellStyle name="Accent3_2013年部门预算车辆情况统计表" xfId="85"/>
    <cellStyle name="Currency [0]" xfId="86"/>
    <cellStyle name="好_三季度－表二" xfId="87"/>
    <cellStyle name="_2007年一季报(待披露0422)" xfId="88"/>
    <cellStyle name="差_教育厅提供义务教育及高中教师人数（2009年1月6日）" xfId="89"/>
    <cellStyle name="链接单元格" xfId="90" builtinId="24"/>
    <cellStyle name="差_Book2" xfId="91"/>
    <cellStyle name="汇总" xfId="92" builtinId="25"/>
    <cellStyle name="Enter Units (0)" xfId="93"/>
    <cellStyle name="好" xfId="94" builtinId="26"/>
    <cellStyle name="20% - 强调文字颜色 3 3" xfId="95"/>
    <cellStyle name="Heading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输出 2" xfId="106"/>
    <cellStyle name="0.0%" xfId="107"/>
    <cellStyle name="Output Line Items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计算 3" xfId="117"/>
    <cellStyle name="?? 2 3" xfId="118"/>
    <cellStyle name="常规 2 2_Book1" xfId="119"/>
    <cellStyle name="_特色理财产品统计表1" xfId="120"/>
    <cellStyle name="40% - 强调文字颜色 4" xfId="121" builtinId="43"/>
    <cellStyle name="强调文字颜色 5" xfId="122" builtinId="45"/>
    <cellStyle name="差_Book1_Book1_1" xfId="123"/>
    <cellStyle name="F2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差_Book1_Book1_2" xfId="129"/>
    <cellStyle name="F3" xfId="130"/>
    <cellStyle name="40% - 强调文字颜色 6" xfId="131" builtinId="51"/>
    <cellStyle name="_弱电系统设备配置报价清单" xfId="132"/>
    <cellStyle name="だ[0]_PLDT" xfId="133"/>
    <cellStyle name="好_业务工作量指标" xfId="134"/>
    <cellStyle name="1" xfId="135"/>
    <cellStyle name="适中 2" xfId="136"/>
    <cellStyle name="60% - 强调文字颜色 6" xfId="137" builtinId="52"/>
    <cellStyle name="????_Analysis of Loans" xfId="138"/>
    <cellStyle name="好_Book1_表2" xfId="139"/>
    <cellStyle name="好_云南省2008年中小学教职工情况（教育厅提供20090101加工整理）" xfId="140"/>
    <cellStyle name="好_县级公安机关公用经费标准奖励测算方案（定稿）" xfId="141"/>
    <cellStyle name="??_????????" xfId="142"/>
    <cellStyle name="Calc Percent (0)" xfId="143"/>
    <cellStyle name="?? 3" xfId="144"/>
    <cellStyle name="?? [0.00]_Analysis of Loans" xfId="145"/>
    <cellStyle name="?? 2_2011年战略性业务激励费用挂价表（0301）" xfId="146"/>
    <cellStyle name="Comma  - Style7" xfId="147"/>
    <cellStyle name="?_临夏市_7" xfId="148"/>
    <cellStyle name="t_项目支出明细表科室第二稿(汇报郭局长修改后）" xfId="149"/>
    <cellStyle name="差_2009年一般性转移支付标准工资_奖励补助测算7.25 (version 1) (version 1)" xfId="150"/>
    <cellStyle name="_x0007_" xfId="151"/>
    <cellStyle name="常规 7 2 2 2" xfId="152"/>
    <cellStyle name="?" xfId="153"/>
    <cellStyle name="_ET_STYLE_NoName_00__Book1_1_项目支出明细表科室第二稿(汇报郭局长修改后）" xfId="154"/>
    <cellStyle name="常规 2 7 2" xfId="155"/>
    <cellStyle name="_Book1" xfId="156"/>
    <cellStyle name="??" xfId="157"/>
    <cellStyle name="?? [0]" xfId="158"/>
    <cellStyle name="常规 20 2 2" xfId="159"/>
    <cellStyle name="常规 11_修改—3.25日市政府常务会定—2015年市级部门预算表(4.17)" xfId="160"/>
    <cellStyle name="捠壿 [0.00]_Region Orders (2)" xfId="161"/>
    <cellStyle name="Accent4 - 60%" xfId="162"/>
    <cellStyle name="style2" xfId="163"/>
    <cellStyle name="???? [0.00]_Analysis of Loans" xfId="164"/>
    <cellStyle name="Percent[2]" xfId="165"/>
    <cellStyle name="烹拳_ +Foil &amp; -FOIL &amp; PAPER" xfId="166"/>
    <cellStyle name="?_临夏市_5" xfId="167"/>
    <cellStyle name="_建会〔2007〕209号附件：核算码与COA段值映射关系表" xfId="168"/>
    <cellStyle name="砯刽 [0]_PLDT" xfId="169"/>
    <cellStyle name="60% - 强调文字颜色 3 3" xfId="170"/>
    <cellStyle name="?鹎%U龡&amp;H?_x0008__x001c__x001c_?_x0007__x0001__x0001_" xfId="171"/>
    <cellStyle name="Calc Currency (0) 2" xfId="172"/>
    <cellStyle name="ColLevel_0" xfId="173"/>
    <cellStyle name="常规 3 3 3" xfId="174"/>
    <cellStyle name="@_text" xfId="175"/>
    <cellStyle name="差_2006年水利统计指标统计表" xfId="176"/>
    <cellStyle name="_KPMG original version_(中企华)审计评估联合申报明细表.V1" xfId="177"/>
    <cellStyle name="好_Book1_1_公务费分类分档定额标准" xfId="178"/>
    <cellStyle name="@ET_Style?@font-face" xfId="179"/>
    <cellStyle name="Header2" xfId="180"/>
    <cellStyle name="_#2011六项定额预测表" xfId="181"/>
    <cellStyle name="40% - Accent2" xfId="182"/>
    <cellStyle name="_(电解铝)报表调整模板" xfId="183"/>
    <cellStyle name="㼿㼿?" xfId="184"/>
    <cellStyle name="好_2009年一般性转移支付标准工资_~4190974" xfId="185"/>
    <cellStyle name="Accent3 - 60%" xfId="186"/>
    <cellStyle name="_Book1_1_2013年部门预算车辆情况统计表" xfId="187"/>
    <cellStyle name="Followed Hyperlink_8-邢台折~3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_~1542229" xfId="193"/>
    <cellStyle name="常规 17 2" xfId="194"/>
    <cellStyle name="_2007年综合经营计划表样(计划处20061016)" xfId="195"/>
    <cellStyle name="_~1723196" xfId="196"/>
    <cellStyle name="KPMG Heading 3" xfId="197"/>
    <cellStyle name="_Book1_公务费分类分档定额标准" xfId="198"/>
    <cellStyle name="_☆2010年综合经营计划长期摊销费测算表" xfId="199"/>
    <cellStyle name="Link Currency (0)" xfId="200"/>
    <cellStyle name="_02青岛新增" xfId="201"/>
    <cellStyle name="Enter Currency (2)" xfId="202"/>
    <cellStyle name="百分比 2 2" xfId="203"/>
    <cellStyle name="_0712中间业务通报0112" xfId="204"/>
    <cellStyle name="Millares_96 Risk" xfId="205"/>
    <cellStyle name="差_奖励补助测算7.25" xfId="206"/>
    <cellStyle name="_07城北利润计划0" xfId="207"/>
    <cellStyle name="_财务处工作底稿-WB" xfId="208"/>
    <cellStyle name="_07年1月考核上报表" xfId="209"/>
    <cellStyle name="好_2006年全省财力计算表（中央、决算）" xfId="210"/>
    <cellStyle name="_07年中间业务调整计划（报总行公司部20070731）" xfId="211"/>
    <cellStyle name="style" xfId="212"/>
    <cellStyle name="常规 18" xfId="213"/>
    <cellStyle name="常规 23" xfId="214"/>
    <cellStyle name="_07年利润测算" xfId="215"/>
    <cellStyle name="Comma  - Style8" xfId="216"/>
    <cellStyle name="_07年中间业务调整计划（报总行）" xfId="217"/>
    <cellStyle name="_2010年工资测算表0309" xfId="218"/>
    <cellStyle name="_ET_STYLE_NoName_00__Book1_1_公务费分类分档定额标准" xfId="219"/>
    <cellStyle name="_1" xfId="220"/>
    <cellStyle name="_1季度计划" xfId="221"/>
    <cellStyle name="差 2" xfId="222"/>
    <cellStyle name="_ZMN-3514底稿－年审" xfId="223"/>
    <cellStyle name="_2005年综合经营计划表（调整后公式）" xfId="224"/>
    <cellStyle name="_2006年报表调整-常林股份公司(本部)" xfId="225"/>
    <cellStyle name="category" xfId="226"/>
    <cellStyle name="好_2007年政法部门业务指标" xfId="227"/>
    <cellStyle name="Comma  - Style3" xfId="228"/>
    <cellStyle name="_2006国贸报表及附注修改后" xfId="229"/>
    <cellStyle name="_审计调查表.V3" xfId="230"/>
    <cellStyle name="_2006年度报表" xfId="231"/>
    <cellStyle name="_2006年统筹外资金划拨" xfId="232"/>
    <cellStyle name="20% - Accent2" xfId="233"/>
    <cellStyle name="常规 2 2 3" xfId="234"/>
    <cellStyle name="_2006年综合经营计划表（云南行用表）" xfId="235"/>
    <cellStyle name="差_2009年一般性转移支付标准工资_不用软件计算9.1不考虑经费管理评价xl" xfId="236"/>
    <cellStyle name="_2007各网点中间业务月收入通报工作表070708" xfId="237"/>
    <cellStyle name="砯刽_PLDT" xfId="238"/>
    <cellStyle name="_2007年KPI计划分解表(部门上报样表)" xfId="239"/>
    <cellStyle name="0.00%" xfId="240"/>
    <cellStyle name="标题 2 2" xfId="241"/>
    <cellStyle name="Column_Title" xfId="242"/>
    <cellStyle name="_2007综合经营计划表" xfId="243"/>
    <cellStyle name="百分比 5 2" xfId="244"/>
    <cellStyle name="0,0_x000d__x000a_NA_x000d__x000a_ 2" xfId="245"/>
    <cellStyle name="Grey" xfId="246"/>
    <cellStyle name="_2008-7" xfId="247"/>
    <cellStyle name="_2008年存贷款内外部利率-供综合经营计划-20071227" xfId="248"/>
    <cellStyle name="_2008年中间业务计划（汇总）" xfId="249"/>
    <cellStyle name="_2009-1" xfId="250"/>
    <cellStyle name="分级显示行_1_13区汇总" xfId="251"/>
    <cellStyle name="_kcb1" xfId="252"/>
    <cellStyle name="差_汇总-县级财政报表附表" xfId="253"/>
    <cellStyle name="_20100326高清市院遂宁检察院1080P配置清单26日改" xfId="254"/>
    <cellStyle name="_ET_STYLE_NoName_00__Book1_2_社保口项目支出明细表科室第二稿(汇报郭局长修改后）" xfId="255"/>
    <cellStyle name="好_2008年县级公安保障标准落实奖励经费分配测算" xfId="256"/>
    <cellStyle name="_2010年度六项费用计划（0310）" xfId="257"/>
    <cellStyle name="_2010年预算申报表(2010-02)v5二级行打印(拨备new)" xfId="258"/>
    <cellStyle name="差_副本73283696546880457822010-04-29 2" xfId="259"/>
    <cellStyle name="_2011年各行基数及计划增量调查表（部门上报汇总）" xfId="260"/>
    <cellStyle name="60% - 强调文字颜色 6 2" xfId="261"/>
    <cellStyle name="好_2007年人员分部门统计表" xfId="262"/>
    <cellStyle name="_3543底稿王岚" xfId="263"/>
    <cellStyle name="t_社保口项目支出明细表科室第二稿(汇报郭局长修改后）" xfId="264"/>
    <cellStyle name="_5303工厂底稿王岚" xfId="265"/>
    <cellStyle name="_8月各行减值计算" xfId="266"/>
    <cellStyle name="Subtotal" xfId="267"/>
    <cellStyle name="_long term loan - others 300504_Shenhua PBC package 050530_(中企华)审计评估联合申报明细表.V1" xfId="268"/>
    <cellStyle name="差_Book1_2013年部门预算车辆情况统计表" xfId="269"/>
    <cellStyle name="㼿㼿㼿㼿?" xfId="270"/>
    <cellStyle name="常规 3 2 2" xfId="271"/>
    <cellStyle name="_ZMN05年审底稿－桂林橡胶‘" xfId="272"/>
    <cellStyle name="_Book1_1" xfId="273"/>
    <cellStyle name="Calc Percent (2)" xfId="274"/>
    <cellStyle name="F5" xfId="275"/>
    <cellStyle name="好_汇总-县级财政报表附表" xfId="276"/>
    <cellStyle name="_Book1_1_Book1" xfId="277"/>
    <cellStyle name="_Book1_1_公务费分类分档定额标准" xfId="278"/>
    <cellStyle name="wrap" xfId="279"/>
    <cellStyle name="_ET_STYLE_NoName_00__Book1" xfId="280"/>
    <cellStyle name="千位_ 方正PC" xfId="281"/>
    <cellStyle name="常规 3 12" xfId="282"/>
    <cellStyle name="_Book1_1_社保口项目支出明细表科室第二稿(汇报郭局长修改后）" xfId="283"/>
    <cellStyle name="_Book1_1_项目支出明细表科室第二稿(汇报郭局长修改后）" xfId="284"/>
    <cellStyle name="好_城建部门" xfId="285"/>
    <cellStyle name="Comma  - Style5" xfId="286"/>
    <cellStyle name="汇总 2" xfId="287"/>
    <cellStyle name="_Book1_3_公务费分类分档定额标准" xfId="288"/>
    <cellStyle name="_Book1_2" xfId="289"/>
    <cellStyle name="F6" xfId="290"/>
    <cellStyle name="_计划表2－3：产品业务计划表" xfId="291"/>
    <cellStyle name="常规 3 2 3" xfId="292"/>
    <cellStyle name="Accent2 - 20%" xfId="293"/>
    <cellStyle name="_Book1_2_Book1" xfId="294"/>
    <cellStyle name="好_Book1_4" xfId="295"/>
    <cellStyle name="千位分隔 5" xfId="296"/>
    <cellStyle name="归盒啦_95" xfId="297"/>
    <cellStyle name="Currency\[0]" xfId="298"/>
    <cellStyle name="Linked Cell" xfId="299"/>
    <cellStyle name="检查单元格 2" xfId="300"/>
    <cellStyle name="_Book1_2_公务费分类分档定额标准" xfId="301"/>
    <cellStyle name="_钞币安防汇总" xfId="302"/>
    <cellStyle name="常规 23 2" xfId="303"/>
    <cellStyle name="_Book1_2_社保口项目支出明细表科室第二稿(汇报郭局长修改后）" xfId="304"/>
    <cellStyle name="Comma[2]" xfId="305"/>
    <cellStyle name="_Book1_2_项目支出明细表科室第二稿(汇报郭局长修改后）" xfId="306"/>
    <cellStyle name="常规 3_2013年部门预算车辆情况统计表" xfId="307"/>
    <cellStyle name="20% - Accent3" xfId="308"/>
    <cellStyle name="_Book1_2013年部门预算车辆情况统计表" xfId="309"/>
    <cellStyle name="KPMG Normal Text" xfId="310"/>
    <cellStyle name="sstot" xfId="311"/>
    <cellStyle name="好_Book1_项目支出明细表科室第二稿(汇报郭局长修改后）" xfId="312"/>
    <cellStyle name="_Book1_3" xfId="313"/>
    <cellStyle name="F7" xfId="314"/>
    <cellStyle name="Heading 1" xfId="315"/>
    <cellStyle name="常规 3 2 4" xfId="316"/>
    <cellStyle name="_Book1_3_2013年部门预算车辆情况统计表" xfId="317"/>
    <cellStyle name="_审计资料清单附件3—2004年" xfId="318"/>
    <cellStyle name="_费用_Book1" xfId="319"/>
    <cellStyle name="_分行操作风险测算" xfId="320"/>
    <cellStyle name="_Part III.200406.Loan and Liabilities details.(Site Name)_KPMG original version_附件1：审计评估联合申报明细表" xfId="321"/>
    <cellStyle name="20% - Accent1" xfId="322"/>
    <cellStyle name="Accent1 - 20%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20% - 强调文字颜色 3 2" xfId="327"/>
    <cellStyle name="Heading 2" xfId="328"/>
    <cellStyle name="_Book1_4" xfId="329"/>
    <cellStyle name="F8" xfId="330"/>
    <cellStyle name="好_03昭通" xfId="331"/>
    <cellStyle name="_Book1_Book1" xfId="332"/>
    <cellStyle name="寘嬫愗傝 [0.00]_Region Orders (2)" xfId="333"/>
    <cellStyle name="_Book1_社保口项目支出明细表科室第二稿(汇报郭局长修改后）" xfId="334"/>
    <cellStyle name="_Book1_项目支出明细表科室第二稿(汇报郭局长修改后）" xfId="335"/>
    <cellStyle name="t_HVAC Equipment (3)_公务费分类分档定额标准" xfId="336"/>
    <cellStyle name="_CBRE明细表" xfId="337"/>
    <cellStyle name="_姓名核对信息备案表" xfId="338"/>
    <cellStyle name="_CCB.HO.New TB template.CCB PRC IAS Sorting.040223 trial run" xfId="339"/>
    <cellStyle name="style1" xfId="340"/>
    <cellStyle name="EY House" xfId="341"/>
    <cellStyle name="_ET_STYLE_NoName_00_" xfId="342"/>
    <cellStyle name="_ET_STYLE_NoName_00__2013年部门预算车辆情况统计表" xfId="343"/>
    <cellStyle name="_ET_STYLE_NoName_00__2013年部门预算项目及车辆核对表（农业、经建）" xfId="344"/>
    <cellStyle name="好_530623_2006年县级财政报表附表" xfId="345"/>
    <cellStyle name="_ET_STYLE_NoName_00__Book1_1" xfId="346"/>
    <cellStyle name="_ET_STYLE_NoName_00__Book1_1_2013年部门预算车辆情况统计表" xfId="347"/>
    <cellStyle name="Link Currency (2)" xfId="348"/>
    <cellStyle name="_ET_STYLE_NoName_00__Book1_1_Book1" xfId="349"/>
    <cellStyle name="_ET_STYLE_NoName_00__Book1_1_社保口项目支出明细表科室第二稿(汇报郭局长修改后）" xfId="350"/>
    <cellStyle name="差_副本73283696546880457822010-04-29" xfId="351"/>
    <cellStyle name="差_2006年基础数据" xfId="352"/>
    <cellStyle name="Accent1 - 40%" xfId="353"/>
    <cellStyle name="_ET_STYLE_NoName_00__Book1_2" xfId="354"/>
    <cellStyle name="Accent5 - 20%" xfId="355"/>
    <cellStyle name="Mon閠aũre_!!!GO" xfId="356"/>
    <cellStyle name="好_11大理" xfId="357"/>
    <cellStyle name="_ET_STYLE_NoName_00__Book1_2_公务费分类分档定额标准" xfId="358"/>
    <cellStyle name="_分解表（调整）" xfId="359"/>
    <cellStyle name="_ET_STYLE_NoName_00__Book1_3" xfId="360"/>
    <cellStyle name="40% - 强调文字颜色 3 2" xfId="361"/>
    <cellStyle name="_ET_STYLE_NoName_00__Book1_Book1" xfId="362"/>
    <cellStyle name="_ET_STYLE_NoName_00__Book1_公务费分类分档定额标准" xfId="363"/>
    <cellStyle name="_ET_STYLE_NoName_00__Book1_社保口项目支出明细表科室第二稿(汇报郭局长修改后）" xfId="364"/>
    <cellStyle name="20% - 强调文字颜色 6 2" xfId="365"/>
    <cellStyle name="_ET_STYLE_NoName_00__Book1_项目支出明细表科室第二稿(汇报郭局长修改后）" xfId="366"/>
    <cellStyle name="_公司部1210" xfId="367"/>
    <cellStyle name="强调文字颜色 3 2" xfId="368"/>
    <cellStyle name="_ET_STYLE_NoName_00__公务费分类分档定额标准" xfId="369"/>
    <cellStyle name="_ET_STYLE_NoName_00__社保口项目支出明细表科室第二稿(汇报郭局长修改后）" xfId="370"/>
    <cellStyle name="Percent [0%]" xfId="371"/>
    <cellStyle name="好_~5676413" xfId="372"/>
    <cellStyle name="好_高中教师人数（教育厅1.6日提供）" xfId="373"/>
    <cellStyle name="_ET_STYLE_NoName_00__项目支出明细表科室第二稿(汇报郭局长修改后）" xfId="374"/>
    <cellStyle name="20% - 强调文字颜色 4 2" xfId="375"/>
    <cellStyle name="_ET_STYLE_NoName_00__修改—3.25日市政府常务会定—2015年市级部门预算表(4.17)" xfId="376"/>
    <cellStyle name="Mon閠aire_!!!GO" xfId="377"/>
    <cellStyle name="_IPO 财务报表" xfId="378"/>
    <cellStyle name="_KPI指标体系表(定)" xfId="379"/>
    <cellStyle name="revised" xfId="380"/>
    <cellStyle name="通貨 [0.00]_１１月価格表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_long term loan - others 300504_KPMG original version" xfId="385"/>
    <cellStyle name="Accent4_2013年部门预算车辆情况统计表" xfId="386"/>
    <cellStyle name="常规 3 4" xfId="387"/>
    <cellStyle name="_long term loan - others 300504_KPMG original version_(中企华)审计评估联合申报明细表.V1" xfId="388"/>
    <cellStyle name="_long term loan - others 300504_KPMG original version_附件1：审计评估联合申报明细表" xfId="389"/>
    <cellStyle name="_long term loan - others 300504_Shenhua PBC package 050530" xfId="390"/>
    <cellStyle name="常规 13" xfId="391"/>
    <cellStyle name="Currency1" xfId="392"/>
    <cellStyle name="_long term loan - others 300504_Shenhua PBC package 050530_附件1：审计评估联合申报明细表" xfId="393"/>
    <cellStyle name="F4" xfId="394"/>
    <cellStyle name="适中 3" xfId="395"/>
    <cellStyle name="{Thousand}" xfId="396"/>
    <cellStyle name="_long term loan - others 300504_附件1：审计评估联合申报明细表" xfId="397"/>
    <cellStyle name="差_云南农村义务教育统计表" xfId="398"/>
    <cellStyle name="_long term loan - others 300504_审计调查表.V3" xfId="399"/>
    <cellStyle name="常规 2 5" xfId="400"/>
    <cellStyle name="强调文字颜色 4 2" xfId="401"/>
    <cellStyle name="60% - Accent5" xfId="402"/>
    <cellStyle name="_Part III.200406.Loan and Liabilities details.(Site Name)" xfId="403"/>
    <cellStyle name="_Part III.200406.Loan and Liabilities details.(Site Name)_(中企华)审计评估联合申报明细表.V1" xfId="404"/>
    <cellStyle name="烹拳 [0]_ +Foil &amp; -FOIL &amp; PAPER" xfId="405"/>
    <cellStyle name="Currency [00]" xfId="406"/>
    <cellStyle name="Moneda [0]_96 Risk" xfId="407"/>
    <cellStyle name="差_县级基础数据" xfId="408"/>
    <cellStyle name="_Part III.200406.Loan and Liabilities details.(Site Name)_KPMG original version" xfId="409"/>
    <cellStyle name="常规 7 2" xfId="410"/>
    <cellStyle name="_Part III.200406.Loan and Liabilities details.(Site Name)_KPMG original version_(中企华)审计评估联合申报明细表.V1" xfId="411"/>
    <cellStyle name="_Part III.200406.Loan and Liabilities details.(Site Name)_Shenhua PBC package 050530_(中企华)审计评估联合申报明细表.V1" xfId="412"/>
    <cellStyle name="40% - 强调文字颜色 2 3" xfId="413"/>
    <cellStyle name="_Part III.200406.Loan and Liabilities details.(Site Name)_Shenhua PBC package 050530_附件1：审计评估联合申报明细表" xfId="414"/>
    <cellStyle name="好 2" xfId="415"/>
    <cellStyle name="entry box" xfId="416"/>
    <cellStyle name="_Part III.200406.Loan and Liabilities details.(Site Name)_附件1：审计评估联合申报明细表" xfId="417"/>
    <cellStyle name="20% - 强调文字颜色 2 3" xfId="418"/>
    <cellStyle name="好_Book1_1" xfId="419"/>
    <cellStyle name="_Part III.200406.Loan and Liabilities details.(Site Name)_审计调查表.V3" xfId="420"/>
    <cellStyle name="千位分隔 2" xfId="421"/>
    <cellStyle name="_定稿表" xfId="422"/>
    <cellStyle name="_Shenhua PBC package 050530" xfId="423"/>
    <cellStyle name="_Shenhua PBC package 050530_(中企华)审计评估联合申报明细表.V1" xfId="424"/>
    <cellStyle name="Pourcentage_pldt" xfId="425"/>
    <cellStyle name="_Shenhua PBC package 050530_附件1：审计评估联合申报明细表" xfId="426"/>
    <cellStyle name="_ZMN年审底稿－黎明化工研究院" xfId="427"/>
    <cellStyle name="差_2009年一般性转移支付标准工资_奖励补助测算5.23新" xfId="428"/>
    <cellStyle name="_ZMN原料厂底稿2005" xfId="429"/>
    <cellStyle name="_双沟集团长期投资" xfId="430"/>
    <cellStyle name="_常林股份2006合并报表" xfId="431"/>
    <cellStyle name="_综合考评2007" xfId="432"/>
    <cellStyle name="_城北支行2008年KPI计划考核上报样表" xfId="433"/>
    <cellStyle name="_川崎报表TB" xfId="434"/>
    <cellStyle name="_主要指标监测表0930" xfId="435"/>
    <cellStyle name="e鯪9Y_x000b_" xfId="436"/>
    <cellStyle name="_川崎正式报表" xfId="437"/>
    <cellStyle name="Input Cells 2" xfId="438"/>
    <cellStyle name="_单户" xfId="439"/>
    <cellStyle name="Sheet Head" xfId="440"/>
    <cellStyle name="_二级行主指表2009" xfId="441"/>
    <cellStyle name="差_~5676413" xfId="442"/>
    <cellStyle name="_方案附件13：2007综合经营计划表（云南）" xfId="443"/>
    <cellStyle name="_房屋建筑评估申报表" xfId="444"/>
    <cellStyle name="_房租费计划" xfId="445"/>
    <cellStyle name="常规 3 2_修改—3.25日市政府常务会定—2015年市级部门预算表(4.17)" xfId="446"/>
    <cellStyle name="_费用" xfId="447"/>
    <cellStyle name="强调文字颜色 5 2" xfId="448"/>
    <cellStyle name="_附件1：审计评估联合申报明细表" xfId="449"/>
    <cellStyle name="强调 3" xfId="450"/>
    <cellStyle name="_附件一 分行责任中心预算管理相关报表071212" xfId="451"/>
    <cellStyle name="60% - Accent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標準_1.中国建行主要会表格式" xfId="457"/>
    <cellStyle name="_济铁财务处税金底稿-WB" xfId="458"/>
    <cellStyle name="Accent4" xfId="459"/>
    <cellStyle name="_减值测算相关报表（反馈计财部1212）" xfId="460"/>
    <cellStyle name="20% - Accent5" xfId="461"/>
    <cellStyle name="_经济资本系数20061129" xfId="462"/>
    <cellStyle name="Monétaire_!!!GO" xfId="463"/>
    <cellStyle name="_利润表科目的基本对照表4（马雪泉）" xfId="464"/>
    <cellStyle name="_林海股份报表2006" xfId="465"/>
    <cellStyle name="好_Book1_5" xfId="466"/>
    <cellStyle name="_期间费用1" xfId="467"/>
    <cellStyle name="_实业公司ZMN底稿" xfId="468"/>
    <cellStyle name="pricing" xfId="469"/>
    <cellStyle name="_取数" xfId="470"/>
    <cellStyle name="常规 12" xfId="471"/>
    <cellStyle name="_人力费用测算表" xfId="472"/>
    <cellStyle name="Accent5 - 60%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_网络改造通信费用测算表（20090820）" xfId="478"/>
    <cellStyle name="差_2007年检察院案件数" xfId="479"/>
    <cellStyle name="Accent3" xfId="480"/>
    <cellStyle name="常规 6_Book1" xfId="481"/>
    <cellStyle name="样式 1" xfId="482"/>
    <cellStyle name="_网上公布名单" xfId="483"/>
    <cellStyle name="Prefilled" xfId="484"/>
    <cellStyle name="_文函专递0211-施工企业调查表（附件）" xfId="485"/>
    <cellStyle name="强调文字颜色 2 2" xfId="486"/>
    <cellStyle name="_修改后的资产负债表科目对照表1021（马雪泉）" xfId="487"/>
    <cellStyle name="_预收其他应付内部往来" xfId="488"/>
    <cellStyle name="price" xfId="489"/>
    <cellStyle name="_中间业务挂价表（公司部+500）2" xfId="490"/>
    <cellStyle name="60% - Accent1" xfId="491"/>
    <cellStyle name="む|靇Revenuenuesy L" xfId="492"/>
    <cellStyle name="强调 2" xfId="493"/>
    <cellStyle name="{Comma [0]}" xfId="494"/>
    <cellStyle name="差 3" xfId="495"/>
    <cellStyle name="{Comma}" xfId="496"/>
    <cellStyle name="{Date}" xfId="497"/>
    <cellStyle name="常规 2 4" xfId="498"/>
    <cellStyle name="{Thousand [0]}" xfId="499"/>
    <cellStyle name="PSInt" xfId="500"/>
    <cellStyle name="{Month}" xfId="501"/>
    <cellStyle name="60% - Accent4" xfId="502"/>
    <cellStyle name="per.style" xfId="503"/>
    <cellStyle name="{Percent}" xfId="504"/>
    <cellStyle name="差_2008云南省分县市中小学教职工统计表（教育厅提供）" xfId="505"/>
    <cellStyle name="{Z'0000(1 dec)}" xfId="506"/>
    <cellStyle name="{Z'0000(4 dec)}" xfId="507"/>
    <cellStyle name="0,0_x000d__x000a_NA_x000d__x000a__Book1" xfId="508"/>
    <cellStyle name="Standard_AREAS" xfId="509"/>
    <cellStyle name="20% - Accent4" xfId="510"/>
    <cellStyle name="20% - Accent6" xfId="511"/>
    <cellStyle name="t_HVAC Equipment (3)_Book1" xfId="512"/>
    <cellStyle name="20% - 强调文字颜色 1 2" xfId="513"/>
    <cellStyle name="差_奖励补助测算5.24冯铸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20% - 强调文字颜色 5 2" xfId="519"/>
    <cellStyle name="常规 8 2 2" xfId="520"/>
    <cellStyle name="20% - 强调文字颜色 5 3" xfId="521"/>
    <cellStyle name="Input Cells_2013年部门预算车辆情况统计表" xfId="522"/>
    <cellStyle name="差_业务工作量指标" xfId="523"/>
    <cellStyle name="20% - 强调文字颜色 6 3" xfId="524"/>
    <cellStyle name="好_县级基础数据" xfId="525"/>
    <cellStyle name="40% - Accent1" xfId="526"/>
    <cellStyle name="40% - Accent3" xfId="527"/>
    <cellStyle name="40% - Accent4" xfId="528"/>
    <cellStyle name="Normal - Style1" xfId="529"/>
    <cellStyle name="警告文本 2" xfId="530"/>
    <cellStyle name="40% - Accent5" xfId="531"/>
    <cellStyle name="警告文本 3" xfId="532"/>
    <cellStyle name="40% - Accent6" xfId="533"/>
    <cellStyle name="40% - 强调文字颜色 1 2" xfId="534"/>
    <cellStyle name="差_指标四" xfId="535"/>
    <cellStyle name="常规 9 2" xfId="536"/>
    <cellStyle name="40% - 强调文字颜色 1 3" xfId="537"/>
    <cellStyle name="Accent1" xfId="538"/>
    <cellStyle name="40% - 强调文字颜色 2 2" xfId="539"/>
    <cellStyle name="40% - 强调文字颜色 3 3" xfId="540"/>
    <cellStyle name="Comma,0" xfId="541"/>
    <cellStyle name="40% - 强调文字颜色 4 3" xfId="542"/>
    <cellStyle name="好_2006年分析表" xfId="543"/>
    <cellStyle name="40% - 强调文字颜色 5 2" xfId="544"/>
    <cellStyle name="40% - 强调文字颜色 5 3" xfId="545"/>
    <cellStyle name="好_下半年禁毒办案经费分配2544.3万元" xfId="546"/>
    <cellStyle name="40% - 强调文字颜色 6 2" xfId="547"/>
    <cellStyle name="40% - 强调文字颜色 6 3" xfId="548"/>
    <cellStyle name="60% - Accent3" xfId="549"/>
    <cellStyle name="强调文字颜色 4 3" xfId="550"/>
    <cellStyle name="60% - Accent6" xfId="551"/>
    <cellStyle name="t" xfId="552"/>
    <cellStyle name="差_Book1_社保口项目支出明细表科室第二稿(汇报郭局长修改后）" xfId="553"/>
    <cellStyle name="好_检验表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60% - 强调文字颜色 2 2" xfId="560"/>
    <cellStyle name="常规 5" xfId="561"/>
    <cellStyle name="Accent5_2013年部门预算车辆情况统计表" xfId="562"/>
    <cellStyle name="60% - 强调文字颜色 3 2" xfId="563"/>
    <cellStyle name="60% - 强调文字颜色 4 2" xfId="564"/>
    <cellStyle name="Neutral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Accent1 - 60%" xfId="574"/>
    <cellStyle name="好_Book1_1_社保口项目支出明细表科室第二稿(汇报郭局长修改后）" xfId="575"/>
    <cellStyle name="Milliers_!!!GO" xfId="576"/>
    <cellStyle name="Accent1_2013年部门预算车辆情况统计表" xfId="577"/>
    <cellStyle name="好_指标四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PrePop Currency (2)" xfId="588"/>
    <cellStyle name="百分比 2 4 2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Accent6 - 20%" xfId="595"/>
    <cellStyle name="好_M03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Percent[0]" xfId="604"/>
    <cellStyle name="Calc Units (2)" xfId="605"/>
    <cellStyle name="Percent_!!!GO" xfId="606"/>
    <cellStyle name="Currency$[2]" xfId="607"/>
    <cellStyle name="Calculation" xfId="608"/>
    <cellStyle name="Check Cell" xfId="609"/>
    <cellStyle name="常规 15" xfId="610"/>
    <cellStyle name="常规 20" xfId="611"/>
    <cellStyle name="Col Heads" xfId="612"/>
    <cellStyle name="Column Headings" xfId="613"/>
    <cellStyle name="差_~4190974" xfId="614"/>
    <cellStyle name="Column$Headings" xfId="615"/>
    <cellStyle name="Model" xfId="616"/>
    <cellStyle name="Comma  - Style1" xfId="617"/>
    <cellStyle name="Comma  - Style4" xfId="618"/>
    <cellStyle name="Comma  - Style6" xfId="619"/>
    <cellStyle name="汇总 3" xfId="620"/>
    <cellStyle name="常规 3 6" xfId="621"/>
    <cellStyle name="Comma [0]" xfId="622"/>
    <cellStyle name="Comma [00]" xfId="623"/>
    <cellStyle name="样式 1 2" xfId="624"/>
    <cellStyle name="comma zerodec" xfId="625"/>
    <cellStyle name="Comma,1" xfId="626"/>
    <cellStyle name="PrePop Units (0)" xfId="627"/>
    <cellStyle name="Comma,2" xfId="628"/>
    <cellStyle name="Comma[0]" xfId="629"/>
    <cellStyle name="差_云南省2008年中小学教师人数统计表" xfId="630"/>
    <cellStyle name="差_2009年一般性转移支付标准工资_奖励补助测算5.24冯铸" xfId="631"/>
    <cellStyle name="好_表1" xfId="632"/>
    <cellStyle name="好_指标五" xfId="633"/>
    <cellStyle name="Comma_ SG&amp;A Bridge " xfId="634"/>
    <cellStyle name="差_云南省2008年中小学教职工情况（教育厅提供20090101加工整理）" xfId="635"/>
    <cellStyle name="Date" xfId="636"/>
    <cellStyle name="Enter Currency (0)" xfId="637"/>
    <cellStyle name="好_表2" xfId="638"/>
    <cellStyle name="霓付 [0]_ +Foil &amp; -FOIL &amp; PAPER" xfId="639"/>
    <cellStyle name="comma-d" xfId="640"/>
    <cellStyle name="Copied" xfId="641"/>
    <cellStyle name="差_2009年一般性转移支付标准工资_~5676413" xfId="642"/>
    <cellStyle name="COST1" xfId="643"/>
    <cellStyle name="百分比 2 4" xfId="644"/>
    <cellStyle name="Currency,0" xfId="645"/>
    <cellStyle name="Currency_ SG&amp;A Bridge " xfId="646"/>
    <cellStyle name="好_~4190974" xfId="647"/>
    <cellStyle name="好_2007年检察院案件数" xfId="648"/>
    <cellStyle name="Date Short" xfId="649"/>
    <cellStyle name="KPMG Normal" xfId="650"/>
    <cellStyle name="Date_2013年部门预算车辆情况统计表" xfId="651"/>
    <cellStyle name="好_2006年在职人员情况" xfId="652"/>
    <cellStyle name="Dollar (zero dec)" xfId="653"/>
    <cellStyle name="Enter Units (1)" xfId="654"/>
    <cellStyle name="Enter Units (2)" xfId="655"/>
    <cellStyle name="Euro" xfId="656"/>
    <cellStyle name="差_00省级(定稿)" xfId="657"/>
    <cellStyle name="Explanatory Text" xfId="658"/>
    <cellStyle name="强调文字颜色 1 2" xfId="659"/>
    <cellStyle name="Fixed" xfId="660"/>
    <cellStyle name="Format Number Column" xfId="661"/>
    <cellStyle name="gcd" xfId="662"/>
    <cellStyle name="千位分隔 2 2" xfId="663"/>
    <cellStyle name="Good" xfId="664"/>
    <cellStyle name="常规 10" xfId="665"/>
    <cellStyle name="HEADER" xfId="666"/>
    <cellStyle name="差_1003牟定县" xfId="667"/>
    <cellStyle name="千分位_ 白土" xfId="668"/>
    <cellStyle name="Header1" xfId="669"/>
    <cellStyle name="HEADING1" xfId="670"/>
    <cellStyle name="HEADING2" xfId="671"/>
    <cellStyle name="差_地方配套按人均增幅控制8.31（调整结案率后）xl" xfId="672"/>
    <cellStyle name="KPMG Heading 2" xfId="673"/>
    <cellStyle name="Hyperlink_8-邢台折~3" xfId="674"/>
    <cellStyle name="差_0605石屏县" xfId="675"/>
    <cellStyle name="Input [yellow]" xfId="676"/>
    <cellStyle name="Input Cells" xfId="677"/>
    <cellStyle name="常规 2 10" xfId="678"/>
    <cellStyle name="强调文字颜色 3 3" xfId="679"/>
    <cellStyle name="Normal_ SG&amp;A Bridge " xfId="680"/>
    <cellStyle name="Input_2013年部门预算车辆情况统计表" xfId="681"/>
    <cellStyle name="InputArea" xfId="682"/>
    <cellStyle name="注释 3" xfId="683"/>
    <cellStyle name="好_财政供养人员" xfId="684"/>
    <cellStyle name="KPMG Heading 1" xfId="685"/>
    <cellStyle name="Output_2013年部门预算车辆情况统计表" xfId="686"/>
    <cellStyle name="好_1110洱源县" xfId="687"/>
    <cellStyle name="KPMG Heading 4" xfId="688"/>
    <cellStyle name="好_奖励补助测算7.25 (version 1) (version 1)" xfId="689"/>
    <cellStyle name="left" xfId="690"/>
    <cellStyle name="Lines Fill" xfId="691"/>
    <cellStyle name="常规 2" xfId="692"/>
    <cellStyle name="Link Units (2)" xfId="693"/>
    <cellStyle name="Total" xfId="694"/>
    <cellStyle name="Linked Cells" xfId="695"/>
    <cellStyle name="Linked Cells_2013年部门预算车辆情况统计表" xfId="696"/>
    <cellStyle name="常规 19 2" xfId="697"/>
    <cellStyle name="好_530629_2006年县级财政报表附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Percent [00]" xfId="710"/>
    <cellStyle name="标题 6" xfId="711"/>
    <cellStyle name="Percent [2]" xfId="712"/>
    <cellStyle name="t]_x000d__x000a_color schemes=默认 Windows_x000d__x000a__x000d__x000a_[color schemes]_x000d__x000a_Arizona=804000,FFFFFF,FFFFFF,0,FFFFFF,0,808040,C0C0C0,FFFFF" xfId="713"/>
    <cellStyle name="PrePop Currency (0)" xfId="714"/>
    <cellStyle name="强调 1" xfId="715"/>
    <cellStyle name="好_基础数据分析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RowLevel_0" xfId="725"/>
    <cellStyle name="差_2008年县级公安保障标准落实奖励经费分配测算" xfId="726"/>
    <cellStyle name="section" xfId="727"/>
    <cellStyle name="SOR" xfId="728"/>
    <cellStyle name="subhead" xfId="729"/>
    <cellStyle name="t_2013年部门预算车辆情况统计表" xfId="730"/>
    <cellStyle name="昗弨_FWBS1100" xfId="731"/>
    <cellStyle name="t_Book1" xfId="732"/>
    <cellStyle name="常规 7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Text Indent B" xfId="740"/>
    <cellStyle name="差_05玉溪" xfId="741"/>
    <cellStyle name="好_2009年一般性转移支付标准工资" xfId="742"/>
    <cellStyle name="Text Indent C" xfId="743"/>
    <cellStyle name="霓付_ +Foil &amp; -FOIL &amp; PAPER" xfId="744"/>
    <cellStyle name="Thousands" xfId="745"/>
    <cellStyle name="常规 14_修改—3.25日市政府常务会定—2015年市级部门预算表(4.17)" xfId="746"/>
    <cellStyle name="Title" xfId="747"/>
    <cellStyle name="常规 3 3 4" xfId="748"/>
    <cellStyle name="Warning Text" xfId="749"/>
    <cellStyle name="好_Book1_1_Book1" xfId="750"/>
    <cellStyle name="パーセント_laroux" xfId="751"/>
    <cellStyle name="_PLDT" xfId="752"/>
    <cellStyle name="好_修改—3.25日市政府常务会定—2015年市级部门预算表(4.17)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百分比 2 5 2" xfId="763"/>
    <cellStyle name="好_历年教师人数" xfId="764"/>
    <cellStyle name="百分比 2 6" xfId="765"/>
    <cellStyle name="常规 15 2" xfId="766"/>
    <cellStyle name="常规 20 2" xfId="767"/>
    <cellStyle name="百分比 3" xfId="768"/>
    <cellStyle name="百分比 3 2" xfId="769"/>
    <cellStyle name="百分比 4 2" xfId="770"/>
    <cellStyle name="标题 1 2" xfId="771"/>
    <cellStyle name="百分比 4_Book1" xfId="772"/>
    <cellStyle name="百分比 6 2" xfId="773"/>
    <cellStyle name="标题 3 2" xfId="774"/>
    <cellStyle name="捠壿_Region Orders (2)" xfId="775"/>
    <cellStyle name="编号" xfId="776"/>
    <cellStyle name="未定义" xfId="777"/>
    <cellStyle name="标题 1 3" xfId="778"/>
    <cellStyle name="标题 2 3" xfId="779"/>
    <cellStyle name="无" xfId="780"/>
    <cellStyle name="标题 3 3" xfId="781"/>
    <cellStyle name="标题 4 2" xfId="782"/>
    <cellStyle name="千位分隔 3" xfId="783"/>
    <cellStyle name="好_Book1_2" xfId="784"/>
    <cellStyle name="标题 4 3" xfId="785"/>
    <cellStyle name="千位分隔 4" xfId="786"/>
    <cellStyle name="好_Book1_3" xfId="787"/>
    <cellStyle name="标题 5" xfId="788"/>
    <cellStyle name="好_第一部分：综合全" xfId="789"/>
    <cellStyle name="标题1" xfId="790"/>
    <cellStyle name="好_00省级(打印)" xfId="791"/>
    <cellStyle name="桁区切り [0.00]_１１月価格表" xfId="792"/>
    <cellStyle name="表标题" xfId="793"/>
    <cellStyle name="部门" xfId="794"/>
    <cellStyle name="常规 2 2" xfId="795"/>
    <cellStyle name="差_00省级(打印)" xfId="796"/>
    <cellStyle name="差_03昭通" xfId="797"/>
    <cellStyle name="差_0502通海县" xfId="798"/>
    <cellStyle name="常规 35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差_2009年一般性转移支付标准工资_~4190974" xfId="809"/>
    <cellStyle name="常规 2 5_Book1" xfId="810"/>
    <cellStyle name="差_2009年一般性转移支付标准工资_地方配套按人均增幅控制8.30xl" xfId="811"/>
    <cellStyle name="常规 2 6 2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Book1" xfId="820"/>
    <cellStyle name="好_地方配套按人均增幅控制8.31（调整结案率后）xl" xfId="821"/>
    <cellStyle name="差_地方配套按人均增幅控制8.30xl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差_Book1_2" xfId="828"/>
    <cellStyle name="差_Book1_项目支出明细表科室第二稿(汇报郭局长修改后）" xfId="829"/>
    <cellStyle name="好_2009年一般性转移支付标准工资_不用软件计算9.1不考虑经费管理评价xl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差_不用软件计算9.1不考虑经费管理评价xl" xfId="846"/>
    <cellStyle name="差_修改—3.25日市政府常务会定—2015年市级部门预算表(4.17)" xfId="847"/>
    <cellStyle name="好_奖励补助测算5.22测试" xfId="848"/>
    <cellStyle name="差_财政供养人员" xfId="849"/>
    <cellStyle name="常规 11" xfId="850"/>
    <cellStyle name="표준_(업무)평가단" xfId="851"/>
    <cellStyle name="差_财政支出对上级的依赖程度" xfId="852"/>
    <cellStyle name="常规 2 12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差_丽江汇总" xfId="865"/>
    <cellStyle name="公司标准表 2" xfId="866"/>
    <cellStyle name="差_三季度－表二" xfId="867"/>
    <cellStyle name="差_卫生部门" xfId="868"/>
    <cellStyle name="差_文体广播部门" xfId="869"/>
    <cellStyle name="常规 10 2" xfId="870"/>
    <cellStyle name="好_M01-2(州市补助收入)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13_修改—3.25日市政府常务会定—2015年市级部门预算表(4.17)" xfId="881"/>
    <cellStyle name="常规 4 2 2" xfId="882"/>
    <cellStyle name="常规 14" xfId="883"/>
    <cellStyle name="常规 14 2" xfId="884"/>
    <cellStyle name="常规 16" xfId="885"/>
    <cellStyle name="常规 21" xfId="886"/>
    <cellStyle name="常规 16 2" xfId="887"/>
    <cellStyle name="常规 16 2 2" xfId="888"/>
    <cellStyle name="常规 17" xfId="889"/>
    <cellStyle name="常规 22" xfId="890"/>
    <cellStyle name="常规 19" xfId="891"/>
    <cellStyle name="常规 2 11" xfId="892"/>
    <cellStyle name="常规 2 13" xfId="893"/>
    <cellStyle name="好_副本73283696546880457822010-04-29 2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常规 2 8" xfId="907"/>
    <cellStyle name="输入 2" xfId="908"/>
    <cellStyle name="常规 2 8 2" xfId="909"/>
    <cellStyle name="好_Book1_Book1_2" xfId="910"/>
    <cellStyle name="常规 2 9" xfId="911"/>
    <cellStyle name="输入 3" xfId="912"/>
    <cellStyle name="常规 3" xfId="913"/>
    <cellStyle name="常规 3 10" xfId="914"/>
    <cellStyle name="常规 3 11" xfId="915"/>
    <cellStyle name="常规 3 13" xfId="916"/>
    <cellStyle name="超级链接" xfId="917"/>
    <cellStyle name="常规 3 2" xfId="918"/>
    <cellStyle name="常规 3 2 2 2" xfId="919"/>
    <cellStyle name="常规 3 3" xfId="920"/>
    <cellStyle name="常规 3 3 2" xfId="921"/>
    <cellStyle name="常规 3 3 2 2" xfId="922"/>
    <cellStyle name="好_文体广播部门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常规 6 2" xfId="936"/>
    <cellStyle name="注释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00省级(定稿)" xfId="947"/>
    <cellStyle name="好_第五部分(才淼、饶永宏）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2006年水利统计指标统计表" xfId="953"/>
    <cellStyle name="好_奖励补助测算5.24冯铸" xfId="954"/>
    <cellStyle name="㼿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好_Book2" xfId="977"/>
    <cellStyle name="强调文字颜色 6 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view="pageBreakPreview" zoomScaleNormal="100" workbookViewId="0">
      <selection activeCell="A2" sqref="A2:G23"/>
    </sheetView>
  </sheetViews>
  <sheetFormatPr defaultColWidth="9" defaultRowHeight="12.75" customHeight="1"/>
  <cols>
    <col min="1" max="9" width="17.1428571428571" style="34" customWidth="1"/>
    <col min="10" max="10" width="9" style="34" customWidth="1"/>
  </cols>
  <sheetData>
    <row r="2" ht="14.25" customHeight="1" spans="1:10">
      <c r="A2" s="127"/>
      <c r="B2"/>
      <c r="C2"/>
      <c r="D2"/>
      <c r="E2"/>
      <c r="F2"/>
      <c r="G2"/>
      <c r="H2"/>
      <c r="I2"/>
      <c r="J2"/>
    </row>
    <row r="3" ht="18.75" customHeight="1" spans="1:10">
      <c r="A3" s="128" t="s">
        <v>0</v>
      </c>
      <c r="B3" s="128"/>
      <c r="C3" s="129"/>
      <c r="D3" s="129"/>
      <c r="E3" s="129"/>
      <c r="F3" s="129"/>
      <c r="G3" s="129"/>
      <c r="H3" s="129"/>
      <c r="I3" s="129"/>
      <c r="J3"/>
    </row>
    <row r="4" ht="24" customHeight="1" spans="1:10">
      <c r="A4" s="128" t="s">
        <v>1</v>
      </c>
      <c r="B4" s="128"/>
      <c r="C4" s="129"/>
      <c r="D4" s="129"/>
      <c r="E4" s="129"/>
      <c r="F4" s="129"/>
      <c r="G4" s="129"/>
      <c r="H4" s="129"/>
      <c r="I4" s="129"/>
      <c r="J4"/>
    </row>
    <row r="5" ht="14.25" customHeight="1" spans="1:10">
      <c r="A5" s="129"/>
      <c r="B5" s="129"/>
      <c r="C5" s="129"/>
      <c r="D5" s="129"/>
      <c r="E5" s="129"/>
      <c r="F5" s="129"/>
      <c r="G5" s="129"/>
      <c r="H5" s="129"/>
      <c r="I5" s="129"/>
      <c r="J5"/>
    </row>
    <row r="6" ht="14.25" customHeight="1" spans="1:10">
      <c r="A6" s="129"/>
      <c r="B6" s="129"/>
      <c r="C6" s="129"/>
      <c r="D6" s="129"/>
      <c r="E6" s="129"/>
      <c r="F6" s="129"/>
      <c r="G6" s="129"/>
      <c r="H6" s="129"/>
      <c r="I6" s="129"/>
      <c r="J6"/>
    </row>
    <row r="7" ht="14.25" customHeight="1" spans="1:10">
      <c r="A7" s="129"/>
      <c r="B7" s="129"/>
      <c r="C7" s="129"/>
      <c r="D7" s="129"/>
      <c r="E7" s="129"/>
      <c r="F7" s="129"/>
      <c r="G7" s="129"/>
      <c r="H7" s="129"/>
      <c r="I7" s="129"/>
      <c r="J7"/>
    </row>
    <row r="8" ht="14.25" customHeight="1" spans="1:10">
      <c r="A8" s="129"/>
      <c r="B8" s="129"/>
      <c r="C8" s="129"/>
      <c r="D8" s="129"/>
      <c r="E8" s="129"/>
      <c r="F8" s="129"/>
      <c r="G8" s="129"/>
      <c r="H8" s="129"/>
      <c r="I8" s="129"/>
      <c r="J8"/>
    </row>
    <row r="9" s="126" customFormat="1" ht="33" customHeight="1" spans="1:9">
      <c r="A9" s="130" t="s">
        <v>2</v>
      </c>
      <c r="B9" s="130"/>
      <c r="C9" s="130"/>
      <c r="D9" s="130"/>
      <c r="E9" s="130"/>
      <c r="F9" s="130"/>
      <c r="G9" s="130"/>
      <c r="H9" s="131"/>
      <c r="I9" s="131"/>
    </row>
    <row r="10" ht="14.25" customHeight="1" spans="1:10">
      <c r="A10" s="129"/>
      <c r="B10" s="129"/>
      <c r="C10" s="129"/>
      <c r="D10" s="129"/>
      <c r="E10" s="129"/>
      <c r="F10" s="129"/>
      <c r="G10" s="129"/>
      <c r="H10" s="129"/>
      <c r="I10" s="129"/>
      <c r="J10"/>
    </row>
    <row r="11" ht="14.25" customHeight="1" spans="1:10">
      <c r="A11" s="129"/>
      <c r="B11" s="129"/>
      <c r="C11" s="129"/>
      <c r="D11" s="129"/>
      <c r="E11" s="129"/>
      <c r="F11" s="129"/>
      <c r="G11" s="129"/>
      <c r="H11" s="129"/>
      <c r="I11" s="129"/>
      <c r="J11"/>
    </row>
    <row r="12" ht="14.25" customHeight="1" spans="1:10">
      <c r="A12" s="129"/>
      <c r="B12" s="129"/>
      <c r="C12" s="129"/>
      <c r="D12" s="129"/>
      <c r="E12" s="129"/>
      <c r="F12" s="129"/>
      <c r="G12" s="129"/>
      <c r="H12" s="129"/>
      <c r="I12" s="129"/>
      <c r="J12"/>
    </row>
    <row r="13" ht="14.25" customHeight="1" spans="1:10">
      <c r="A13" s="129"/>
      <c r="B13" s="129"/>
      <c r="C13" s="129"/>
      <c r="D13" s="129"/>
      <c r="E13" s="129"/>
      <c r="F13" s="129"/>
      <c r="G13" s="129"/>
      <c r="H13" s="129"/>
      <c r="I13" s="129"/>
      <c r="J13"/>
    </row>
    <row r="14" ht="14.25" customHeight="1" spans="1:10">
      <c r="A14" s="129"/>
      <c r="B14" s="129"/>
      <c r="C14" s="129"/>
      <c r="D14" s="129"/>
      <c r="E14" s="129"/>
      <c r="F14" s="129"/>
      <c r="G14" s="129"/>
      <c r="H14" s="129"/>
      <c r="I14" s="129"/>
      <c r="J14"/>
    </row>
    <row r="15" ht="14.25" customHeight="1" spans="1:10">
      <c r="A15" s="129"/>
      <c r="B15" s="129"/>
      <c r="C15" s="129"/>
      <c r="D15" s="129"/>
      <c r="E15" s="129"/>
      <c r="F15" s="129"/>
      <c r="G15" s="129"/>
      <c r="H15" s="129"/>
      <c r="I15" s="129"/>
      <c r="J15"/>
    </row>
    <row r="16" ht="14.25" customHeight="1" spans="1:10">
      <c r="A16" s="129"/>
      <c r="B16" s="129"/>
      <c r="C16" s="129"/>
      <c r="D16" s="129"/>
      <c r="E16" s="129"/>
      <c r="F16" s="129"/>
      <c r="G16" s="129"/>
      <c r="H16" s="129"/>
      <c r="I16" s="129"/>
      <c r="J16"/>
    </row>
    <row r="17" ht="14.25" customHeight="1" spans="1:10">
      <c r="A17" s="129"/>
      <c r="B17" s="129"/>
      <c r="C17" s="129"/>
      <c r="D17" s="129"/>
      <c r="E17" s="129"/>
      <c r="F17" s="129"/>
      <c r="G17" s="129"/>
      <c r="H17" s="129"/>
      <c r="I17" s="129"/>
      <c r="J17"/>
    </row>
    <row r="18" ht="14.25" customHeight="1" spans="1:10">
      <c r="A18" s="129"/>
      <c r="B18" s="129"/>
      <c r="C18" s="129"/>
      <c r="D18" s="129"/>
      <c r="E18" s="129"/>
      <c r="F18" s="129"/>
      <c r="G18" s="129"/>
      <c r="H18" s="129"/>
      <c r="I18" s="129"/>
      <c r="J18"/>
    </row>
    <row r="19" s="126" customFormat="1" ht="14.25" customHeight="1" spans="1:9">
      <c r="A19" s="132" t="s">
        <v>3</v>
      </c>
      <c r="B19" s="132"/>
      <c r="C19" s="132"/>
      <c r="D19" s="132"/>
      <c r="E19" s="132"/>
      <c r="F19" s="132"/>
      <c r="G19" s="132"/>
      <c r="H19" s="129"/>
      <c r="I19" s="129"/>
    </row>
    <row r="20" ht="14.25" customHeight="1" spans="1:10">
      <c r="A20" s="129"/>
      <c r="B20" s="129"/>
      <c r="C20" s="129"/>
      <c r="D20" s="129"/>
      <c r="E20" s="129"/>
      <c r="F20" s="129"/>
      <c r="G20" s="129"/>
      <c r="H20" s="129"/>
      <c r="I20" s="129"/>
      <c r="J20"/>
    </row>
    <row r="21" ht="14.25" customHeight="1" spans="1:10">
      <c r="A21" s="129"/>
      <c r="B21" s="129"/>
      <c r="C21" s="129"/>
      <c r="D21" s="129"/>
      <c r="E21" s="129"/>
      <c r="F21" s="129"/>
      <c r="G21" s="129"/>
      <c r="H21"/>
      <c r="I21" s="129"/>
      <c r="J21"/>
    </row>
    <row r="22" ht="14.25" customHeight="1" spans="1:10">
      <c r="A22" s="132" t="s">
        <v>4</v>
      </c>
      <c r="B22" s="133"/>
      <c r="C22" s="126"/>
      <c r="D22" s="133" t="s">
        <v>5</v>
      </c>
      <c r="E22" s="133"/>
      <c r="F22" s="132" t="s">
        <v>6</v>
      </c>
      <c r="G22" s="133"/>
      <c r="H22"/>
      <c r="I22" s="129"/>
      <c r="J22"/>
    </row>
    <row r="23" ht="15.75" customHeight="1" spans="1:10">
      <c r="A23"/>
      <c r="B23" s="134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6">
    <mergeCell ref="A3:B3"/>
    <mergeCell ref="A4:B4"/>
    <mergeCell ref="A9:G9"/>
    <mergeCell ref="A19:G19"/>
    <mergeCell ref="A22:B22"/>
    <mergeCell ref="F22:G22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showGridLines="0" showZeros="0" workbookViewId="0">
      <selection activeCell="A1" sqref="A1:G7"/>
    </sheetView>
  </sheetViews>
  <sheetFormatPr defaultColWidth="9" defaultRowHeight="12.75" customHeight="1" outlineLevelRow="6" outlineLevelCol="6"/>
  <cols>
    <col min="1" max="1" width="13.3714285714286" style="34" customWidth="1"/>
    <col min="2" max="2" width="21.8380952380952" style="34" customWidth="1"/>
    <col min="3" max="3" width="23.2857142857143" style="34" customWidth="1"/>
    <col min="4" max="4" width="18.8571428571429" style="34" customWidth="1"/>
    <col min="5" max="5" width="17.2857142857143" style="34" customWidth="1"/>
    <col min="6" max="6" width="17.5714285714286" style="34" customWidth="1"/>
    <col min="7" max="7" width="17.1428571428571" style="34" customWidth="1"/>
    <col min="8" max="8" width="9.14285714285714" style="34"/>
  </cols>
  <sheetData>
    <row r="1" ht="24.75" customHeight="1" spans="1:2">
      <c r="A1" s="58"/>
      <c r="B1" s="58"/>
    </row>
    <row r="2" ht="24.75" customHeight="1" spans="1:7">
      <c r="A2" s="36" t="s">
        <v>193</v>
      </c>
      <c r="B2" s="36"/>
      <c r="C2" s="36"/>
      <c r="D2" s="36"/>
      <c r="E2" s="36"/>
      <c r="F2" s="36"/>
      <c r="G2" s="36"/>
    </row>
    <row r="3" ht="24.75" customHeight="1" spans="1:7">
      <c r="A3" s="37" t="s">
        <v>33</v>
      </c>
      <c r="G3" s="38" t="s">
        <v>34</v>
      </c>
    </row>
    <row r="4" ht="24.75" customHeight="1" spans="1:7">
      <c r="A4" s="59" t="s">
        <v>131</v>
      </c>
      <c r="B4" s="59" t="s">
        <v>132</v>
      </c>
      <c r="C4" s="60" t="s">
        <v>194</v>
      </c>
      <c r="D4" s="60"/>
      <c r="E4" s="60"/>
      <c r="F4" s="60"/>
      <c r="G4" s="60"/>
    </row>
    <row r="5" ht="24.75" customHeight="1" spans="1:7">
      <c r="A5" s="59"/>
      <c r="B5" s="59"/>
      <c r="C5" s="60" t="s">
        <v>105</v>
      </c>
      <c r="D5" s="60" t="s">
        <v>195</v>
      </c>
      <c r="E5" s="60" t="s">
        <v>196</v>
      </c>
      <c r="F5" s="60" t="s">
        <v>197</v>
      </c>
      <c r="G5" s="61"/>
    </row>
    <row r="6" ht="24.75" customHeight="1" spans="1:7">
      <c r="A6" s="59"/>
      <c r="B6" s="59"/>
      <c r="C6" s="60"/>
      <c r="D6" s="60"/>
      <c r="E6" s="60"/>
      <c r="F6" s="60" t="s">
        <v>198</v>
      </c>
      <c r="G6" s="60" t="s">
        <v>199</v>
      </c>
    </row>
    <row r="7" ht="24.75" customHeight="1" spans="1:7">
      <c r="A7" s="41" t="s">
        <v>136</v>
      </c>
      <c r="B7" s="41" t="s">
        <v>137</v>
      </c>
      <c r="C7" s="60">
        <f>SUM(D7:G7)</f>
        <v>24000</v>
      </c>
      <c r="D7" s="60"/>
      <c r="E7" s="60">
        <v>9000</v>
      </c>
      <c r="F7" s="60"/>
      <c r="G7" s="60">
        <v>15000</v>
      </c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550694444444444" top="1.18110236220472" bottom="0.78740157480315" header="0.275" footer="0.393700787401575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view="pageBreakPreview" zoomScaleNormal="100" workbookViewId="0">
      <selection activeCell="B1" sqref="A1:D22"/>
    </sheetView>
  </sheetViews>
  <sheetFormatPr defaultColWidth="9" defaultRowHeight="12.75" customHeight="1" outlineLevelCol="5"/>
  <cols>
    <col min="1" max="1" width="14.647619047619" style="34" customWidth="1"/>
    <col min="2" max="2" width="30.6" style="34" customWidth="1"/>
    <col min="3" max="3" width="43.2666666666667" style="34" customWidth="1"/>
    <col min="4" max="4" width="44.7333333333333" style="34" customWidth="1"/>
    <col min="5" max="6" width="6.85714285714286" style="34" customWidth="1"/>
  </cols>
  <sheetData>
    <row r="1" ht="18" customHeight="1" spans="1:3">
      <c r="A1" s="44"/>
      <c r="B1" s="44"/>
      <c r="C1" s="45"/>
    </row>
    <row r="2" ht="24.75" customHeight="1" spans="1:4">
      <c r="A2" s="36" t="s">
        <v>200</v>
      </c>
      <c r="B2" s="36"/>
      <c r="C2" s="36"/>
      <c r="D2" s="36"/>
    </row>
    <row r="3" ht="24.75" customHeight="1" spans="1:4">
      <c r="A3" s="37" t="s">
        <v>33</v>
      </c>
      <c r="D3" s="38" t="s">
        <v>34</v>
      </c>
    </row>
    <row r="4" ht="19" customHeight="1" spans="1:4">
      <c r="A4" s="46" t="s">
        <v>201</v>
      </c>
      <c r="B4" s="47" t="s">
        <v>202</v>
      </c>
      <c r="C4" s="46" t="s">
        <v>203</v>
      </c>
      <c r="D4" s="46" t="s">
        <v>101</v>
      </c>
    </row>
    <row r="5" ht="19" customHeight="1" spans="1:4">
      <c r="A5" s="46" t="s">
        <v>103</v>
      </c>
      <c r="B5" s="46" t="s">
        <v>103</v>
      </c>
      <c r="C5" s="46" t="s">
        <v>103</v>
      </c>
      <c r="D5" s="46">
        <v>3</v>
      </c>
    </row>
    <row r="6" s="33" customFormat="1" ht="19" customHeight="1" spans="1:6">
      <c r="A6" s="48">
        <f>ROW()-6</f>
        <v>0</v>
      </c>
      <c r="B6" s="49"/>
      <c r="C6" s="50" t="s">
        <v>105</v>
      </c>
      <c r="D6" s="51">
        <f>D7</f>
        <v>2253118</v>
      </c>
      <c r="E6" s="43"/>
      <c r="F6" s="43"/>
    </row>
    <row r="7" ht="19" customHeight="1" spans="1:4">
      <c r="A7" s="52">
        <v>1</v>
      </c>
      <c r="B7" s="53" t="s">
        <v>155</v>
      </c>
      <c r="C7" s="54" t="s">
        <v>156</v>
      </c>
      <c r="D7" s="51">
        <f>SUM(D8:D22)</f>
        <v>2253118</v>
      </c>
    </row>
    <row r="8" ht="19" customHeight="1" spans="1:4">
      <c r="A8" s="52">
        <v>2</v>
      </c>
      <c r="B8" s="55" t="s">
        <v>157</v>
      </c>
      <c r="C8" s="56" t="s">
        <v>158</v>
      </c>
      <c r="D8" s="57">
        <v>180300</v>
      </c>
    </row>
    <row r="9" ht="19" customHeight="1" spans="1:4">
      <c r="A9" s="52">
        <v>3</v>
      </c>
      <c r="B9" s="55" t="s">
        <v>159</v>
      </c>
      <c r="C9" s="56" t="s">
        <v>160</v>
      </c>
      <c r="D9" s="57">
        <v>55500</v>
      </c>
    </row>
    <row r="10" ht="19" customHeight="1" spans="1:4">
      <c r="A10" s="52">
        <v>4</v>
      </c>
      <c r="B10" s="55" t="s">
        <v>161</v>
      </c>
      <c r="C10" s="56" t="s">
        <v>162</v>
      </c>
      <c r="D10" s="57">
        <v>15000</v>
      </c>
    </row>
    <row r="11" ht="19" customHeight="1" spans="1:4">
      <c r="A11" s="52">
        <v>5</v>
      </c>
      <c r="B11" s="55" t="s">
        <v>163</v>
      </c>
      <c r="C11" s="56" t="s">
        <v>164</v>
      </c>
      <c r="D11" s="57">
        <v>25000</v>
      </c>
    </row>
    <row r="12" ht="19" customHeight="1" spans="1:4">
      <c r="A12" s="52">
        <v>6</v>
      </c>
      <c r="B12" s="55" t="s">
        <v>165</v>
      </c>
      <c r="C12" s="56" t="s">
        <v>166</v>
      </c>
      <c r="D12" s="57">
        <v>37000</v>
      </c>
    </row>
    <row r="13" ht="19" customHeight="1" spans="1:4">
      <c r="A13" s="52">
        <v>7</v>
      </c>
      <c r="B13" s="55" t="s">
        <v>167</v>
      </c>
      <c r="C13" s="56" t="s">
        <v>168</v>
      </c>
      <c r="D13" s="57">
        <v>40000</v>
      </c>
    </row>
    <row r="14" ht="19" customHeight="1" spans="1:4">
      <c r="A14" s="52">
        <v>8</v>
      </c>
      <c r="B14" s="55" t="s">
        <v>169</v>
      </c>
      <c r="C14" s="56" t="s">
        <v>170</v>
      </c>
      <c r="D14" s="57">
        <v>185000</v>
      </c>
    </row>
    <row r="15" ht="19" customHeight="1" spans="1:4">
      <c r="A15" s="52">
        <v>9</v>
      </c>
      <c r="B15" s="55" t="s">
        <v>171</v>
      </c>
      <c r="C15" s="56" t="s">
        <v>172</v>
      </c>
      <c r="D15" s="57">
        <v>55500</v>
      </c>
    </row>
    <row r="16" ht="19" customHeight="1" spans="1:4">
      <c r="A16" s="52">
        <v>10</v>
      </c>
      <c r="B16" s="55" t="s">
        <v>173</v>
      </c>
      <c r="C16" s="56" t="s">
        <v>174</v>
      </c>
      <c r="D16" s="57">
        <v>9500</v>
      </c>
    </row>
    <row r="17" ht="19" customHeight="1" spans="1:4">
      <c r="A17" s="52">
        <v>11</v>
      </c>
      <c r="B17" s="55" t="s">
        <v>175</v>
      </c>
      <c r="C17" s="56" t="s">
        <v>176</v>
      </c>
      <c r="D17" s="57">
        <v>9000</v>
      </c>
    </row>
    <row r="18" ht="19" customHeight="1" spans="1:4">
      <c r="A18" s="52">
        <v>12</v>
      </c>
      <c r="B18" s="55" t="s">
        <v>177</v>
      </c>
      <c r="C18" s="56" t="s">
        <v>178</v>
      </c>
      <c r="D18" s="57">
        <v>150000</v>
      </c>
    </row>
    <row r="19" ht="19" customHeight="1" spans="1:4">
      <c r="A19" s="52">
        <v>13</v>
      </c>
      <c r="B19" s="55" t="s">
        <v>179</v>
      </c>
      <c r="C19" s="56" t="s">
        <v>180</v>
      </c>
      <c r="D19" s="57">
        <v>258601</v>
      </c>
    </row>
    <row r="20" ht="19" customHeight="1" spans="1:4">
      <c r="A20" s="52">
        <v>14</v>
      </c>
      <c r="B20" s="55" t="s">
        <v>181</v>
      </c>
      <c r="C20" s="56" t="s">
        <v>182</v>
      </c>
      <c r="D20" s="57">
        <v>248517</v>
      </c>
    </row>
    <row r="21" ht="19" customHeight="1" spans="1:4">
      <c r="A21" s="52">
        <v>15</v>
      </c>
      <c r="B21" s="55" t="s">
        <v>183</v>
      </c>
      <c r="C21" s="56" t="s">
        <v>184</v>
      </c>
      <c r="D21" s="57">
        <v>15000</v>
      </c>
    </row>
    <row r="22" ht="19" customHeight="1" spans="1:4">
      <c r="A22" s="52">
        <v>16</v>
      </c>
      <c r="B22" s="55" t="s">
        <v>185</v>
      </c>
      <c r="C22" s="56" t="s">
        <v>186</v>
      </c>
      <c r="D22" s="57">
        <v>969200</v>
      </c>
    </row>
    <row r="27" customHeight="1" spans="1:6">
      <c r="A27"/>
      <c r="B27"/>
      <c r="C27"/>
      <c r="D27"/>
      <c r="E27"/>
      <c r="F27"/>
    </row>
    <row r="28" customHeight="1" spans="1:6">
      <c r="A28"/>
      <c r="B28"/>
      <c r="C28"/>
      <c r="D28"/>
      <c r="E28"/>
      <c r="F28"/>
    </row>
    <row r="29" customHeight="1" spans="1:6">
      <c r="A29"/>
      <c r="B29"/>
      <c r="C29"/>
      <c r="D29"/>
      <c r="E29"/>
      <c r="F29"/>
    </row>
  </sheetData>
  <sheetProtection formatCells="0" formatColumns="0" formatRows="0"/>
  <mergeCells count="1">
    <mergeCell ref="A2:D2"/>
  </mergeCells>
  <printOptions horizontalCentered="1"/>
  <pageMargins left="0.786805555555556" right="0.393055555555556" top="0.66875" bottom="0.786805555555556" header="0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showGridLines="0" showZeros="0" workbookViewId="0">
      <selection activeCell="A1" sqref="A1:C7"/>
    </sheetView>
  </sheetViews>
  <sheetFormatPr defaultColWidth="9" defaultRowHeight="12.75" customHeight="1" outlineLevelRow="6"/>
  <cols>
    <col min="1" max="1" width="38.0857142857143" style="34" customWidth="1"/>
    <col min="2" max="2" width="51.5809523809524" style="34" customWidth="1"/>
    <col min="3" max="3" width="41.1714285714286" style="34" customWidth="1"/>
    <col min="4" max="4" width="2.85714285714286" style="34" customWidth="1"/>
    <col min="5" max="16" width="9.14285714285714" style="34"/>
  </cols>
  <sheetData>
    <row r="1" ht="15" customHeight="1" spans="1:16">
      <c r="A1" s="35"/>
      <c r="B1" s="35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36" t="s">
        <v>204</v>
      </c>
      <c r="B2" s="36"/>
      <c r="C2" s="36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 s="37" t="s">
        <v>33</v>
      </c>
      <c r="B3"/>
      <c r="C3" s="38" t="s">
        <v>34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39" t="s">
        <v>205</v>
      </c>
      <c r="B4" s="39"/>
      <c r="C4" s="40" t="s">
        <v>38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39" t="s">
        <v>206</v>
      </c>
      <c r="B5" s="39" t="s">
        <v>207</v>
      </c>
      <c r="C5" s="40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39" t="s">
        <v>105</v>
      </c>
      <c r="B6" s="39"/>
      <c r="C6" s="40"/>
    </row>
    <row r="7" s="33" customFormat="1" ht="26.25" customHeight="1" spans="1:4">
      <c r="A7" s="41" t="s">
        <v>136</v>
      </c>
      <c r="B7" s="41" t="s">
        <v>137</v>
      </c>
      <c r="C7" s="42">
        <v>0</v>
      </c>
      <c r="D7" s="43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747916666666667" top="1.18110236220472" bottom="0.78740157480315" header="0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5" sqref="A5"/>
    </sheetView>
  </sheetViews>
  <sheetFormatPr defaultColWidth="9.14285714285714" defaultRowHeight="12.75" outlineLevelRow="4" outlineLevelCol="4"/>
  <cols>
    <col min="1" max="1" width="23.4285714285714" customWidth="1"/>
    <col min="2" max="2" width="21.8571428571429" customWidth="1"/>
    <col min="3" max="3" width="27.4285714285714" customWidth="1"/>
    <col min="4" max="4" width="28" customWidth="1"/>
    <col min="5" max="5" width="31.8571428571429" customWidth="1"/>
  </cols>
  <sheetData>
    <row r="1" s="1" customFormat="1" ht="14.3" customHeight="1" spans="1:5">
      <c r="A1" s="27"/>
      <c r="B1" s="27"/>
      <c r="C1" s="27"/>
      <c r="D1" s="27"/>
      <c r="E1" s="27"/>
    </row>
    <row r="2" s="1" customFormat="1" ht="39.85" customHeight="1" spans="1:5">
      <c r="A2" s="28" t="s">
        <v>208</v>
      </c>
      <c r="B2" s="28"/>
      <c r="C2" s="28"/>
      <c r="D2" s="28"/>
      <c r="E2" s="28"/>
    </row>
    <row r="3" s="1" customFormat="1" ht="22.75" customHeight="1" spans="1:5">
      <c r="A3" s="29"/>
      <c r="B3" s="29"/>
      <c r="C3" s="29"/>
      <c r="D3" s="29"/>
      <c r="E3" s="30" t="s">
        <v>34</v>
      </c>
    </row>
    <row r="4" s="1" customFormat="1" ht="31" customHeight="1" spans="1:5">
      <c r="A4" s="31" t="s">
        <v>132</v>
      </c>
      <c r="B4" s="31" t="s">
        <v>105</v>
      </c>
      <c r="C4" s="31" t="s">
        <v>209</v>
      </c>
      <c r="D4" s="31" t="s">
        <v>210</v>
      </c>
      <c r="E4" s="31" t="s">
        <v>211</v>
      </c>
    </row>
    <row r="5" s="1" customFormat="1" ht="30" customHeight="1" spans="1:5">
      <c r="A5" s="31" t="s">
        <v>212</v>
      </c>
      <c r="B5" s="32"/>
      <c r="C5" s="32"/>
      <c r="D5" s="32"/>
      <c r="E5" s="32"/>
    </row>
  </sheetData>
  <mergeCells count="1">
    <mergeCell ref="A2:E2"/>
  </mergeCells>
  <pageMargins left="0.75" right="0.75" top="0.865972222222222" bottom="1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1" sqref="A1:B16"/>
    </sheetView>
  </sheetViews>
  <sheetFormatPr defaultColWidth="9.14285714285714" defaultRowHeight="12.75" outlineLevelCol="1"/>
  <cols>
    <col min="1" max="1" width="63.4952380952381" customWidth="1"/>
    <col min="2" max="2" width="67.6" customWidth="1"/>
  </cols>
  <sheetData>
    <row r="1" s="1" customFormat="1" ht="20.25" spans="1:2">
      <c r="A1" s="18" t="s">
        <v>213</v>
      </c>
      <c r="B1" s="18"/>
    </row>
    <row r="2" s="1" customFormat="1" ht="25" customHeight="1" spans="1:2">
      <c r="A2" s="19" t="s">
        <v>214</v>
      </c>
      <c r="B2" s="20" t="s">
        <v>215</v>
      </c>
    </row>
    <row r="3" s="1" customFormat="1" ht="15" customHeight="1" spans="1:2">
      <c r="A3" s="21" t="s">
        <v>37</v>
      </c>
      <c r="B3" s="22" t="s">
        <v>38</v>
      </c>
    </row>
    <row r="4" s="1" customFormat="1" ht="22" customHeight="1" spans="1:2">
      <c r="A4" s="21"/>
      <c r="B4" s="22"/>
    </row>
    <row r="5" s="1" customFormat="1" ht="20" customHeight="1" spans="1:2">
      <c r="A5" s="15" t="s">
        <v>103</v>
      </c>
      <c r="B5" s="22">
        <v>1</v>
      </c>
    </row>
    <row r="6" s="1" customFormat="1" ht="20" customHeight="1" spans="1:2">
      <c r="A6" s="23" t="s">
        <v>216</v>
      </c>
      <c r="B6" s="24"/>
    </row>
    <row r="7" s="1" customFormat="1" ht="20" customHeight="1" spans="1:2">
      <c r="A7" s="25" t="s">
        <v>217</v>
      </c>
      <c r="B7" s="24"/>
    </row>
    <row r="8" s="1" customFormat="1" ht="20" customHeight="1" spans="1:2">
      <c r="A8" s="25"/>
      <c r="B8" s="24"/>
    </row>
    <row r="9" s="1" customFormat="1" ht="20" customHeight="1" spans="1:2">
      <c r="A9" s="25"/>
      <c r="B9" s="24"/>
    </row>
    <row r="10" s="1" customFormat="1" ht="20" customHeight="1" spans="1:2">
      <c r="A10" s="25"/>
      <c r="B10" s="24"/>
    </row>
    <row r="11" s="1" customFormat="1" ht="20" customHeight="1" spans="1:2">
      <c r="A11" s="25"/>
      <c r="B11" s="24"/>
    </row>
    <row r="12" s="1" customFormat="1" ht="20" customHeight="1" spans="1:2">
      <c r="A12" s="25"/>
      <c r="B12" s="24"/>
    </row>
    <row r="13" s="1" customFormat="1" ht="20" customHeight="1" spans="1:2">
      <c r="A13" s="25"/>
      <c r="B13" s="24"/>
    </row>
    <row r="14" s="1" customFormat="1" ht="20" customHeight="1" spans="1:2">
      <c r="A14" s="25"/>
      <c r="B14" s="24"/>
    </row>
    <row r="15" s="1" customFormat="1" ht="20" customHeight="1" spans="1:2">
      <c r="A15" s="25"/>
      <c r="B15" s="24"/>
    </row>
    <row r="16" s="1" customFormat="1" ht="20" customHeight="1" spans="1:1">
      <c r="A16" s="26" t="s">
        <v>218</v>
      </c>
    </row>
  </sheetData>
  <mergeCells count="3">
    <mergeCell ref="A1:B1"/>
    <mergeCell ref="A3:A4"/>
    <mergeCell ref="B3:B4"/>
  </mergeCells>
  <pageMargins left="0.75" right="0.75" top="0.747916666666667" bottom="1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view="pageBreakPreview" zoomScaleNormal="100" workbookViewId="0">
      <selection activeCell="A1" sqref="A1:P25"/>
    </sheetView>
  </sheetViews>
  <sheetFormatPr defaultColWidth="9.14285714285714" defaultRowHeight="12.75"/>
  <cols>
    <col min="1" max="1" width="25.1809523809524" customWidth="1"/>
    <col min="3" max="3" width="19.752380952381" customWidth="1"/>
    <col min="5" max="5" width="20.1238095238095" customWidth="1"/>
    <col min="9" max="9" width="24.8761904761905" customWidth="1"/>
    <col min="14" max="14" width="8.54285714285714" customWidth="1"/>
    <col min="15" max="15" width="5.01904761904762" hidden="1" customWidth="1"/>
  </cols>
  <sheetData>
    <row r="1" s="1" customFormat="1" ht="18.75" spans="1:16">
      <c r="A1" s="2" t="s">
        <v>219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4.25" spans="1:1">
      <c r="A2" s="3" t="s">
        <v>220</v>
      </c>
    </row>
    <row r="3" s="1" customFormat="1" ht="27" customHeight="1" spans="1:16">
      <c r="A3" s="4" t="s">
        <v>221</v>
      </c>
      <c r="B3" s="5" t="s">
        <v>212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="1" customFormat="1" ht="27" customHeight="1" spans="1:16">
      <c r="A4" s="4" t="s">
        <v>222</v>
      </c>
      <c r="B4" s="5" t="s">
        <v>223</v>
      </c>
      <c r="C4" s="6"/>
      <c r="D4" s="6"/>
      <c r="E4" s="6"/>
      <c r="F4" s="4" t="s">
        <v>224</v>
      </c>
      <c r="G4" s="4"/>
      <c r="H4" s="4"/>
      <c r="I4" s="4"/>
      <c r="J4" s="6">
        <v>15379251535</v>
      </c>
      <c r="K4" s="6"/>
      <c r="L4" s="6"/>
      <c r="M4" s="6"/>
      <c r="N4" s="6"/>
      <c r="O4" s="6"/>
      <c r="P4" s="6"/>
    </row>
    <row r="5" s="1" customFormat="1" ht="36" customHeight="1" spans="1:16">
      <c r="A5" s="4" t="s">
        <v>225</v>
      </c>
      <c r="B5" s="4" t="s">
        <v>226</v>
      </c>
      <c r="C5" s="4"/>
      <c r="D5" s="11" t="s">
        <v>227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="1" customFormat="1" ht="99" customHeight="1" spans="1:16">
      <c r="A6" s="4"/>
      <c r="B6" s="4" t="s">
        <v>228</v>
      </c>
      <c r="C6" s="4"/>
      <c r="D6" s="13" t="s">
        <v>229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="1" customFormat="1" ht="32" customHeight="1" spans="1:16">
      <c r="A7" s="4"/>
      <c r="B7" s="4" t="s">
        <v>230</v>
      </c>
      <c r="C7" s="4"/>
      <c r="D7" s="7" t="s">
        <v>231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="1" customFormat="1" ht="32" customHeight="1" spans="1:16">
      <c r="A8" s="4"/>
      <c r="B8" s="4" t="s">
        <v>232</v>
      </c>
      <c r="C8" s="4"/>
      <c r="D8" s="5" t="s">
        <v>233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="1" customFormat="1" ht="32" customHeight="1" spans="1:16">
      <c r="A9" s="4" t="s">
        <v>234</v>
      </c>
      <c r="B9" s="4" t="s">
        <v>235</v>
      </c>
      <c r="C9" s="4"/>
      <c r="D9" s="14" t="s">
        <v>236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="1" customFormat="1" ht="55" customHeight="1" spans="1:16">
      <c r="A10" s="4"/>
      <c r="B10" s="15" t="s">
        <v>237</v>
      </c>
      <c r="C10" s="15"/>
      <c r="D10" s="13" t="s">
        <v>238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="1" customFormat="1" ht="27" customHeight="1" spans="1:16">
      <c r="A11" s="4"/>
      <c r="B11" s="15" t="s">
        <v>239</v>
      </c>
      <c r="C11" s="15"/>
      <c r="D11" s="4" t="s">
        <v>240</v>
      </c>
      <c r="E11" s="4"/>
      <c r="F11" s="4"/>
      <c r="G11" s="4"/>
      <c r="H11" s="4" t="s">
        <v>241</v>
      </c>
      <c r="I11" s="4"/>
      <c r="J11" s="4"/>
      <c r="K11" s="4"/>
      <c r="L11" s="4" t="s">
        <v>242</v>
      </c>
      <c r="M11" s="4"/>
      <c r="N11" s="4"/>
      <c r="O11" s="4"/>
      <c r="P11" s="4" t="s">
        <v>243</v>
      </c>
    </row>
    <row r="12" s="1" customFormat="1" ht="27" customHeight="1" spans="1:16">
      <c r="A12" s="4"/>
      <c r="B12" s="10">
        <v>135</v>
      </c>
      <c r="C12" s="10"/>
      <c r="D12" s="16">
        <v>204</v>
      </c>
      <c r="E12" s="16"/>
      <c r="F12" s="16"/>
      <c r="G12" s="16"/>
      <c r="H12" s="16">
        <v>104</v>
      </c>
      <c r="I12" s="16"/>
      <c r="J12" s="16"/>
      <c r="K12" s="16"/>
      <c r="L12" s="16">
        <v>31</v>
      </c>
      <c r="M12" s="16"/>
      <c r="N12" s="16"/>
      <c r="O12" s="16"/>
      <c r="P12" s="16">
        <v>69</v>
      </c>
    </row>
    <row r="13" s="1" customFormat="1" ht="27" customHeight="1" spans="1:16">
      <c r="A13" s="4" t="s">
        <v>244</v>
      </c>
      <c r="B13" s="5" t="s">
        <v>245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="1" customFormat="1" ht="27" customHeight="1" spans="1:16">
      <c r="A14" s="4" t="s">
        <v>246</v>
      </c>
      <c r="B14" s="4" t="s">
        <v>247</v>
      </c>
      <c r="C14" s="4" t="s">
        <v>248</v>
      </c>
      <c r="D14" s="4"/>
      <c r="E14" s="4"/>
      <c r="F14" s="4"/>
      <c r="G14" s="4" t="s">
        <v>249</v>
      </c>
      <c r="H14" s="4"/>
      <c r="I14" s="4"/>
      <c r="J14" s="4"/>
      <c r="K14" s="4" t="s">
        <v>250</v>
      </c>
      <c r="L14" s="4"/>
      <c r="M14" s="4"/>
      <c r="N14" s="4"/>
      <c r="O14" s="4" t="s">
        <v>251</v>
      </c>
      <c r="P14" s="4"/>
    </row>
    <row r="15" s="1" customFormat="1" ht="27" customHeight="1" spans="1:16">
      <c r="A15" s="4"/>
      <c r="B15" s="6">
        <v>16888484</v>
      </c>
      <c r="C15" s="6">
        <v>25005889.32</v>
      </c>
      <c r="D15" s="6"/>
      <c r="E15" s="6"/>
      <c r="F15" s="6"/>
      <c r="G15" s="6">
        <v>25005889.32</v>
      </c>
      <c r="H15" s="6"/>
      <c r="I15" s="6"/>
      <c r="J15" s="6"/>
      <c r="K15" s="17">
        <v>1</v>
      </c>
      <c r="L15" s="6"/>
      <c r="M15" s="6"/>
      <c r="N15" s="6"/>
      <c r="O15" s="6">
        <v>0</v>
      </c>
      <c r="P15" s="6"/>
    </row>
    <row r="16" s="1" customFormat="1" ht="27" customHeight="1" spans="1:16">
      <c r="A16" s="4" t="s">
        <v>252</v>
      </c>
      <c r="B16" s="4" t="s">
        <v>253</v>
      </c>
      <c r="C16" s="4"/>
      <c r="D16" s="4"/>
      <c r="E16" s="4"/>
      <c r="F16" s="4"/>
      <c r="G16" s="4"/>
      <c r="H16" s="4"/>
      <c r="I16" s="4" t="s">
        <v>254</v>
      </c>
      <c r="J16" s="4"/>
      <c r="K16" s="4"/>
      <c r="L16" s="4"/>
      <c r="M16" s="4"/>
      <c r="N16" s="4"/>
      <c r="O16" s="4"/>
      <c r="P16" s="4"/>
    </row>
    <row r="17" s="1" customFormat="1" ht="27" customHeight="1" spans="1:16">
      <c r="A17" s="4"/>
      <c r="B17" s="4" t="s">
        <v>255</v>
      </c>
      <c r="C17" s="4"/>
      <c r="D17" s="4"/>
      <c r="E17" s="6">
        <v>80000</v>
      </c>
      <c r="F17" s="6"/>
      <c r="G17" s="6"/>
      <c r="H17" s="6"/>
      <c r="I17" s="4" t="s">
        <v>145</v>
      </c>
      <c r="J17" s="4"/>
      <c r="K17" s="4"/>
      <c r="L17" s="4"/>
      <c r="M17" s="4"/>
      <c r="N17" s="6">
        <v>13259096</v>
      </c>
      <c r="O17" s="6"/>
      <c r="P17" s="6"/>
    </row>
    <row r="18" s="1" customFormat="1" ht="27" customHeight="1" spans="1:16">
      <c r="A18" s="4"/>
      <c r="B18" s="4" t="s">
        <v>256</v>
      </c>
      <c r="C18" s="4"/>
      <c r="D18" s="4"/>
      <c r="E18" s="6">
        <v>15639014</v>
      </c>
      <c r="F18" s="6"/>
      <c r="G18" s="6"/>
      <c r="H18" s="6"/>
      <c r="I18" s="4" t="s">
        <v>146</v>
      </c>
      <c r="J18" s="4"/>
      <c r="K18" s="4"/>
      <c r="L18" s="4"/>
      <c r="M18" s="4"/>
      <c r="N18" s="6">
        <v>2253118</v>
      </c>
      <c r="O18" s="6"/>
      <c r="P18" s="6"/>
    </row>
    <row r="19" s="1" customFormat="1" ht="27" customHeight="1" spans="1:16">
      <c r="A19" s="4"/>
      <c r="B19" s="4" t="s">
        <v>257</v>
      </c>
      <c r="C19" s="4"/>
      <c r="D19" s="4"/>
      <c r="E19" s="6"/>
      <c r="F19" s="6"/>
      <c r="G19" s="6"/>
      <c r="H19" s="6"/>
      <c r="I19" s="4" t="s">
        <v>258</v>
      </c>
      <c r="J19" s="4"/>
      <c r="K19" s="4"/>
      <c r="L19" s="4"/>
      <c r="M19" s="4"/>
      <c r="N19" s="6">
        <v>206800</v>
      </c>
      <c r="O19" s="6"/>
      <c r="P19" s="6"/>
    </row>
    <row r="20" s="1" customFormat="1" ht="27" customHeight="1" spans="1:16">
      <c r="A20" s="4"/>
      <c r="B20" s="4" t="s">
        <v>259</v>
      </c>
      <c r="C20" s="4"/>
      <c r="D20" s="4"/>
      <c r="E20" s="6">
        <f>E17+E18</f>
        <v>15719014</v>
      </c>
      <c r="F20" s="6"/>
      <c r="G20" s="6"/>
      <c r="H20" s="6"/>
      <c r="I20" s="4" t="s">
        <v>260</v>
      </c>
      <c r="J20" s="4"/>
      <c r="K20" s="4"/>
      <c r="L20" s="4"/>
      <c r="M20" s="4"/>
      <c r="N20" s="6">
        <f>N17+N18+N19</f>
        <v>15719014</v>
      </c>
      <c r="O20" s="6"/>
      <c r="P20" s="6"/>
    </row>
    <row r="21" s="1" customFormat="1" ht="27" customHeight="1" spans="1:16">
      <c r="A21" s="4" t="s">
        <v>261</v>
      </c>
      <c r="B21" s="5" t="s">
        <v>233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="1" customFormat="1" ht="27" customHeight="1" spans="1:16">
      <c r="A22" s="4" t="s">
        <v>262</v>
      </c>
      <c r="B22" s="4" t="s">
        <v>263</v>
      </c>
      <c r="C22" s="4"/>
      <c r="D22" s="4" t="s">
        <v>264</v>
      </c>
      <c r="E22" s="4"/>
      <c r="F22" s="4"/>
      <c r="G22" s="4"/>
      <c r="H22" s="4"/>
      <c r="I22" s="4"/>
      <c r="J22" s="4"/>
      <c r="K22" s="4"/>
      <c r="L22" s="4"/>
      <c r="M22" s="4" t="s">
        <v>265</v>
      </c>
      <c r="N22" s="4"/>
      <c r="O22" s="4"/>
      <c r="P22" s="4"/>
    </row>
    <row r="23" s="1" customFormat="1" ht="27" customHeight="1" spans="1:16">
      <c r="A23" s="5" t="s">
        <v>266</v>
      </c>
      <c r="B23" s="5" t="s">
        <v>267</v>
      </c>
      <c r="C23" s="6"/>
      <c r="D23" s="5" t="s">
        <v>268</v>
      </c>
      <c r="E23" s="6"/>
      <c r="F23" s="6"/>
      <c r="G23" s="6"/>
      <c r="H23" s="6"/>
      <c r="I23" s="6"/>
      <c r="J23" s="6"/>
      <c r="K23" s="6"/>
      <c r="L23" s="6"/>
      <c r="M23" s="10" t="s">
        <v>269</v>
      </c>
      <c r="N23" s="6"/>
      <c r="O23" s="6"/>
      <c r="P23" s="6"/>
    </row>
    <row r="24" s="1" customFormat="1" ht="27" customHeight="1" spans="1:16">
      <c r="A24" s="5" t="s">
        <v>270</v>
      </c>
      <c r="B24" s="5" t="s">
        <v>271</v>
      </c>
      <c r="C24" s="6"/>
      <c r="D24" s="5" t="s">
        <v>272</v>
      </c>
      <c r="E24" s="6"/>
      <c r="F24" s="6"/>
      <c r="G24" s="6"/>
      <c r="H24" s="6"/>
      <c r="I24" s="6"/>
      <c r="J24" s="6"/>
      <c r="K24" s="6"/>
      <c r="L24" s="6"/>
      <c r="M24" s="10" t="s">
        <v>269</v>
      </c>
      <c r="N24" s="6"/>
      <c r="O24" s="6"/>
      <c r="P24" s="6"/>
    </row>
    <row r="25" s="1" customFormat="1" ht="27" customHeight="1" spans="1:16">
      <c r="A25" s="5" t="s">
        <v>273</v>
      </c>
      <c r="B25" s="5" t="s">
        <v>274</v>
      </c>
      <c r="C25" s="6"/>
      <c r="D25" s="5" t="s">
        <v>275</v>
      </c>
      <c r="E25" s="6"/>
      <c r="F25" s="6"/>
      <c r="G25" s="6"/>
      <c r="H25" s="6"/>
      <c r="I25" s="6"/>
      <c r="J25" s="6"/>
      <c r="K25" s="6"/>
      <c r="L25" s="6"/>
      <c r="M25" s="10" t="s">
        <v>269</v>
      </c>
      <c r="N25" s="6"/>
      <c r="O25" s="6"/>
      <c r="P25" s="6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590277777777778" right="0.432638888888889" top="0.275" bottom="0.196527777777778" header="0.196527777777778" footer="0.0784722222222222"/>
  <pageSetup paperSize="9" scale="73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A1" sqref="A1:K13"/>
    </sheetView>
  </sheetViews>
  <sheetFormatPr defaultColWidth="9.14285714285714" defaultRowHeight="12.75"/>
  <cols>
    <col min="1" max="1" width="26.4857142857143" customWidth="1"/>
    <col min="5" max="5" width="12.9428571428571" customWidth="1"/>
    <col min="7" max="7" width="17.0761904761905" customWidth="1"/>
    <col min="11" max="11" width="11.4571428571429" customWidth="1"/>
  </cols>
  <sheetData>
    <row r="1" s="1" customFormat="1" ht="27" customHeight="1" spans="1:11">
      <c r="A1" s="2" t="s">
        <v>276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7" customHeight="1" spans="1:1">
      <c r="A2" s="3" t="s">
        <v>220</v>
      </c>
    </row>
    <row r="3" s="1" customFormat="1" ht="40" customHeight="1" spans="1:11">
      <c r="A3" s="4" t="s">
        <v>277</v>
      </c>
      <c r="B3" s="5" t="s">
        <v>212</v>
      </c>
      <c r="C3" s="6"/>
      <c r="D3" s="6"/>
      <c r="E3" s="6"/>
      <c r="F3" s="4" t="s">
        <v>278</v>
      </c>
      <c r="G3" s="4"/>
      <c r="H3" s="5" t="s">
        <v>279</v>
      </c>
      <c r="I3" s="6"/>
      <c r="J3" s="6"/>
      <c r="K3" s="6"/>
    </row>
    <row r="4" s="1" customFormat="1" ht="40" customHeight="1" spans="1:11">
      <c r="A4" s="4" t="s">
        <v>280</v>
      </c>
      <c r="B4" s="10" t="s">
        <v>281</v>
      </c>
      <c r="C4" s="6"/>
      <c r="D4" s="6"/>
      <c r="E4" s="6"/>
      <c r="F4" s="4" t="s">
        <v>282</v>
      </c>
      <c r="G4" s="4"/>
      <c r="H4" s="5" t="s">
        <v>283</v>
      </c>
      <c r="I4" s="6"/>
      <c r="J4" s="6"/>
      <c r="K4" s="6"/>
    </row>
    <row r="5" s="1" customFormat="1" ht="40" customHeight="1" spans="1:11">
      <c r="A5" s="4" t="s">
        <v>284</v>
      </c>
      <c r="B5" s="5" t="s">
        <v>285</v>
      </c>
      <c r="C5" s="6"/>
      <c r="D5" s="6"/>
      <c r="E5" s="6"/>
      <c r="F5" s="4" t="s">
        <v>286</v>
      </c>
      <c r="G5" s="4"/>
      <c r="H5" s="5" t="s">
        <v>287</v>
      </c>
      <c r="I5" s="6"/>
      <c r="J5" s="6"/>
      <c r="K5" s="6"/>
    </row>
    <row r="6" s="1" customFormat="1" ht="40" customHeight="1" spans="1:11">
      <c r="A6" s="4" t="s">
        <v>288</v>
      </c>
      <c r="B6" s="5" t="s">
        <v>289</v>
      </c>
      <c r="C6" s="6"/>
      <c r="D6" s="6"/>
      <c r="E6" s="6"/>
      <c r="F6" s="4" t="s">
        <v>290</v>
      </c>
      <c r="G6" s="4"/>
      <c r="H6" s="5" t="s">
        <v>291</v>
      </c>
      <c r="I6" s="6"/>
      <c r="J6" s="6"/>
      <c r="K6" s="6"/>
    </row>
    <row r="7" s="1" customFormat="1" ht="40" customHeight="1" spans="1:11">
      <c r="A7" s="4" t="s">
        <v>292</v>
      </c>
      <c r="B7" s="7" t="s">
        <v>293</v>
      </c>
      <c r="C7" s="6">
        <v>80000</v>
      </c>
      <c r="D7" s="6"/>
      <c r="E7" s="7" t="s">
        <v>294</v>
      </c>
      <c r="F7" s="7"/>
      <c r="G7" s="6"/>
      <c r="H7" s="6"/>
      <c r="I7" s="7" t="s">
        <v>295</v>
      </c>
      <c r="J7" s="7"/>
      <c r="K7" s="6">
        <v>80000</v>
      </c>
    </row>
    <row r="8" s="1" customFormat="1" ht="40" customHeight="1" spans="1:11">
      <c r="A8" s="4" t="s">
        <v>296</v>
      </c>
      <c r="B8" s="5" t="s">
        <v>297</v>
      </c>
      <c r="C8" s="6"/>
      <c r="D8" s="6"/>
      <c r="E8" s="6"/>
      <c r="F8" s="6"/>
      <c r="G8" s="6"/>
      <c r="H8" s="6"/>
      <c r="I8" s="6"/>
      <c r="J8" s="6"/>
      <c r="K8" s="6"/>
    </row>
    <row r="9" s="1" customFormat="1" ht="40" customHeight="1" spans="1:11">
      <c r="A9" s="4" t="s">
        <v>262</v>
      </c>
      <c r="B9" s="4" t="s">
        <v>263</v>
      </c>
      <c r="C9" s="4"/>
      <c r="D9" s="4" t="s">
        <v>264</v>
      </c>
      <c r="E9" s="4"/>
      <c r="F9" s="4"/>
      <c r="G9" s="4"/>
      <c r="H9" s="4"/>
      <c r="I9" s="4"/>
      <c r="J9" s="4" t="s">
        <v>298</v>
      </c>
      <c r="K9" s="4"/>
    </row>
    <row r="10" s="1" customFormat="1" ht="40" customHeight="1" spans="1:11">
      <c r="A10" s="5" t="s">
        <v>299</v>
      </c>
      <c r="B10" s="5" t="s">
        <v>300</v>
      </c>
      <c r="C10" s="6"/>
      <c r="D10" s="5" t="s">
        <v>301</v>
      </c>
      <c r="E10" s="6"/>
      <c r="F10" s="6"/>
      <c r="G10" s="6"/>
      <c r="H10" s="6"/>
      <c r="I10" s="6"/>
      <c r="J10" s="10" t="s">
        <v>269</v>
      </c>
      <c r="K10" s="6"/>
    </row>
    <row r="11" s="1" customFormat="1" ht="40" customHeight="1" spans="1:11">
      <c r="A11" s="5" t="s">
        <v>266</v>
      </c>
      <c r="B11" s="5" t="s">
        <v>267</v>
      </c>
      <c r="C11" s="6"/>
      <c r="D11" s="5" t="s">
        <v>302</v>
      </c>
      <c r="E11" s="6"/>
      <c r="F11" s="6"/>
      <c r="G11" s="6"/>
      <c r="H11" s="6"/>
      <c r="I11" s="6"/>
      <c r="J11" s="10" t="s">
        <v>269</v>
      </c>
      <c r="K11" s="6"/>
    </row>
    <row r="12" s="1" customFormat="1" ht="40" customHeight="1" spans="1:11">
      <c r="A12" s="5" t="s">
        <v>270</v>
      </c>
      <c r="B12" s="5" t="s">
        <v>271</v>
      </c>
      <c r="C12" s="6"/>
      <c r="D12" s="5" t="s">
        <v>303</v>
      </c>
      <c r="E12" s="6"/>
      <c r="F12" s="6"/>
      <c r="G12" s="6"/>
      <c r="H12" s="6"/>
      <c r="I12" s="6"/>
      <c r="J12" s="10" t="s">
        <v>269</v>
      </c>
      <c r="K12" s="6"/>
    </row>
    <row r="13" s="1" customFormat="1" ht="40" customHeight="1" spans="1:11">
      <c r="A13" s="5" t="s">
        <v>273</v>
      </c>
      <c r="B13" s="5" t="s">
        <v>274</v>
      </c>
      <c r="C13" s="6"/>
      <c r="D13" s="5" t="s">
        <v>304</v>
      </c>
      <c r="E13" s="6"/>
      <c r="F13" s="6"/>
      <c r="G13" s="6"/>
      <c r="H13" s="6"/>
      <c r="I13" s="6"/>
      <c r="J13" s="10" t="s">
        <v>269</v>
      </c>
      <c r="K13" s="6"/>
    </row>
  </sheetData>
  <mergeCells count="33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</mergeCells>
  <pageMargins left="0.75" right="0.550694444444444" top="0.629861111111111" bottom="0.629861111111111" header="0.5" footer="0.5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B5" sqref="B5:E5"/>
    </sheetView>
  </sheetViews>
  <sheetFormatPr defaultColWidth="9.14285714285714" defaultRowHeight="12.75"/>
  <cols>
    <col min="1" max="1" width="22.0190476190476" customWidth="1"/>
    <col min="5" max="5" width="13.1047619047619" customWidth="1"/>
    <col min="7" max="7" width="17.5619047619048" customWidth="1"/>
    <col min="11" max="11" width="14.2666666666667" customWidth="1"/>
  </cols>
  <sheetData>
    <row r="1" s="1" customFormat="1" ht="18.75" spans="1:11">
      <c r="A1" s="2" t="s">
        <v>276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4.25" spans="1:1">
      <c r="A2" s="3" t="s">
        <v>220</v>
      </c>
    </row>
    <row r="3" s="1" customFormat="1" ht="46" customHeight="1" spans="1:11">
      <c r="A3" s="4" t="s">
        <v>277</v>
      </c>
      <c r="B3" s="5" t="s">
        <v>212</v>
      </c>
      <c r="C3" s="6"/>
      <c r="D3" s="6"/>
      <c r="E3" s="6"/>
      <c r="F3" s="4" t="s">
        <v>278</v>
      </c>
      <c r="G3" s="4"/>
      <c r="H3" s="5" t="s">
        <v>305</v>
      </c>
      <c r="I3" s="6"/>
      <c r="J3" s="6"/>
      <c r="K3" s="6"/>
    </row>
    <row r="4" s="1" customFormat="1" ht="46" customHeight="1" spans="1:11">
      <c r="A4" s="4" t="s">
        <v>280</v>
      </c>
      <c r="B4" s="5" t="s">
        <v>306</v>
      </c>
      <c r="C4" s="6"/>
      <c r="D4" s="6"/>
      <c r="E4" s="6"/>
      <c r="F4" s="4" t="s">
        <v>282</v>
      </c>
      <c r="G4" s="4"/>
      <c r="H4" s="5" t="s">
        <v>305</v>
      </c>
      <c r="I4" s="6"/>
      <c r="J4" s="6"/>
      <c r="K4" s="6"/>
    </row>
    <row r="5" s="1" customFormat="1" ht="46" customHeight="1" spans="1:11">
      <c r="A5" s="4" t="s">
        <v>284</v>
      </c>
      <c r="B5" s="5" t="s">
        <v>307</v>
      </c>
      <c r="C5" s="6"/>
      <c r="D5" s="6"/>
      <c r="E5" s="6"/>
      <c r="F5" s="4" t="s">
        <v>286</v>
      </c>
      <c r="G5" s="4"/>
      <c r="H5" s="5" t="s">
        <v>287</v>
      </c>
      <c r="I5" s="6"/>
      <c r="J5" s="6"/>
      <c r="K5" s="6"/>
    </row>
    <row r="6" s="1" customFormat="1" ht="46" customHeight="1" spans="1:11">
      <c r="A6" s="4" t="s">
        <v>288</v>
      </c>
      <c r="B6" s="5" t="s">
        <v>308</v>
      </c>
      <c r="C6" s="6"/>
      <c r="D6" s="6"/>
      <c r="E6" s="6"/>
      <c r="F6" s="4" t="s">
        <v>290</v>
      </c>
      <c r="G6" s="4"/>
      <c r="H6" s="5" t="s">
        <v>309</v>
      </c>
      <c r="I6" s="6"/>
      <c r="J6" s="6"/>
      <c r="K6" s="6"/>
    </row>
    <row r="7" s="1" customFormat="1" ht="46" customHeight="1" spans="1:11">
      <c r="A7" s="4" t="s">
        <v>292</v>
      </c>
      <c r="B7" s="7" t="s">
        <v>293</v>
      </c>
      <c r="C7" s="6">
        <v>126800</v>
      </c>
      <c r="D7" s="6"/>
      <c r="E7" s="7" t="s">
        <v>294</v>
      </c>
      <c r="F7" s="7"/>
      <c r="G7" s="6"/>
      <c r="H7" s="6"/>
      <c r="I7" s="7" t="s">
        <v>295</v>
      </c>
      <c r="J7" s="7"/>
      <c r="K7" s="6"/>
    </row>
    <row r="8" s="1" customFormat="1" ht="46" customHeight="1" spans="1:11">
      <c r="A8" s="4" t="s">
        <v>296</v>
      </c>
      <c r="B8" s="8" t="s">
        <v>310</v>
      </c>
      <c r="C8" s="9"/>
      <c r="D8" s="9"/>
      <c r="E8" s="9"/>
      <c r="F8" s="9"/>
      <c r="G8" s="9"/>
      <c r="H8" s="9"/>
      <c r="I8" s="9"/>
      <c r="J8" s="9"/>
      <c r="K8" s="9"/>
    </row>
    <row r="9" s="1" customFormat="1" ht="46" customHeight="1" spans="1:11">
      <c r="A9" s="4" t="s">
        <v>262</v>
      </c>
      <c r="B9" s="4" t="s">
        <v>263</v>
      </c>
      <c r="C9" s="4"/>
      <c r="D9" s="4" t="s">
        <v>264</v>
      </c>
      <c r="E9" s="4"/>
      <c r="F9" s="4"/>
      <c r="G9" s="4"/>
      <c r="H9" s="4"/>
      <c r="I9" s="4"/>
      <c r="J9" s="4" t="s">
        <v>298</v>
      </c>
      <c r="K9" s="4"/>
    </row>
    <row r="10" s="1" customFormat="1" ht="46" customHeight="1" spans="1:11">
      <c r="A10" s="5" t="s">
        <v>299</v>
      </c>
      <c r="B10" s="5" t="s">
        <v>300</v>
      </c>
      <c r="C10" s="6"/>
      <c r="D10" s="5" t="s">
        <v>301</v>
      </c>
      <c r="E10" s="6"/>
      <c r="F10" s="6"/>
      <c r="G10" s="6"/>
      <c r="H10" s="6"/>
      <c r="I10" s="6"/>
      <c r="J10" s="10" t="s">
        <v>269</v>
      </c>
      <c r="K10" s="6"/>
    </row>
    <row r="11" s="1" customFormat="1" ht="46" customHeight="1" spans="1:11">
      <c r="A11" s="5" t="s">
        <v>266</v>
      </c>
      <c r="B11" s="5" t="s">
        <v>267</v>
      </c>
      <c r="C11" s="6"/>
      <c r="D11" s="5" t="s">
        <v>302</v>
      </c>
      <c r="E11" s="6"/>
      <c r="F11" s="6"/>
      <c r="G11" s="6"/>
      <c r="H11" s="6"/>
      <c r="I11" s="6"/>
      <c r="J11" s="10" t="s">
        <v>269</v>
      </c>
      <c r="K11" s="6"/>
    </row>
    <row r="12" s="1" customFormat="1" ht="46" customHeight="1" spans="1:11">
      <c r="A12" s="5" t="s">
        <v>270</v>
      </c>
      <c r="B12" s="5" t="s">
        <v>271</v>
      </c>
      <c r="C12" s="6"/>
      <c r="D12" s="5" t="s">
        <v>311</v>
      </c>
      <c r="E12" s="6"/>
      <c r="F12" s="6"/>
      <c r="G12" s="6"/>
      <c r="H12" s="6"/>
      <c r="I12" s="6"/>
      <c r="J12" s="10" t="s">
        <v>269</v>
      </c>
      <c r="K12" s="6"/>
    </row>
    <row r="13" s="1" customFormat="1" ht="46" customHeight="1" spans="1:11">
      <c r="A13" s="5" t="s">
        <v>273</v>
      </c>
      <c r="B13" s="5" t="s">
        <v>274</v>
      </c>
      <c r="C13" s="6"/>
      <c r="D13" s="5" t="s">
        <v>304</v>
      </c>
      <c r="E13" s="6"/>
      <c r="F13" s="6"/>
      <c r="G13" s="6"/>
      <c r="H13" s="6"/>
      <c r="I13" s="6"/>
      <c r="J13" s="10" t="s">
        <v>269</v>
      </c>
      <c r="K13" s="6"/>
    </row>
  </sheetData>
  <mergeCells count="33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</mergeCells>
  <pageMargins left="0.75" right="0.75" top="0.590277777777778" bottom="0.354166666666667" header="0.5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GridLines="0" showZeros="0" topLeftCell="A6" workbookViewId="0">
      <selection activeCell="A1" sqref="$A1:$XFD17"/>
    </sheetView>
  </sheetViews>
  <sheetFormatPr defaultColWidth="9" defaultRowHeight="12.75" customHeight="1" outlineLevelCol="3"/>
  <cols>
    <col min="1" max="1" width="9.14285714285714" style="34"/>
    <col min="2" max="2" width="65.2857142857143" style="34" customWidth="1"/>
    <col min="3" max="3" width="45.7142857142857" style="34" customWidth="1"/>
    <col min="4" max="4" width="9.14285714285714" style="34"/>
  </cols>
  <sheetData>
    <row r="1" s="1" customFormat="1" ht="35.4" customHeight="1" spans="1:2">
      <c r="A1" s="27"/>
      <c r="B1" s="27"/>
    </row>
    <row r="2" s="1" customFormat="1" ht="39.15" customHeight="1" spans="1:3">
      <c r="A2" s="27"/>
      <c r="B2" s="117" t="s">
        <v>8</v>
      </c>
      <c r="C2" s="117"/>
    </row>
    <row r="3" s="1" customFormat="1" ht="29.35" customHeight="1" spans="1:3">
      <c r="A3" s="118"/>
      <c r="B3" s="119" t="s">
        <v>9</v>
      </c>
      <c r="C3" s="119" t="s">
        <v>10</v>
      </c>
    </row>
    <row r="4" s="1" customFormat="1" ht="28.45" customHeight="1" spans="1:3">
      <c r="A4" s="120"/>
      <c r="B4" s="121" t="s">
        <v>11</v>
      </c>
      <c r="C4" s="122" t="s">
        <v>12</v>
      </c>
    </row>
    <row r="5" s="1" customFormat="1" ht="28.45" customHeight="1" spans="1:3">
      <c r="A5" s="120"/>
      <c r="B5" s="121" t="s">
        <v>13</v>
      </c>
      <c r="C5" s="122" t="s">
        <v>14</v>
      </c>
    </row>
    <row r="6" s="1" customFormat="1" ht="28.45" customHeight="1" spans="1:3">
      <c r="A6" s="120"/>
      <c r="B6" s="121" t="s">
        <v>15</v>
      </c>
      <c r="C6" s="122" t="s">
        <v>16</v>
      </c>
    </row>
    <row r="7" s="1" customFormat="1" ht="28.45" customHeight="1" spans="1:3">
      <c r="A7" s="120"/>
      <c r="B7" s="121" t="s">
        <v>17</v>
      </c>
      <c r="C7" s="122"/>
    </row>
    <row r="8" s="1" customFormat="1" ht="28.45" customHeight="1" spans="1:3">
      <c r="A8" s="120"/>
      <c r="B8" s="121" t="s">
        <v>18</v>
      </c>
      <c r="C8" s="122" t="s">
        <v>19</v>
      </c>
    </row>
    <row r="9" s="1" customFormat="1" ht="28.45" customHeight="1" spans="1:3">
      <c r="A9" s="120"/>
      <c r="B9" s="121" t="s">
        <v>20</v>
      </c>
      <c r="C9" s="122" t="s">
        <v>21</v>
      </c>
    </row>
    <row r="10" s="1" customFormat="1" ht="28.45" customHeight="1" spans="1:3">
      <c r="A10" s="120"/>
      <c r="B10" s="121" t="s">
        <v>22</v>
      </c>
      <c r="C10" s="122" t="s">
        <v>23</v>
      </c>
    </row>
    <row r="11" s="1" customFormat="1" ht="28.45" customHeight="1" spans="1:3">
      <c r="A11" s="120"/>
      <c r="B11" s="121" t="s">
        <v>24</v>
      </c>
      <c r="C11" s="122" t="s">
        <v>25</v>
      </c>
    </row>
    <row r="12" s="1" customFormat="1" ht="28.45" customHeight="1" spans="1:3">
      <c r="A12" s="120"/>
      <c r="B12" s="121" t="s">
        <v>26</v>
      </c>
      <c r="C12" s="122"/>
    </row>
    <row r="13" s="1" customFormat="1" ht="28.45" customHeight="1" spans="1:3">
      <c r="A13" s="27"/>
      <c r="B13" s="121" t="s">
        <v>27</v>
      </c>
      <c r="C13" s="122"/>
    </row>
    <row r="14" s="1" customFormat="1" ht="28.45" customHeight="1" spans="1:3">
      <c r="A14" s="27"/>
      <c r="B14" s="121" t="s">
        <v>28</v>
      </c>
      <c r="C14" s="123" t="s">
        <v>12</v>
      </c>
    </row>
    <row r="15" s="1" customFormat="1" ht="28.45" customHeight="1" spans="2:3">
      <c r="B15" s="124" t="s">
        <v>29</v>
      </c>
      <c r="C15" s="125"/>
    </row>
    <row r="16" s="1" customFormat="1" ht="28.45" customHeight="1" spans="2:3">
      <c r="B16" s="124" t="s">
        <v>30</v>
      </c>
      <c r="C16" s="125"/>
    </row>
    <row r="17" s="1" customFormat="1" ht="28.45" customHeight="1" spans="2:3">
      <c r="B17" s="124" t="s">
        <v>31</v>
      </c>
      <c r="C17" s="125"/>
    </row>
    <row r="18" ht="24.75" customHeight="1" spans="1:4">
      <c r="A18"/>
      <c r="B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  <row r="23" ht="24.75" customHeight="1" spans="1:4">
      <c r="A23"/>
      <c r="C23"/>
      <c r="D23"/>
    </row>
    <row r="24" ht="24.75" customHeight="1" spans="1:4">
      <c r="A24"/>
      <c r="C24"/>
      <c r="D24"/>
    </row>
    <row r="25" ht="24.75" customHeight="1" spans="1:4">
      <c r="A25"/>
      <c r="C25"/>
      <c r="D25"/>
    </row>
  </sheetData>
  <sheetProtection formatCells="0" formatColumns="0" formatRows="0"/>
  <mergeCells count="1">
    <mergeCell ref="B2:C2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7"/>
  <sheetViews>
    <sheetView showZeros="0" workbookViewId="0">
      <selection activeCell="A1" sqref="A1:D46"/>
    </sheetView>
  </sheetViews>
  <sheetFormatPr defaultColWidth="9" defaultRowHeight="12.75" customHeight="1" outlineLevelCol="4"/>
  <cols>
    <col min="1" max="1" width="61.4190476190476" style="100" customWidth="1"/>
    <col min="2" max="2" width="59.4190476190476" style="100" customWidth="1"/>
    <col min="3" max="3" width="59.1047619047619" style="100" customWidth="1"/>
    <col min="4" max="4" width="50.9238095238095" style="100" customWidth="1"/>
    <col min="5" max="5" width="31.2857142857143" style="100" customWidth="1"/>
    <col min="6" max="16384" width="9.14285714285714" style="101"/>
  </cols>
  <sheetData>
    <row r="1" ht="13" customHeight="1" spans="1:1">
      <c r="A1" s="102"/>
    </row>
    <row r="2" ht="24.75" customHeight="1" spans="1:4">
      <c r="A2" s="103" t="s">
        <v>32</v>
      </c>
      <c r="B2" s="103"/>
      <c r="C2" s="103"/>
      <c r="D2" s="103"/>
    </row>
    <row r="3" ht="24.75" customHeight="1" spans="1:4">
      <c r="A3" s="37" t="s">
        <v>33</v>
      </c>
      <c r="B3" s="104"/>
      <c r="C3" s="104"/>
      <c r="D3" s="105" t="s">
        <v>34</v>
      </c>
    </row>
    <row r="4" ht="24.75" customHeight="1" spans="1:4">
      <c r="A4" s="106" t="s">
        <v>35</v>
      </c>
      <c r="B4" s="106"/>
      <c r="C4" s="106" t="s">
        <v>36</v>
      </c>
      <c r="D4" s="106"/>
    </row>
    <row r="5" ht="24.75" customHeight="1" spans="1:4">
      <c r="A5" s="106" t="s">
        <v>37</v>
      </c>
      <c r="B5" s="106" t="s">
        <v>38</v>
      </c>
      <c r="C5" s="106" t="s">
        <v>37</v>
      </c>
      <c r="D5" s="106" t="s">
        <v>38</v>
      </c>
    </row>
    <row r="6" s="99" customFormat="1" ht="22" customHeight="1" spans="1:5">
      <c r="A6" s="92" t="s">
        <v>39</v>
      </c>
      <c r="B6" s="107">
        <f>B7+B8</f>
        <v>15719014</v>
      </c>
      <c r="C6" s="83" t="s">
        <v>40</v>
      </c>
      <c r="D6" s="108">
        <v>15553126</v>
      </c>
      <c r="E6" s="109"/>
    </row>
    <row r="7" s="99" customFormat="1" ht="22" customHeight="1" spans="1:5">
      <c r="A7" s="92" t="s">
        <v>41</v>
      </c>
      <c r="B7" s="108">
        <v>15639014</v>
      </c>
      <c r="C7" s="83" t="s">
        <v>42</v>
      </c>
      <c r="D7" s="108"/>
      <c r="E7" s="109"/>
    </row>
    <row r="8" s="99" customFormat="1" ht="22" customHeight="1" spans="1:5">
      <c r="A8" s="92" t="s">
        <v>43</v>
      </c>
      <c r="B8" s="108">
        <v>80000</v>
      </c>
      <c r="C8" s="83" t="s">
        <v>44</v>
      </c>
      <c r="D8" s="108"/>
      <c r="E8" s="109"/>
    </row>
    <row r="9" s="99" customFormat="1" ht="22" customHeight="1" spans="1:5">
      <c r="A9" s="92" t="s">
        <v>45</v>
      </c>
      <c r="B9" s="108">
        <f>B10+B11</f>
        <v>0</v>
      </c>
      <c r="C9" s="83" t="s">
        <v>46</v>
      </c>
      <c r="D9" s="108"/>
      <c r="E9" s="109"/>
    </row>
    <row r="10" s="99" customFormat="1" ht="22" customHeight="1" spans="1:5">
      <c r="A10" s="92" t="s">
        <v>47</v>
      </c>
      <c r="B10" s="108"/>
      <c r="C10" s="83" t="s">
        <v>48</v>
      </c>
      <c r="D10" s="108"/>
      <c r="E10" s="109"/>
    </row>
    <row r="11" s="99" customFormat="1" ht="22" customHeight="1" spans="1:5">
      <c r="A11" s="92" t="s">
        <v>49</v>
      </c>
      <c r="B11" s="108"/>
      <c r="C11" s="83" t="s">
        <v>50</v>
      </c>
      <c r="D11" s="108"/>
      <c r="E11" s="109"/>
    </row>
    <row r="12" s="99" customFormat="1" ht="22" customHeight="1" spans="1:5">
      <c r="A12" s="92" t="s">
        <v>51</v>
      </c>
      <c r="B12" s="108">
        <f>B13+B14+B15</f>
        <v>0</v>
      </c>
      <c r="C12" s="83" t="s">
        <v>52</v>
      </c>
      <c r="D12" s="108"/>
      <c r="E12" s="109"/>
    </row>
    <row r="13" s="99" customFormat="1" ht="22" customHeight="1" spans="1:5">
      <c r="A13" s="92" t="s">
        <v>53</v>
      </c>
      <c r="B13" s="108">
        <v>0</v>
      </c>
      <c r="C13" s="83" t="s">
        <v>54</v>
      </c>
      <c r="D13" s="108">
        <v>165888</v>
      </c>
      <c r="E13" s="109"/>
    </row>
    <row r="14" s="99" customFormat="1" ht="22" customHeight="1" spans="1:5">
      <c r="A14" s="92" t="s">
        <v>55</v>
      </c>
      <c r="B14" s="108">
        <v>0</v>
      </c>
      <c r="C14" s="83" t="s">
        <v>56</v>
      </c>
      <c r="D14" s="108"/>
      <c r="E14" s="109"/>
    </row>
    <row r="15" s="99" customFormat="1" ht="22" customHeight="1" spans="1:5">
      <c r="A15" s="92" t="s">
        <v>57</v>
      </c>
      <c r="B15" s="107">
        <v>0</v>
      </c>
      <c r="C15" s="83" t="s">
        <v>58</v>
      </c>
      <c r="D15" s="108"/>
      <c r="E15" s="109"/>
    </row>
    <row r="16" s="99" customFormat="1" ht="22" customHeight="1" spans="1:5">
      <c r="A16" s="92" t="s">
        <v>59</v>
      </c>
      <c r="B16" s="107">
        <v>0</v>
      </c>
      <c r="C16" s="83" t="s">
        <v>60</v>
      </c>
      <c r="D16" s="108"/>
      <c r="E16" s="109"/>
    </row>
    <row r="17" s="99" customFormat="1" ht="22" customHeight="1" spans="1:5">
      <c r="A17" s="92" t="s">
        <v>61</v>
      </c>
      <c r="B17" s="107">
        <v>0</v>
      </c>
      <c r="C17" s="83" t="s">
        <v>62</v>
      </c>
      <c r="D17" s="108"/>
      <c r="E17" s="109"/>
    </row>
    <row r="18" s="99" customFormat="1" ht="22" customHeight="1" spans="1:5">
      <c r="A18" s="92" t="s">
        <v>63</v>
      </c>
      <c r="B18" s="107">
        <v>0</v>
      </c>
      <c r="C18" s="83" t="s">
        <v>64</v>
      </c>
      <c r="D18" s="108"/>
      <c r="E18" s="109"/>
    </row>
    <row r="19" s="99" customFormat="1" ht="22" customHeight="1" spans="1:5">
      <c r="A19" s="92" t="s">
        <v>65</v>
      </c>
      <c r="B19" s="107">
        <v>0</v>
      </c>
      <c r="C19" s="83" t="s">
        <v>66</v>
      </c>
      <c r="D19" s="108"/>
      <c r="E19" s="109"/>
    </row>
    <row r="20" s="99" customFormat="1" ht="22" customHeight="1" spans="1:5">
      <c r="A20" s="92"/>
      <c r="B20" s="107"/>
      <c r="C20" s="83" t="s">
        <v>67</v>
      </c>
      <c r="D20" s="108"/>
      <c r="E20" s="109"/>
    </row>
    <row r="21" s="99" customFormat="1" ht="22" customHeight="1" spans="1:5">
      <c r="A21" s="92"/>
      <c r="B21" s="107"/>
      <c r="C21" s="83" t="s">
        <v>68</v>
      </c>
      <c r="D21" s="108"/>
      <c r="E21" s="109"/>
    </row>
    <row r="22" s="99" customFormat="1" ht="22" customHeight="1" spans="1:5">
      <c r="A22" s="92"/>
      <c r="B22" s="107"/>
      <c r="C22" s="83" t="s">
        <v>69</v>
      </c>
      <c r="D22" s="108"/>
      <c r="E22" s="109"/>
    </row>
    <row r="23" s="99" customFormat="1" ht="22" customHeight="1" spans="1:5">
      <c r="A23" s="92"/>
      <c r="B23" s="107"/>
      <c r="C23" s="83" t="s">
        <v>70</v>
      </c>
      <c r="D23" s="108"/>
      <c r="E23" s="109"/>
    </row>
    <row r="24" s="99" customFormat="1" ht="22" customHeight="1" spans="1:5">
      <c r="A24" s="92"/>
      <c r="B24" s="107"/>
      <c r="C24" s="83" t="s">
        <v>71</v>
      </c>
      <c r="D24" s="108"/>
      <c r="E24" s="109"/>
    </row>
    <row r="25" s="99" customFormat="1" ht="22" customHeight="1" spans="1:5">
      <c r="A25" s="92"/>
      <c r="B25" s="107"/>
      <c r="C25" s="83" t="s">
        <v>72</v>
      </c>
      <c r="D25" s="108"/>
      <c r="E25" s="109"/>
    </row>
    <row r="26" s="99" customFormat="1" ht="22" customHeight="1" spans="1:5">
      <c r="A26" s="92"/>
      <c r="B26" s="107"/>
      <c r="C26" s="83" t="s">
        <v>73</v>
      </c>
      <c r="D26" s="108">
        <v>0</v>
      </c>
      <c r="E26" s="109"/>
    </row>
    <row r="27" s="99" customFormat="1" ht="22" customHeight="1" spans="1:5">
      <c r="A27" s="92"/>
      <c r="B27" s="107"/>
      <c r="C27" s="83" t="s">
        <v>74</v>
      </c>
      <c r="D27" s="108">
        <v>0</v>
      </c>
      <c r="E27" s="109"/>
    </row>
    <row r="28" s="99" customFormat="1" ht="22" customHeight="1" spans="1:5">
      <c r="A28" s="92"/>
      <c r="B28" s="107"/>
      <c r="C28" s="83" t="s">
        <v>75</v>
      </c>
      <c r="D28" s="108">
        <v>0</v>
      </c>
      <c r="E28" s="109"/>
    </row>
    <row r="29" s="99" customFormat="1" ht="22" customHeight="1" spans="1:5">
      <c r="A29" s="92"/>
      <c r="B29" s="107"/>
      <c r="C29" s="83" t="s">
        <v>76</v>
      </c>
      <c r="D29" s="108">
        <v>0</v>
      </c>
      <c r="E29" s="109"/>
    </row>
    <row r="30" s="99" customFormat="1" ht="22" customHeight="1" spans="1:5">
      <c r="A30" s="92"/>
      <c r="B30" s="107"/>
      <c r="C30" s="83" t="s">
        <v>77</v>
      </c>
      <c r="D30" s="108">
        <v>0</v>
      </c>
      <c r="E30" s="109"/>
    </row>
    <row r="31" s="99" customFormat="1" ht="22" customHeight="1" spans="1:5">
      <c r="A31" s="92"/>
      <c r="B31" s="107"/>
      <c r="C31" s="83" t="s">
        <v>78</v>
      </c>
      <c r="D31" s="108">
        <v>0</v>
      </c>
      <c r="E31" s="109"/>
    </row>
    <row r="32" s="99" customFormat="1" ht="22" customHeight="1" spans="1:5">
      <c r="A32" s="92"/>
      <c r="B32" s="107"/>
      <c r="C32" s="83" t="s">
        <v>79</v>
      </c>
      <c r="D32" s="108">
        <v>0</v>
      </c>
      <c r="E32" s="109"/>
    </row>
    <row r="33" s="99" customFormat="1" ht="22" customHeight="1" spans="1:5">
      <c r="A33" s="92"/>
      <c r="B33" s="107"/>
      <c r="C33" s="83" t="s">
        <v>80</v>
      </c>
      <c r="D33" s="108">
        <v>0</v>
      </c>
      <c r="E33" s="109"/>
    </row>
    <row r="34" s="99" customFormat="1" ht="22" customHeight="1" spans="1:5">
      <c r="A34" s="92"/>
      <c r="B34" s="107"/>
      <c r="C34" s="83" t="s">
        <v>81</v>
      </c>
      <c r="D34" s="108">
        <v>0</v>
      </c>
      <c r="E34" s="109"/>
    </row>
    <row r="35" ht="22" customHeight="1" spans="1:4">
      <c r="A35" s="95"/>
      <c r="B35" s="110"/>
      <c r="C35" s="111"/>
      <c r="D35" s="112"/>
    </row>
    <row r="36" s="99" customFormat="1" ht="22" customHeight="1" spans="1:5">
      <c r="A36" s="97" t="s">
        <v>82</v>
      </c>
      <c r="B36" s="113">
        <f>B6+B9+B12+B16+B17+B18+B19</f>
        <v>15719014</v>
      </c>
      <c r="C36" s="114" t="s">
        <v>83</v>
      </c>
      <c r="D36" s="113">
        <f>SUM(D6:D34)</f>
        <v>15719014</v>
      </c>
      <c r="E36" s="109"/>
    </row>
    <row r="37" s="99" customFormat="1" ht="22" customHeight="1" spans="1:5">
      <c r="A37" s="92" t="s">
        <v>84</v>
      </c>
      <c r="B37" s="115">
        <f>B38+B41+B44+B45</f>
        <v>0</v>
      </c>
      <c r="C37" s="83" t="s">
        <v>85</v>
      </c>
      <c r="D37" s="113">
        <v>0</v>
      </c>
      <c r="E37" s="109"/>
    </row>
    <row r="38" s="99" customFormat="1" ht="22" customHeight="1" spans="1:5">
      <c r="A38" s="92" t="s">
        <v>86</v>
      </c>
      <c r="B38" s="108">
        <f>B39+B40</f>
        <v>0</v>
      </c>
      <c r="C38" s="83"/>
      <c r="D38" s="108"/>
      <c r="E38" s="109"/>
    </row>
    <row r="39" s="99" customFormat="1" ht="22" customHeight="1" spans="1:5">
      <c r="A39" s="92" t="s">
        <v>87</v>
      </c>
      <c r="B39" s="108">
        <v>0</v>
      </c>
      <c r="C39" s="116"/>
      <c r="D39" s="108"/>
      <c r="E39" s="109"/>
    </row>
    <row r="40" s="99" customFormat="1" ht="22" customHeight="1" spans="1:5">
      <c r="A40" s="92" t="s">
        <v>88</v>
      </c>
      <c r="B40" s="108">
        <v>0</v>
      </c>
      <c r="C40" s="116"/>
      <c r="D40" s="108"/>
      <c r="E40" s="109"/>
    </row>
    <row r="41" s="99" customFormat="1" ht="22" customHeight="1" spans="1:5">
      <c r="A41" s="92" t="s">
        <v>89</v>
      </c>
      <c r="B41" s="108">
        <f>B43+B42</f>
        <v>0</v>
      </c>
      <c r="C41" s="116"/>
      <c r="D41" s="108"/>
      <c r="E41" s="109"/>
    </row>
    <row r="42" s="99" customFormat="1" ht="22" customHeight="1" spans="1:5">
      <c r="A42" s="92" t="s">
        <v>90</v>
      </c>
      <c r="B42" s="108">
        <v>0</v>
      </c>
      <c r="C42" s="116"/>
      <c r="D42" s="108"/>
      <c r="E42" s="109"/>
    </row>
    <row r="43" s="99" customFormat="1" ht="22" customHeight="1" spans="1:5">
      <c r="A43" s="92" t="s">
        <v>91</v>
      </c>
      <c r="B43" s="108">
        <v>0</v>
      </c>
      <c r="C43" s="116"/>
      <c r="D43" s="108"/>
      <c r="E43" s="109"/>
    </row>
    <row r="44" s="99" customFormat="1" ht="22" customHeight="1" spans="1:5">
      <c r="A44" s="92" t="s">
        <v>92</v>
      </c>
      <c r="B44" s="108">
        <v>0</v>
      </c>
      <c r="C44" s="116"/>
      <c r="D44" s="108"/>
      <c r="E44" s="109"/>
    </row>
    <row r="45" s="99" customFormat="1" ht="22" customHeight="1" spans="1:5">
      <c r="A45" s="92" t="s">
        <v>93</v>
      </c>
      <c r="B45" s="108">
        <v>0</v>
      </c>
      <c r="C45" s="116"/>
      <c r="D45" s="108"/>
      <c r="E45" s="109"/>
    </row>
    <row r="46" s="99" customFormat="1" ht="22" customHeight="1" spans="1:5">
      <c r="A46" s="97" t="s">
        <v>94</v>
      </c>
      <c r="B46" s="113">
        <f>B36+B37</f>
        <v>15719014</v>
      </c>
      <c r="C46" s="114" t="s">
        <v>95</v>
      </c>
      <c r="D46" s="113">
        <f>D36+D37</f>
        <v>15719014</v>
      </c>
      <c r="E46" s="109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236111111111111" bottom="0.156944444444444" header="0.314583333333333" footer="0.156944444444444"/>
  <pageSetup paperSize="9" scale="57" orientation="landscape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A1" sqref="A1:B29"/>
    </sheetView>
  </sheetViews>
  <sheetFormatPr defaultColWidth="9" defaultRowHeight="12.75" customHeight="1" outlineLevelCol="2"/>
  <cols>
    <col min="1" max="1" width="70.0857142857143" style="34" customWidth="1"/>
    <col min="2" max="2" width="64.4952380952381" style="34" customWidth="1"/>
    <col min="3" max="3" width="31.2857142857143" style="34" customWidth="1"/>
  </cols>
  <sheetData>
    <row r="1" ht="14" customHeight="1" spans="1:1">
      <c r="A1" s="44"/>
    </row>
    <row r="2" ht="24.75" customHeight="1" spans="1:2">
      <c r="A2" s="36" t="s">
        <v>96</v>
      </c>
      <c r="B2" s="36"/>
    </row>
    <row r="3" ht="19" customHeight="1" spans="1:2">
      <c r="A3" s="37" t="s">
        <v>33</v>
      </c>
      <c r="B3" s="38" t="s">
        <v>34</v>
      </c>
    </row>
    <row r="4" ht="19" customHeight="1" spans="1:2">
      <c r="A4" s="63" t="s">
        <v>37</v>
      </c>
      <c r="B4" s="63" t="s">
        <v>38</v>
      </c>
    </row>
    <row r="5" s="33" customFormat="1" ht="19" customHeight="1" spans="1:3">
      <c r="A5" s="92" t="s">
        <v>39</v>
      </c>
      <c r="B5" s="93">
        <f>B6+B7</f>
        <v>15719014</v>
      </c>
      <c r="C5" s="43"/>
    </row>
    <row r="6" s="33" customFormat="1" ht="19" customHeight="1" spans="1:3">
      <c r="A6" s="92" t="s">
        <v>41</v>
      </c>
      <c r="B6" s="94">
        <v>15639014</v>
      </c>
      <c r="C6" s="43"/>
    </row>
    <row r="7" s="33" customFormat="1" ht="19" customHeight="1" spans="1:3">
      <c r="A7" s="92" t="s">
        <v>43</v>
      </c>
      <c r="B7" s="94">
        <v>80000</v>
      </c>
      <c r="C7" s="43"/>
    </row>
    <row r="8" s="33" customFormat="1" ht="19" customHeight="1" spans="1:3">
      <c r="A8" s="92" t="s">
        <v>45</v>
      </c>
      <c r="B8" s="94">
        <f>B9+B10</f>
        <v>0</v>
      </c>
      <c r="C8" s="43"/>
    </row>
    <row r="9" s="33" customFormat="1" ht="19" customHeight="1" spans="1:3">
      <c r="A9" s="92" t="s">
        <v>47</v>
      </c>
      <c r="B9" s="94"/>
      <c r="C9" s="43"/>
    </row>
    <row r="10" s="33" customFormat="1" ht="19" customHeight="1" spans="1:3">
      <c r="A10" s="92" t="s">
        <v>49</v>
      </c>
      <c r="B10" s="94"/>
      <c r="C10" s="43"/>
    </row>
    <row r="11" s="33" customFormat="1" ht="19" customHeight="1" spans="1:3">
      <c r="A11" s="92" t="s">
        <v>51</v>
      </c>
      <c r="B11" s="94">
        <f>SUM(B12:B14)</f>
        <v>0</v>
      </c>
      <c r="C11" s="43"/>
    </row>
    <row r="12" s="33" customFormat="1" ht="19" customHeight="1" spans="1:3">
      <c r="A12" s="92" t="s">
        <v>53</v>
      </c>
      <c r="B12" s="94"/>
      <c r="C12" s="43"/>
    </row>
    <row r="13" s="33" customFormat="1" ht="19" customHeight="1" spans="1:3">
      <c r="A13" s="92" t="s">
        <v>55</v>
      </c>
      <c r="B13" s="94"/>
      <c r="C13" s="43"/>
    </row>
    <row r="14" s="33" customFormat="1" ht="19" customHeight="1" spans="1:3">
      <c r="A14" s="92" t="s">
        <v>57</v>
      </c>
      <c r="B14" s="94"/>
      <c r="C14" s="43"/>
    </row>
    <row r="15" s="33" customFormat="1" ht="19" customHeight="1" spans="1:3">
      <c r="A15" s="92" t="s">
        <v>59</v>
      </c>
      <c r="B15" s="94"/>
      <c r="C15" s="43"/>
    </row>
    <row r="16" s="33" customFormat="1" ht="19" customHeight="1" spans="1:3">
      <c r="A16" s="92" t="s">
        <v>61</v>
      </c>
      <c r="B16" s="94"/>
      <c r="C16" s="43"/>
    </row>
    <row r="17" s="33" customFormat="1" ht="19" customHeight="1" spans="1:3">
      <c r="A17" s="92" t="s">
        <v>63</v>
      </c>
      <c r="B17" s="94"/>
      <c r="C17" s="43"/>
    </row>
    <row r="18" s="33" customFormat="1" ht="19" customHeight="1" spans="1:3">
      <c r="A18" s="92" t="s">
        <v>65</v>
      </c>
      <c r="B18" s="94"/>
      <c r="C18" s="43"/>
    </row>
    <row r="19" s="33" customFormat="1" ht="19" customHeight="1" spans="1:3">
      <c r="A19" s="92" t="s">
        <v>84</v>
      </c>
      <c r="B19" s="93">
        <f>B20+B23+B26+B27</f>
        <v>0</v>
      </c>
      <c r="C19" s="43"/>
    </row>
    <row r="20" s="33" customFormat="1" ht="19" customHeight="1" spans="1:3">
      <c r="A20" s="92" t="s">
        <v>86</v>
      </c>
      <c r="B20" s="93">
        <f>B21+B22</f>
        <v>0</v>
      </c>
      <c r="C20" s="43"/>
    </row>
    <row r="21" s="33" customFormat="1" ht="19" customHeight="1" spans="1:3">
      <c r="A21" s="92" t="s">
        <v>87</v>
      </c>
      <c r="B21" s="93"/>
      <c r="C21" s="43"/>
    </row>
    <row r="22" s="33" customFormat="1" ht="19" customHeight="1" spans="1:3">
      <c r="A22" s="92" t="s">
        <v>88</v>
      </c>
      <c r="B22" s="93"/>
      <c r="C22" s="43"/>
    </row>
    <row r="23" s="33" customFormat="1" ht="19" customHeight="1" spans="1:3">
      <c r="A23" s="92" t="s">
        <v>89</v>
      </c>
      <c r="B23" s="93">
        <f>B24+B25</f>
        <v>0</v>
      </c>
      <c r="C23" s="43"/>
    </row>
    <row r="24" s="33" customFormat="1" ht="19" customHeight="1" spans="1:3">
      <c r="A24" s="92" t="s">
        <v>90</v>
      </c>
      <c r="B24" s="93"/>
      <c r="C24" s="43"/>
    </row>
    <row r="25" s="33" customFormat="1" ht="19" customHeight="1" spans="1:3">
      <c r="A25" s="92" t="s">
        <v>91</v>
      </c>
      <c r="B25" s="93"/>
      <c r="C25" s="43"/>
    </row>
    <row r="26" s="33" customFormat="1" ht="19" customHeight="1" spans="1:3">
      <c r="A26" s="92" t="s">
        <v>92</v>
      </c>
      <c r="B26" s="93"/>
      <c r="C26" s="43"/>
    </row>
    <row r="27" s="33" customFormat="1" ht="19" customHeight="1" spans="1:3">
      <c r="A27" s="92" t="s">
        <v>93</v>
      </c>
      <c r="B27" s="93"/>
      <c r="C27" s="43"/>
    </row>
    <row r="28" ht="19" customHeight="1" spans="1:2">
      <c r="A28" s="95"/>
      <c r="B28" s="96"/>
    </row>
    <row r="29" s="33" customFormat="1" ht="19" customHeight="1" spans="1:3">
      <c r="A29" s="97" t="s">
        <v>94</v>
      </c>
      <c r="B29" s="98">
        <f>B5+B8+B11+B15+B16+B17+B18+B19</f>
        <v>15719014</v>
      </c>
      <c r="C29" s="43"/>
    </row>
  </sheetData>
  <sheetProtection formatCells="0" formatColumns="0" formatRows="0"/>
  <mergeCells count="1">
    <mergeCell ref="A2:B2"/>
  </mergeCells>
  <printOptions horizontalCentered="1"/>
  <pageMargins left="0.590277777777778" right="0.393055555555556" top="0.275" bottom="0.275" header="0" footer="0.2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showGridLines="0" showZeros="0" workbookViewId="0">
      <selection activeCell="B1" sqref="A1:E14"/>
    </sheetView>
  </sheetViews>
  <sheetFormatPr defaultColWidth="9" defaultRowHeight="12.75" customHeight="1" outlineLevelCol="6"/>
  <cols>
    <col min="1" max="1" width="25.3238095238095" style="34" customWidth="1"/>
    <col min="2" max="2" width="35.2857142857143" style="34" customWidth="1"/>
    <col min="3" max="3" width="25.3904761904762" style="34" customWidth="1"/>
    <col min="4" max="4" width="22.847619047619" style="34" customWidth="1"/>
    <col min="5" max="5" width="24.3428571428571" style="34" customWidth="1"/>
    <col min="6" max="7" width="6.85714285714286" style="34" customWidth="1"/>
  </cols>
  <sheetData>
    <row r="1" ht="17.25" customHeight="1" spans="1:2">
      <c r="A1" s="44"/>
      <c r="B1" s="44"/>
    </row>
    <row r="2" ht="24.75" customHeight="1" spans="1:5">
      <c r="A2" s="89" t="s">
        <v>97</v>
      </c>
      <c r="B2" s="89"/>
      <c r="C2" s="89"/>
      <c r="D2" s="89"/>
      <c r="E2" s="89"/>
    </row>
    <row r="3" ht="24.75" customHeight="1" spans="1:5">
      <c r="A3" s="37" t="s">
        <v>33</v>
      </c>
      <c r="B3" s="90"/>
      <c r="C3" s="90"/>
      <c r="E3" s="91" t="s">
        <v>34</v>
      </c>
    </row>
    <row r="4" ht="24.75" customHeight="1" spans="1:5">
      <c r="A4" s="63" t="s">
        <v>98</v>
      </c>
      <c r="B4" s="63" t="s">
        <v>99</v>
      </c>
      <c r="C4" s="63" t="s">
        <v>100</v>
      </c>
      <c r="D4" s="63" t="s">
        <v>101</v>
      </c>
      <c r="E4" s="63" t="s">
        <v>102</v>
      </c>
    </row>
    <row r="5" ht="24.75" customHeight="1" spans="1:5">
      <c r="A5" s="63"/>
      <c r="B5" s="63"/>
      <c r="C5" s="63"/>
      <c r="D5" s="63"/>
      <c r="E5" s="63"/>
    </row>
    <row r="6" ht="18" customHeight="1" spans="1:5">
      <c r="A6" s="59" t="s">
        <v>103</v>
      </c>
      <c r="B6" s="59" t="s">
        <v>104</v>
      </c>
      <c r="C6" s="59">
        <v>1</v>
      </c>
      <c r="D6" s="59">
        <v>2</v>
      </c>
      <c r="E6" s="59">
        <v>3</v>
      </c>
    </row>
    <row r="7" s="33" customFormat="1" ht="24" customHeight="1" spans="1:7">
      <c r="A7" s="53"/>
      <c r="B7" s="53" t="s">
        <v>105</v>
      </c>
      <c r="C7" s="69">
        <f>C8+C12</f>
        <v>15719014</v>
      </c>
      <c r="D7" s="69">
        <f>D8+D12</f>
        <v>15512214</v>
      </c>
      <c r="E7" s="69">
        <f>E8+E12</f>
        <v>206800</v>
      </c>
      <c r="F7" s="43"/>
      <c r="G7" s="43"/>
    </row>
    <row r="8" ht="24" customHeight="1" spans="1:5">
      <c r="A8" s="53" t="s">
        <v>106</v>
      </c>
      <c r="B8" s="53" t="s">
        <v>107</v>
      </c>
      <c r="C8" s="69">
        <f>C9</f>
        <v>15553126</v>
      </c>
      <c r="D8" s="69">
        <f>D9</f>
        <v>15346326</v>
      </c>
      <c r="E8" s="69">
        <f>E9</f>
        <v>206800</v>
      </c>
    </row>
    <row r="9" ht="24" customHeight="1" spans="1:5">
      <c r="A9" s="53" t="s">
        <v>108</v>
      </c>
      <c r="B9" s="53" t="s">
        <v>109</v>
      </c>
      <c r="C9" s="69">
        <f>C10+C11</f>
        <v>15553126</v>
      </c>
      <c r="D9" s="69">
        <f>D10+D11</f>
        <v>15346326</v>
      </c>
      <c r="E9" s="69">
        <f>E10+E11</f>
        <v>206800</v>
      </c>
    </row>
    <row r="10" ht="24" customHeight="1" spans="1:5">
      <c r="A10" s="70" t="s">
        <v>110</v>
      </c>
      <c r="B10" s="70" t="s">
        <v>111</v>
      </c>
      <c r="C10" s="69">
        <f>D10+E10</f>
        <v>15473126</v>
      </c>
      <c r="D10" s="71">
        <v>15346326</v>
      </c>
      <c r="E10" s="71">
        <v>126800</v>
      </c>
    </row>
    <row r="11" ht="24" customHeight="1" spans="1:5">
      <c r="A11" s="70" t="s">
        <v>112</v>
      </c>
      <c r="B11" s="70" t="s">
        <v>113</v>
      </c>
      <c r="C11" s="69">
        <f>D11+E11</f>
        <v>80000</v>
      </c>
      <c r="D11" s="71"/>
      <c r="E11" s="71">
        <v>80000</v>
      </c>
    </row>
    <row r="12" ht="24" customHeight="1" spans="1:5">
      <c r="A12" s="53" t="s">
        <v>114</v>
      </c>
      <c r="B12" s="53" t="s">
        <v>115</v>
      </c>
      <c r="C12" s="69">
        <f>C13</f>
        <v>165888</v>
      </c>
      <c r="D12" s="69">
        <f>D13</f>
        <v>165888</v>
      </c>
      <c r="E12" s="69">
        <f>E13</f>
        <v>0</v>
      </c>
    </row>
    <row r="13" ht="24" customHeight="1" spans="1:5">
      <c r="A13" s="53" t="s">
        <v>116</v>
      </c>
      <c r="B13" s="53" t="s">
        <v>117</v>
      </c>
      <c r="C13" s="69">
        <f>C14</f>
        <v>165888</v>
      </c>
      <c r="D13" s="69">
        <f>D14</f>
        <v>165888</v>
      </c>
      <c r="E13" s="69">
        <f>E14</f>
        <v>0</v>
      </c>
    </row>
    <row r="14" ht="24" customHeight="1" spans="1:5">
      <c r="A14" s="70" t="s">
        <v>118</v>
      </c>
      <c r="B14" s="70" t="s">
        <v>119</v>
      </c>
      <c r="C14" s="69">
        <f>SUM(D14:E14)</f>
        <v>165888</v>
      </c>
      <c r="D14" s="71">
        <v>165888</v>
      </c>
      <c r="E14" s="69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66875" right="0.472222222222222" top="0.826388888888889" bottom="0.786805555555556" header="0.236111111111111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37"/>
  <sheetViews>
    <sheetView showGridLines="0" showZeros="0" workbookViewId="0">
      <selection activeCell="A1" sqref="A1:D37"/>
    </sheetView>
  </sheetViews>
  <sheetFormatPr defaultColWidth="9" defaultRowHeight="12.75" customHeight="1"/>
  <cols>
    <col min="1" max="1" width="43.0952380952381" style="34" customWidth="1"/>
    <col min="2" max="2" width="37.8952380952381" style="34" customWidth="1"/>
    <col min="3" max="3" width="42.8190476190476" style="34" customWidth="1"/>
    <col min="4" max="4" width="37.9428571428571" style="34" customWidth="1"/>
    <col min="5" max="99" width="9" style="34" customWidth="1"/>
  </cols>
  <sheetData>
    <row r="1" ht="9" customHeight="1" spans="1:98">
      <c r="A1" s="44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</row>
    <row r="2" ht="23" customHeight="1" spans="1:98">
      <c r="A2" s="72" t="s">
        <v>120</v>
      </c>
      <c r="B2" s="72"/>
      <c r="C2" s="72"/>
      <c r="D2" s="72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</row>
    <row r="3" ht="16.5" customHeight="1" spans="1:98">
      <c r="A3" s="37" t="s">
        <v>33</v>
      </c>
      <c r="B3" s="74"/>
      <c r="C3" s="75"/>
      <c r="D3" s="38" t="s">
        <v>34</v>
      </c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</row>
    <row r="4" ht="19" customHeight="1" spans="1:98">
      <c r="A4" s="46" t="s">
        <v>121</v>
      </c>
      <c r="B4" s="46"/>
      <c r="C4" s="46" t="s">
        <v>122</v>
      </c>
      <c r="D4" s="46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</row>
    <row r="5" ht="19" customHeight="1" spans="1:98">
      <c r="A5" s="46" t="s">
        <v>37</v>
      </c>
      <c r="B5" s="46" t="s">
        <v>38</v>
      </c>
      <c r="C5" s="46" t="s">
        <v>37</v>
      </c>
      <c r="D5" s="46" t="s">
        <v>105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</row>
    <row r="6" s="33" customFormat="1" ht="19" customHeight="1" spans="1:99">
      <c r="A6" s="77" t="s">
        <v>123</v>
      </c>
      <c r="B6" s="78">
        <f>B7+B8+B9</f>
        <v>15719014</v>
      </c>
      <c r="C6" s="77" t="s">
        <v>124</v>
      </c>
      <c r="D6" s="78">
        <f>SUM(D7:D35)</f>
        <v>15719014</v>
      </c>
      <c r="E6" s="79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43"/>
    </row>
    <row r="7" s="33" customFormat="1" ht="19" customHeight="1" spans="1:99">
      <c r="A7" s="81" t="s">
        <v>125</v>
      </c>
      <c r="B7" s="82">
        <v>15719014</v>
      </c>
      <c r="C7" s="83" t="s">
        <v>40</v>
      </c>
      <c r="D7" s="82">
        <v>15553126</v>
      </c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43"/>
    </row>
    <row r="8" s="33" customFormat="1" ht="19" customHeight="1" spans="1:99">
      <c r="A8" s="81" t="s">
        <v>126</v>
      </c>
      <c r="B8" s="82">
        <v>0</v>
      </c>
      <c r="C8" s="83" t="s">
        <v>42</v>
      </c>
      <c r="D8" s="82"/>
      <c r="E8" s="79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43"/>
    </row>
    <row r="9" s="33" customFormat="1" ht="19" customHeight="1" spans="1:99">
      <c r="A9" s="81" t="s">
        <v>127</v>
      </c>
      <c r="B9" s="82">
        <v>0</v>
      </c>
      <c r="C9" s="83" t="s">
        <v>44</v>
      </c>
      <c r="D9" s="82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43"/>
    </row>
    <row r="10" s="33" customFormat="1" ht="19" customHeight="1" spans="1:99">
      <c r="A10" s="81"/>
      <c r="B10" s="82"/>
      <c r="C10" s="83" t="s">
        <v>46</v>
      </c>
      <c r="D10" s="82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43"/>
    </row>
    <row r="11" s="33" customFormat="1" ht="19" customHeight="1" spans="1:99">
      <c r="A11" s="81"/>
      <c r="B11" s="82"/>
      <c r="C11" s="83" t="s">
        <v>48</v>
      </c>
      <c r="D11" s="82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43"/>
    </row>
    <row r="12" s="33" customFormat="1" ht="19" customHeight="1" spans="1:99">
      <c r="A12" s="81"/>
      <c r="B12" s="82"/>
      <c r="C12" s="83" t="s">
        <v>50</v>
      </c>
      <c r="D12" s="82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43"/>
    </row>
    <row r="13" s="33" customFormat="1" ht="19" customHeight="1" spans="1:99">
      <c r="A13" s="84"/>
      <c r="B13" s="82"/>
      <c r="C13" s="83" t="s">
        <v>52</v>
      </c>
      <c r="D13" s="82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43"/>
    </row>
    <row r="14" s="33" customFormat="1" ht="19" customHeight="1" spans="1:99">
      <c r="A14" s="84"/>
      <c r="B14" s="82"/>
      <c r="C14" s="83" t="s">
        <v>54</v>
      </c>
      <c r="D14" s="82">
        <v>165888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43"/>
    </row>
    <row r="15" s="33" customFormat="1" ht="19" customHeight="1" spans="1:99">
      <c r="A15" s="84"/>
      <c r="B15" s="82"/>
      <c r="C15" s="83" t="s">
        <v>56</v>
      </c>
      <c r="D15" s="82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43"/>
    </row>
    <row r="16" s="33" customFormat="1" ht="19" customHeight="1" spans="1:99">
      <c r="A16" s="84"/>
      <c r="B16" s="82"/>
      <c r="C16" s="83" t="s">
        <v>58</v>
      </c>
      <c r="D16" s="82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43"/>
    </row>
    <row r="17" s="33" customFormat="1" ht="19" customHeight="1" spans="1:99">
      <c r="A17" s="84"/>
      <c r="B17" s="82"/>
      <c r="C17" s="83" t="s">
        <v>60</v>
      </c>
      <c r="D17" s="82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43"/>
    </row>
    <row r="18" s="33" customFormat="1" ht="19" customHeight="1" spans="1:99">
      <c r="A18" s="84"/>
      <c r="B18" s="82"/>
      <c r="C18" s="83" t="s">
        <v>62</v>
      </c>
      <c r="D18" s="82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43"/>
    </row>
    <row r="19" s="33" customFormat="1" ht="19" customHeight="1" spans="1:99">
      <c r="A19" s="84"/>
      <c r="B19" s="82"/>
      <c r="C19" s="83" t="s">
        <v>64</v>
      </c>
      <c r="D19" s="82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43"/>
    </row>
    <row r="20" s="33" customFormat="1" ht="19" customHeight="1" spans="1:99">
      <c r="A20" s="84"/>
      <c r="B20" s="82"/>
      <c r="C20" s="83" t="s">
        <v>66</v>
      </c>
      <c r="D20" s="82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43"/>
    </row>
    <row r="21" s="33" customFormat="1" ht="19" customHeight="1" spans="1:99">
      <c r="A21" s="84"/>
      <c r="B21" s="82"/>
      <c r="C21" s="83" t="s">
        <v>67</v>
      </c>
      <c r="D21" s="82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43"/>
    </row>
    <row r="22" s="33" customFormat="1" ht="19" customHeight="1" spans="1:99">
      <c r="A22" s="84"/>
      <c r="B22" s="82"/>
      <c r="C22" s="83" t="s">
        <v>68</v>
      </c>
      <c r="D22" s="82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43"/>
    </row>
    <row r="23" s="33" customFormat="1" ht="19" customHeight="1" spans="1:99">
      <c r="A23" s="84"/>
      <c r="B23" s="82"/>
      <c r="C23" s="83" t="s">
        <v>69</v>
      </c>
      <c r="D23" s="82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43"/>
    </row>
    <row r="24" s="33" customFormat="1" ht="19" customHeight="1" spans="1:99">
      <c r="A24" s="84"/>
      <c r="B24" s="82"/>
      <c r="C24" s="83" t="s">
        <v>70</v>
      </c>
      <c r="D24" s="82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43"/>
    </row>
    <row r="25" s="33" customFormat="1" ht="19" customHeight="1" spans="1:99">
      <c r="A25" s="84"/>
      <c r="B25" s="82"/>
      <c r="C25" s="83" t="s">
        <v>71</v>
      </c>
      <c r="D25" s="82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43"/>
    </row>
    <row r="26" s="33" customFormat="1" ht="19" customHeight="1" spans="1:99">
      <c r="A26" s="84"/>
      <c r="B26" s="82"/>
      <c r="C26" s="83" t="s">
        <v>72</v>
      </c>
      <c r="D26" s="82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43"/>
    </row>
    <row r="27" s="33" customFormat="1" ht="19" customHeight="1" spans="1:99">
      <c r="A27" s="84"/>
      <c r="B27" s="82"/>
      <c r="C27" s="83" t="s">
        <v>73</v>
      </c>
      <c r="D27" s="82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43"/>
    </row>
    <row r="28" s="33" customFormat="1" ht="19" customHeight="1" spans="1:99">
      <c r="A28" s="84"/>
      <c r="B28" s="82"/>
      <c r="C28" s="83" t="s">
        <v>74</v>
      </c>
      <c r="D28" s="82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43"/>
    </row>
    <row r="29" s="33" customFormat="1" ht="19" customHeight="1" spans="1:99">
      <c r="A29" s="84"/>
      <c r="B29" s="82"/>
      <c r="C29" s="83" t="s">
        <v>75</v>
      </c>
      <c r="D29" s="82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43"/>
    </row>
    <row r="30" s="33" customFormat="1" ht="19" customHeight="1" spans="1:99">
      <c r="A30" s="84"/>
      <c r="B30" s="82"/>
      <c r="C30" s="83" t="s">
        <v>76</v>
      </c>
      <c r="D30" s="82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43"/>
    </row>
    <row r="31" s="33" customFormat="1" ht="19" customHeight="1" spans="1:99">
      <c r="A31" s="84"/>
      <c r="B31" s="82"/>
      <c r="C31" s="83" t="s">
        <v>77</v>
      </c>
      <c r="D31" s="82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43"/>
    </row>
    <row r="32" s="33" customFormat="1" ht="19" customHeight="1" spans="1:99">
      <c r="A32" s="84"/>
      <c r="B32" s="82"/>
      <c r="C32" s="83" t="s">
        <v>78</v>
      </c>
      <c r="D32" s="82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43"/>
    </row>
    <row r="33" s="33" customFormat="1" ht="19" customHeight="1" spans="1:99">
      <c r="A33" s="84"/>
      <c r="B33" s="82"/>
      <c r="C33" s="83" t="s">
        <v>79</v>
      </c>
      <c r="D33" s="82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  <c r="CU33" s="43"/>
    </row>
    <row r="34" s="33" customFormat="1" ht="19" customHeight="1" spans="1:99">
      <c r="A34" s="84"/>
      <c r="B34" s="82"/>
      <c r="C34" s="83" t="s">
        <v>80</v>
      </c>
      <c r="D34" s="82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43"/>
    </row>
    <row r="35" s="33" customFormat="1" ht="19" customHeight="1" spans="1:99">
      <c r="A35" s="84"/>
      <c r="B35" s="82"/>
      <c r="C35" s="83" t="s">
        <v>81</v>
      </c>
      <c r="D35" s="82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  <c r="CU35" s="43"/>
    </row>
    <row r="36" ht="19" customHeight="1" spans="1:98">
      <c r="A36" s="85"/>
      <c r="B36" s="86"/>
      <c r="C36" s="87"/>
      <c r="D36" s="8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</row>
    <row r="37" ht="19" customHeight="1" spans="1:98">
      <c r="A37" s="46" t="s">
        <v>128</v>
      </c>
      <c r="B37" s="78">
        <f>B6</f>
        <v>15719014</v>
      </c>
      <c r="C37" s="46" t="s">
        <v>129</v>
      </c>
      <c r="D37" s="78">
        <f>D6</f>
        <v>15719014</v>
      </c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196527777777778" bottom="0.156944444444444" header="0" footer="0.118055555555556"/>
  <pageSetup paperSize="9" scale="83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A1" sqref="A1:L12"/>
    </sheetView>
  </sheetViews>
  <sheetFormatPr defaultColWidth="9" defaultRowHeight="12.75" customHeight="1"/>
  <cols>
    <col min="1" max="1" width="8.57142857142857" style="34" customWidth="1"/>
    <col min="2" max="2" width="15.7809523809524" style="34" customWidth="1"/>
    <col min="3" max="3" width="14.3619047619048" style="34" customWidth="1"/>
    <col min="4" max="4" width="14.9714285714286" style="34" customWidth="1"/>
    <col min="5" max="5" width="16" style="34" customWidth="1"/>
    <col min="6" max="6" width="11.647619047619" style="34" customWidth="1"/>
    <col min="7" max="7" width="12.1619047619048" style="34" customWidth="1"/>
    <col min="8" max="8" width="9.19047619047619" style="34" customWidth="1"/>
    <col min="9" max="9" width="11.8952380952381" style="34" customWidth="1"/>
    <col min="10" max="10" width="9.02857142857143" style="34" customWidth="1"/>
    <col min="11" max="11" width="10.8" style="34" customWidth="1"/>
    <col min="12" max="12" width="10.1619047619048" style="34" customWidth="1"/>
    <col min="13" max="14" width="6.85714285714286" style="34" customWidth="1"/>
  </cols>
  <sheetData>
    <row r="1" ht="24.75" customHeight="1" spans="1:2">
      <c r="A1" s="44"/>
      <c r="B1" s="44"/>
    </row>
    <row r="2" ht="24.75" customHeight="1" spans="1:12">
      <c r="A2" s="36" t="s">
        <v>130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ht="24.75" customHeight="1" spans="1:12">
      <c r="A3" s="37" t="s">
        <v>33</v>
      </c>
      <c r="L3" s="38" t="s">
        <v>34</v>
      </c>
    </row>
    <row r="4" ht="24.75" customHeight="1" spans="1:12">
      <c r="A4" s="63" t="s">
        <v>131</v>
      </c>
      <c r="B4" s="63" t="s">
        <v>132</v>
      </c>
      <c r="C4" s="63" t="s">
        <v>105</v>
      </c>
      <c r="D4" s="63" t="s">
        <v>133</v>
      </c>
      <c r="E4" s="63"/>
      <c r="F4" s="63"/>
      <c r="G4" s="63" t="s">
        <v>134</v>
      </c>
      <c r="H4" s="63"/>
      <c r="I4" s="63"/>
      <c r="J4" s="63" t="s">
        <v>135</v>
      </c>
      <c r="K4" s="63"/>
      <c r="L4" s="63"/>
    </row>
    <row r="5" ht="24.75" customHeight="1" spans="1:12">
      <c r="A5" s="63"/>
      <c r="B5" s="63"/>
      <c r="C5" s="63"/>
      <c r="D5" s="63" t="s">
        <v>105</v>
      </c>
      <c r="E5" s="63" t="s">
        <v>101</v>
      </c>
      <c r="F5" s="63" t="s">
        <v>102</v>
      </c>
      <c r="G5" s="63" t="s">
        <v>105</v>
      </c>
      <c r="H5" s="63" t="s">
        <v>101</v>
      </c>
      <c r="I5" s="63" t="s">
        <v>102</v>
      </c>
      <c r="J5" s="63" t="s">
        <v>105</v>
      </c>
      <c r="K5" s="63" t="s">
        <v>101</v>
      </c>
      <c r="L5" s="63" t="s">
        <v>102</v>
      </c>
    </row>
    <row r="6" ht="24.75" customHeight="1" spans="1:12">
      <c r="A6" s="59" t="s">
        <v>103</v>
      </c>
      <c r="B6" s="59" t="s">
        <v>104</v>
      </c>
      <c r="C6" s="59">
        <v>1</v>
      </c>
      <c r="D6" s="59">
        <v>2</v>
      </c>
      <c r="E6" s="59">
        <v>3</v>
      </c>
      <c r="F6" s="59">
        <v>4</v>
      </c>
      <c r="G6" s="59">
        <v>2</v>
      </c>
      <c r="H6" s="59">
        <v>3</v>
      </c>
      <c r="I6" s="59">
        <v>4</v>
      </c>
      <c r="J6" s="59">
        <v>2</v>
      </c>
      <c r="K6" s="59">
        <v>3</v>
      </c>
      <c r="L6" s="59">
        <v>4</v>
      </c>
    </row>
    <row r="7" s="33" customFormat="1" ht="24.75" customHeight="1" spans="1:14">
      <c r="A7" s="41" t="s">
        <v>105</v>
      </c>
      <c r="B7" s="53"/>
      <c r="C7" s="66">
        <f>SUM(C8:C12)</f>
        <v>15719014</v>
      </c>
      <c r="D7" s="66">
        <f t="shared" ref="D7:L7" si="0">SUM(D8:D12)</f>
        <v>15719014</v>
      </c>
      <c r="E7" s="66">
        <f t="shared" si="0"/>
        <v>15512214</v>
      </c>
      <c r="F7" s="66">
        <f t="shared" si="0"/>
        <v>206800</v>
      </c>
      <c r="G7" s="66">
        <f t="shared" si="0"/>
        <v>0</v>
      </c>
      <c r="H7" s="66">
        <f t="shared" si="0"/>
        <v>0</v>
      </c>
      <c r="I7" s="66">
        <f t="shared" si="0"/>
        <v>0</v>
      </c>
      <c r="J7" s="66">
        <f t="shared" si="0"/>
        <v>0</v>
      </c>
      <c r="K7" s="66">
        <f t="shared" si="0"/>
        <v>0</v>
      </c>
      <c r="L7" s="66">
        <f t="shared" si="0"/>
        <v>0</v>
      </c>
      <c r="M7" s="43"/>
      <c r="N7" s="43"/>
    </row>
    <row r="8" ht="24.75" customHeight="1" spans="1:12">
      <c r="A8" s="41" t="s">
        <v>136</v>
      </c>
      <c r="B8" s="41" t="s">
        <v>137</v>
      </c>
      <c r="C8" s="66">
        <f>D8+G8+J8</f>
        <v>15719014</v>
      </c>
      <c r="D8" s="66">
        <f>SUM(E8:F8)</f>
        <v>15719014</v>
      </c>
      <c r="E8" s="66">
        <v>15512214</v>
      </c>
      <c r="F8" s="66">
        <v>206800</v>
      </c>
      <c r="G8" s="66">
        <f t="shared" ref="G8:G12" si="1">SUM(H8:I8)</f>
        <v>0</v>
      </c>
      <c r="H8" s="66">
        <v>0</v>
      </c>
      <c r="I8" s="66">
        <v>0</v>
      </c>
      <c r="J8" s="66">
        <f t="shared" ref="J8:J12" si="2">SUM(K8:L8)</f>
        <v>0</v>
      </c>
      <c r="K8" s="66">
        <v>0</v>
      </c>
      <c r="L8" s="66">
        <v>0</v>
      </c>
    </row>
    <row r="9" ht="24.75" customHeight="1" spans="1:12">
      <c r="A9" s="53"/>
      <c r="B9" s="53"/>
      <c r="C9" s="66">
        <f>D9+G9+J9</f>
        <v>0</v>
      </c>
      <c r="D9" s="66">
        <f>SUM(E9:F9)</f>
        <v>0</v>
      </c>
      <c r="E9" s="66"/>
      <c r="F9" s="66"/>
      <c r="G9" s="66">
        <f t="shared" si="1"/>
        <v>0</v>
      </c>
      <c r="H9" s="66"/>
      <c r="I9" s="66"/>
      <c r="J9" s="66">
        <f t="shared" si="2"/>
        <v>0</v>
      </c>
      <c r="K9" s="66"/>
      <c r="L9" s="66"/>
    </row>
    <row r="10" ht="24.75" customHeight="1" spans="1:12">
      <c r="A10" s="53"/>
      <c r="B10" s="53"/>
      <c r="C10" s="66">
        <f>D10+G10+J10</f>
        <v>0</v>
      </c>
      <c r="D10" s="66">
        <f>SUM(E10:F10)</f>
        <v>0</v>
      </c>
      <c r="E10" s="66"/>
      <c r="F10" s="66"/>
      <c r="G10" s="66">
        <f t="shared" si="1"/>
        <v>0</v>
      </c>
      <c r="H10" s="66"/>
      <c r="I10" s="66"/>
      <c r="J10" s="66">
        <f t="shared" si="2"/>
        <v>0</v>
      </c>
      <c r="K10" s="66"/>
      <c r="L10" s="66"/>
    </row>
    <row r="11" ht="24.75" customHeight="1" spans="1:12">
      <c r="A11" s="53"/>
      <c r="B11" s="53"/>
      <c r="C11" s="66">
        <f>D11+G11+J11</f>
        <v>0</v>
      </c>
      <c r="D11" s="66">
        <f>SUM(E11:F11)</f>
        <v>0</v>
      </c>
      <c r="E11" s="66"/>
      <c r="F11" s="66"/>
      <c r="G11" s="66">
        <f t="shared" si="1"/>
        <v>0</v>
      </c>
      <c r="H11" s="66"/>
      <c r="I11" s="66"/>
      <c r="J11" s="66">
        <f t="shared" si="2"/>
        <v>0</v>
      </c>
      <c r="K11" s="66"/>
      <c r="L11" s="66"/>
    </row>
    <row r="12" ht="24.75" customHeight="1" spans="1:12">
      <c r="A12" s="70"/>
      <c r="B12" s="70"/>
      <c r="C12" s="66">
        <f>D12+G12+J12</f>
        <v>0</v>
      </c>
      <c r="D12" s="66">
        <f>SUM(E12:F12)</f>
        <v>0</v>
      </c>
      <c r="E12" s="67"/>
      <c r="F12" s="67"/>
      <c r="G12" s="67">
        <f t="shared" si="1"/>
        <v>0</v>
      </c>
      <c r="H12" s="67">
        <v>0</v>
      </c>
      <c r="I12" s="67">
        <v>0</v>
      </c>
      <c r="J12" s="67">
        <f t="shared" si="2"/>
        <v>0</v>
      </c>
      <c r="K12" s="67">
        <v>0</v>
      </c>
      <c r="L12" s="67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590277777777778" right="0.393055555555556" top="0.826388888888889" bottom="0.786805555555556" header="0.236111111111111" footer="0.393055555555556"/>
  <pageSetup paperSize="9" scale="96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A1" sqref="A1:E14"/>
    </sheetView>
  </sheetViews>
  <sheetFormatPr defaultColWidth="9" defaultRowHeight="12.75" customHeight="1" outlineLevelCol="6"/>
  <cols>
    <col min="1" max="1" width="17.5809523809524" style="34" customWidth="1"/>
    <col min="2" max="2" width="35.8571428571429" style="34" customWidth="1"/>
    <col min="3" max="3" width="25.2857142857143" style="34" customWidth="1"/>
    <col min="4" max="4" width="28.4285714285714" style="34" customWidth="1"/>
    <col min="5" max="5" width="24.7428571428571" style="34" customWidth="1"/>
    <col min="6" max="7" width="6.85714285714286" style="34" customWidth="1"/>
  </cols>
  <sheetData>
    <row r="1" ht="24.75" customHeight="1" spans="1:2">
      <c r="A1" s="44"/>
      <c r="B1" s="45"/>
    </row>
    <row r="2" ht="24.75" customHeight="1" spans="1:5">
      <c r="A2" s="36" t="s">
        <v>138</v>
      </c>
      <c r="B2" s="36"/>
      <c r="C2" s="36"/>
      <c r="D2" s="36"/>
      <c r="E2" s="36"/>
    </row>
    <row r="3" ht="24.75" customHeight="1" spans="1:5">
      <c r="A3" s="37" t="s">
        <v>33</v>
      </c>
      <c r="E3" s="38" t="s">
        <v>34</v>
      </c>
    </row>
    <row r="4" ht="24.75" customHeight="1" spans="1:5">
      <c r="A4" s="63" t="s">
        <v>139</v>
      </c>
      <c r="B4" s="63"/>
      <c r="C4" s="63" t="s">
        <v>133</v>
      </c>
      <c r="D4" s="63"/>
      <c r="E4" s="63"/>
    </row>
    <row r="5" ht="24.75" customHeight="1" spans="1:5">
      <c r="A5" s="63" t="s">
        <v>140</v>
      </c>
      <c r="B5" s="63" t="s">
        <v>141</v>
      </c>
      <c r="C5" s="63" t="s">
        <v>105</v>
      </c>
      <c r="D5" s="63" t="s">
        <v>101</v>
      </c>
      <c r="E5" s="63" t="s">
        <v>102</v>
      </c>
    </row>
    <row r="6" ht="18.75" customHeight="1" spans="1:5">
      <c r="A6" s="59" t="s">
        <v>103</v>
      </c>
      <c r="B6" s="59" t="s">
        <v>103</v>
      </c>
      <c r="C6" s="59">
        <v>1</v>
      </c>
      <c r="D6" s="59">
        <v>2</v>
      </c>
      <c r="E6" s="59">
        <v>3</v>
      </c>
    </row>
    <row r="7" s="33" customFormat="1" ht="24.75" customHeight="1" spans="1:7">
      <c r="A7" s="53"/>
      <c r="B7" s="53" t="s">
        <v>105</v>
      </c>
      <c r="C7" s="69">
        <f>C8+C12</f>
        <v>15719014</v>
      </c>
      <c r="D7" s="69">
        <f>D8+D12</f>
        <v>15512214</v>
      </c>
      <c r="E7" s="69">
        <f>E8+E12</f>
        <v>206800</v>
      </c>
      <c r="F7" s="43"/>
      <c r="G7" s="43"/>
    </row>
    <row r="8" ht="24.75" customHeight="1" spans="1:5">
      <c r="A8" s="53" t="s">
        <v>106</v>
      </c>
      <c r="B8" s="53" t="s">
        <v>107</v>
      </c>
      <c r="C8" s="69">
        <f t="shared" ref="C8:C13" si="0">C9</f>
        <v>15553126</v>
      </c>
      <c r="D8" s="69">
        <f t="shared" ref="D8:D13" si="1">D9</f>
        <v>15346326</v>
      </c>
      <c r="E8" s="69">
        <f t="shared" ref="E8:E13" si="2">E9</f>
        <v>206800</v>
      </c>
    </row>
    <row r="9" ht="24.75" customHeight="1" spans="1:5">
      <c r="A9" s="53" t="s">
        <v>108</v>
      </c>
      <c r="B9" s="53" t="s">
        <v>109</v>
      </c>
      <c r="C9" s="69">
        <f>C10+C11</f>
        <v>15553126</v>
      </c>
      <c r="D9" s="69">
        <f>D10+D11</f>
        <v>15346326</v>
      </c>
      <c r="E9" s="69">
        <f>E10+E11</f>
        <v>206800</v>
      </c>
    </row>
    <row r="10" ht="24.75" customHeight="1" spans="1:5">
      <c r="A10" s="70" t="s">
        <v>110</v>
      </c>
      <c r="B10" s="70" t="s">
        <v>111</v>
      </c>
      <c r="C10" s="69">
        <f>D10+E10</f>
        <v>15473126</v>
      </c>
      <c r="D10" s="71">
        <v>15346326</v>
      </c>
      <c r="E10" s="71">
        <v>126800</v>
      </c>
    </row>
    <row r="11" ht="24.75" customHeight="1" spans="1:5">
      <c r="A11" s="70" t="s">
        <v>112</v>
      </c>
      <c r="B11" s="70" t="s">
        <v>113</v>
      </c>
      <c r="C11" s="69">
        <f>D11+E11</f>
        <v>80000</v>
      </c>
      <c r="D11" s="71"/>
      <c r="E11" s="71">
        <v>80000</v>
      </c>
    </row>
    <row r="12" ht="24.75" customHeight="1" spans="1:5">
      <c r="A12" s="53" t="s">
        <v>114</v>
      </c>
      <c r="B12" s="53" t="s">
        <v>115</v>
      </c>
      <c r="C12" s="69">
        <f t="shared" si="0"/>
        <v>165888</v>
      </c>
      <c r="D12" s="69">
        <f t="shared" si="1"/>
        <v>165888</v>
      </c>
      <c r="E12" s="69">
        <f t="shared" si="2"/>
        <v>0</v>
      </c>
    </row>
    <row r="13" ht="24.75" customHeight="1" spans="1:5">
      <c r="A13" s="53" t="s">
        <v>116</v>
      </c>
      <c r="B13" s="53" t="s">
        <v>117</v>
      </c>
      <c r="C13" s="69">
        <f t="shared" si="0"/>
        <v>165888</v>
      </c>
      <c r="D13" s="69">
        <f t="shared" si="1"/>
        <v>165888</v>
      </c>
      <c r="E13" s="69">
        <f t="shared" si="2"/>
        <v>0</v>
      </c>
    </row>
    <row r="14" ht="24.75" customHeight="1" spans="1:5">
      <c r="A14" s="70" t="s">
        <v>118</v>
      </c>
      <c r="B14" s="70" t="s">
        <v>119</v>
      </c>
      <c r="C14" s="69">
        <f>SUM(D14:E14)</f>
        <v>165888</v>
      </c>
      <c r="D14" s="71">
        <v>165888</v>
      </c>
      <c r="E14" s="69"/>
    </row>
    <row r="18" customHeight="1" spans="1:7">
      <c r="A18"/>
      <c r="B18"/>
      <c r="C18"/>
      <c r="D18"/>
      <c r="E18"/>
      <c r="F18"/>
      <c r="G18"/>
    </row>
    <row r="19" customHeight="1" spans="1:7">
      <c r="A19"/>
      <c r="B19"/>
      <c r="C19"/>
      <c r="D19"/>
      <c r="E19"/>
      <c r="F19"/>
      <c r="G19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6805555555556" right="0.393055555555556" top="0.629861111111111" bottom="0.786805555555556" header="0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showGridLines="0" showZeros="0" workbookViewId="0">
      <selection activeCell="D7" sqref="D7:E7"/>
    </sheetView>
  </sheetViews>
  <sheetFormatPr defaultColWidth="9" defaultRowHeight="12.75" customHeight="1" outlineLevelCol="6"/>
  <cols>
    <col min="1" max="1" width="16.2095238095238" style="34" customWidth="1"/>
    <col min="2" max="2" width="34.4285714285714" style="34" customWidth="1"/>
    <col min="3" max="3" width="26" style="34" customWidth="1"/>
    <col min="4" max="4" width="28.2857142857143" style="34" customWidth="1"/>
    <col min="5" max="5" width="26.0952380952381" style="34" customWidth="1"/>
    <col min="6" max="7" width="6.85714285714286" style="34" customWidth="1"/>
  </cols>
  <sheetData>
    <row r="1" ht="10" customHeight="1" spans="1:2">
      <c r="A1" s="44"/>
      <c r="B1" s="45"/>
    </row>
    <row r="2" ht="22" customHeight="1" spans="1:5">
      <c r="A2" s="62" t="s">
        <v>142</v>
      </c>
      <c r="B2" s="62"/>
      <c r="C2" s="62"/>
      <c r="D2" s="62"/>
      <c r="E2" s="62"/>
    </row>
    <row r="3" ht="18" customHeight="1" spans="1:5">
      <c r="A3" s="37" t="s">
        <v>33</v>
      </c>
      <c r="E3" s="38" t="s">
        <v>34</v>
      </c>
    </row>
    <row r="4" ht="19" customHeight="1" spans="1:5">
      <c r="A4" s="63" t="s">
        <v>143</v>
      </c>
      <c r="B4" s="63"/>
      <c r="C4" s="63" t="s">
        <v>144</v>
      </c>
      <c r="D4" s="63"/>
      <c r="E4" s="63"/>
    </row>
    <row r="5" ht="19" customHeight="1" spans="1:5">
      <c r="A5" s="64" t="s">
        <v>140</v>
      </c>
      <c r="B5" s="63" t="s">
        <v>141</v>
      </c>
      <c r="C5" s="63" t="s">
        <v>105</v>
      </c>
      <c r="D5" s="63" t="s">
        <v>145</v>
      </c>
      <c r="E5" s="63" t="s">
        <v>146</v>
      </c>
    </row>
    <row r="6" ht="19" customHeight="1" spans="1:5">
      <c r="A6" s="65" t="s">
        <v>103</v>
      </c>
      <c r="B6" s="59" t="s">
        <v>103</v>
      </c>
      <c r="C6" s="59">
        <v>1</v>
      </c>
      <c r="D6" s="59">
        <v>2</v>
      </c>
      <c r="E6" s="59">
        <v>3</v>
      </c>
    </row>
    <row r="7" s="33" customFormat="1" ht="19" customHeight="1" spans="1:7">
      <c r="A7" s="53"/>
      <c r="B7" s="53" t="s">
        <v>105</v>
      </c>
      <c r="C7" s="66">
        <f>C8+C12+C28</f>
        <v>15512214</v>
      </c>
      <c r="D7" s="66">
        <f>D8+D12+D28</f>
        <v>13259096</v>
      </c>
      <c r="E7" s="66">
        <f>E8+E12+E28</f>
        <v>2253118</v>
      </c>
      <c r="F7" s="43"/>
      <c r="G7" s="43"/>
    </row>
    <row r="8" ht="19" customHeight="1" spans="1:5">
      <c r="A8" s="53" t="s">
        <v>147</v>
      </c>
      <c r="B8" s="54" t="s">
        <v>148</v>
      </c>
      <c r="C8" s="66">
        <f>SUM(C9:C11)</f>
        <v>13093208</v>
      </c>
      <c r="D8" s="66">
        <f>SUM(D9:D11)</f>
        <v>13093208</v>
      </c>
      <c r="E8" s="66"/>
    </row>
    <row r="9" ht="19" customHeight="1" spans="1:5">
      <c r="A9" s="55" t="s">
        <v>149</v>
      </c>
      <c r="B9" s="56" t="s">
        <v>150</v>
      </c>
      <c r="C9" s="66">
        <f t="shared" ref="C9:C30" si="0">SUM(D9:E9)</f>
        <v>7422698</v>
      </c>
      <c r="D9" s="67">
        <v>7422698</v>
      </c>
      <c r="E9" s="67"/>
    </row>
    <row r="10" ht="19" customHeight="1" spans="1:5">
      <c r="A10" s="55" t="s">
        <v>151</v>
      </c>
      <c r="B10" s="56" t="s">
        <v>152</v>
      </c>
      <c r="C10" s="66">
        <f t="shared" si="0"/>
        <v>5507310</v>
      </c>
      <c r="D10" s="67">
        <v>5507310</v>
      </c>
      <c r="E10" s="67"/>
    </row>
    <row r="11" ht="19" customHeight="1" spans="1:5">
      <c r="A11" s="55" t="s">
        <v>153</v>
      </c>
      <c r="B11" s="56" t="s">
        <v>154</v>
      </c>
      <c r="C11" s="66">
        <f t="shared" si="0"/>
        <v>163200</v>
      </c>
      <c r="D11" s="67">
        <v>163200</v>
      </c>
      <c r="E11" s="67"/>
    </row>
    <row r="12" ht="19" customHeight="1" spans="1:5">
      <c r="A12" s="53" t="s">
        <v>155</v>
      </c>
      <c r="B12" s="54" t="s">
        <v>156</v>
      </c>
      <c r="C12" s="66">
        <f>SUM(C13:C27)</f>
        <v>2253118</v>
      </c>
      <c r="D12" s="66">
        <f>SUM(D13:D27)</f>
        <v>0</v>
      </c>
      <c r="E12" s="66">
        <f>SUM(E13:E27)</f>
        <v>2253118</v>
      </c>
    </row>
    <row r="13" ht="19" customHeight="1" spans="1:5">
      <c r="A13" s="55" t="s">
        <v>157</v>
      </c>
      <c r="B13" s="56" t="s">
        <v>158</v>
      </c>
      <c r="C13" s="66">
        <f t="shared" si="0"/>
        <v>180300</v>
      </c>
      <c r="D13" s="67"/>
      <c r="E13" s="67">
        <v>180300</v>
      </c>
    </row>
    <row r="14" ht="19" customHeight="1" spans="1:5">
      <c r="A14" s="55" t="s">
        <v>159</v>
      </c>
      <c r="B14" s="56" t="s">
        <v>160</v>
      </c>
      <c r="C14" s="66">
        <f t="shared" si="0"/>
        <v>55500</v>
      </c>
      <c r="D14" s="67"/>
      <c r="E14" s="67">
        <v>55500</v>
      </c>
    </row>
    <row r="15" ht="19" customHeight="1" spans="1:5">
      <c r="A15" s="55" t="s">
        <v>161</v>
      </c>
      <c r="B15" s="56" t="s">
        <v>162</v>
      </c>
      <c r="C15" s="66">
        <f t="shared" si="0"/>
        <v>15000</v>
      </c>
      <c r="D15" s="67"/>
      <c r="E15" s="67">
        <v>15000</v>
      </c>
    </row>
    <row r="16" ht="19" customHeight="1" spans="1:5">
      <c r="A16" s="55" t="s">
        <v>163</v>
      </c>
      <c r="B16" s="56" t="s">
        <v>164</v>
      </c>
      <c r="C16" s="66">
        <f t="shared" si="0"/>
        <v>25000</v>
      </c>
      <c r="D16" s="66"/>
      <c r="E16" s="67">
        <v>25000</v>
      </c>
    </row>
    <row r="17" ht="19" customHeight="1" spans="1:5">
      <c r="A17" s="55" t="s">
        <v>165</v>
      </c>
      <c r="B17" s="56" t="s">
        <v>166</v>
      </c>
      <c r="C17" s="66">
        <f t="shared" si="0"/>
        <v>37000</v>
      </c>
      <c r="D17" s="67"/>
      <c r="E17" s="67">
        <v>37000</v>
      </c>
    </row>
    <row r="18" ht="19" customHeight="1" spans="1:5">
      <c r="A18" s="55" t="s">
        <v>167</v>
      </c>
      <c r="B18" s="56" t="s">
        <v>168</v>
      </c>
      <c r="C18" s="66">
        <f t="shared" si="0"/>
        <v>40000</v>
      </c>
      <c r="D18" s="67"/>
      <c r="E18" s="67">
        <v>40000</v>
      </c>
    </row>
    <row r="19" ht="19" customHeight="1" spans="1:5">
      <c r="A19" s="55" t="s">
        <v>169</v>
      </c>
      <c r="B19" s="56" t="s">
        <v>170</v>
      </c>
      <c r="C19" s="66">
        <f t="shared" si="0"/>
        <v>185000</v>
      </c>
      <c r="D19" s="67"/>
      <c r="E19" s="67">
        <v>185000</v>
      </c>
    </row>
    <row r="20" ht="19" customHeight="1" spans="1:5">
      <c r="A20" s="55" t="s">
        <v>171</v>
      </c>
      <c r="B20" s="56" t="s">
        <v>172</v>
      </c>
      <c r="C20" s="66">
        <f t="shared" si="0"/>
        <v>55500</v>
      </c>
      <c r="D20" s="67"/>
      <c r="E20" s="67">
        <v>55500</v>
      </c>
    </row>
    <row r="21" ht="19" customHeight="1" spans="1:5">
      <c r="A21" s="55" t="s">
        <v>173</v>
      </c>
      <c r="B21" s="56" t="s">
        <v>174</v>
      </c>
      <c r="C21" s="66">
        <f t="shared" si="0"/>
        <v>9500</v>
      </c>
      <c r="D21" s="67"/>
      <c r="E21" s="67">
        <v>9500</v>
      </c>
    </row>
    <row r="22" ht="19" customHeight="1" spans="1:5">
      <c r="A22" s="55" t="s">
        <v>175</v>
      </c>
      <c r="B22" s="56" t="s">
        <v>176</v>
      </c>
      <c r="C22" s="66">
        <f t="shared" si="0"/>
        <v>9000</v>
      </c>
      <c r="D22" s="67"/>
      <c r="E22" s="67">
        <v>9000</v>
      </c>
    </row>
    <row r="23" ht="19" customHeight="1" spans="1:5">
      <c r="A23" s="55" t="s">
        <v>177</v>
      </c>
      <c r="B23" s="56" t="s">
        <v>178</v>
      </c>
      <c r="C23" s="66">
        <f t="shared" si="0"/>
        <v>150000</v>
      </c>
      <c r="D23" s="67"/>
      <c r="E23" s="67">
        <v>150000</v>
      </c>
    </row>
    <row r="24" ht="19" customHeight="1" spans="1:5">
      <c r="A24" s="55" t="s">
        <v>179</v>
      </c>
      <c r="B24" s="56" t="s">
        <v>180</v>
      </c>
      <c r="C24" s="66">
        <f t="shared" si="0"/>
        <v>258601</v>
      </c>
      <c r="D24" s="67"/>
      <c r="E24" s="67">
        <v>258601</v>
      </c>
    </row>
    <row r="25" ht="19" customHeight="1" spans="1:5">
      <c r="A25" s="55" t="s">
        <v>181</v>
      </c>
      <c r="B25" s="56" t="s">
        <v>182</v>
      </c>
      <c r="C25" s="66">
        <f t="shared" si="0"/>
        <v>248517</v>
      </c>
      <c r="D25" s="67"/>
      <c r="E25" s="67">
        <v>248517</v>
      </c>
    </row>
    <row r="26" ht="19" customHeight="1" spans="1:5">
      <c r="A26" s="55" t="s">
        <v>183</v>
      </c>
      <c r="B26" s="56" t="s">
        <v>184</v>
      </c>
      <c r="C26" s="66">
        <f t="shared" si="0"/>
        <v>15000</v>
      </c>
      <c r="D26" s="68"/>
      <c r="E26" s="67">
        <v>15000</v>
      </c>
    </row>
    <row r="27" ht="19" customHeight="1" spans="1:5">
      <c r="A27" s="55" t="s">
        <v>185</v>
      </c>
      <c r="B27" s="56" t="s">
        <v>186</v>
      </c>
      <c r="C27" s="66">
        <f t="shared" si="0"/>
        <v>969200</v>
      </c>
      <c r="D27" s="68"/>
      <c r="E27" s="67">
        <v>969200</v>
      </c>
    </row>
    <row r="28" ht="19" customHeight="1" spans="1:5">
      <c r="A28" s="53" t="s">
        <v>187</v>
      </c>
      <c r="B28" s="54" t="s">
        <v>188</v>
      </c>
      <c r="C28" s="66">
        <f>SUM(C29:C30)</f>
        <v>165888</v>
      </c>
      <c r="D28" s="66">
        <f>SUM(D29:D30)</f>
        <v>165888</v>
      </c>
      <c r="E28" s="66">
        <f>SUM(E29:E30)</f>
        <v>0</v>
      </c>
    </row>
    <row r="29" ht="19" customHeight="1" spans="1:5">
      <c r="A29" s="55" t="s">
        <v>189</v>
      </c>
      <c r="B29" s="56" t="s">
        <v>190</v>
      </c>
      <c r="C29" s="66">
        <f t="shared" si="0"/>
        <v>67608</v>
      </c>
      <c r="D29" s="67">
        <v>67608</v>
      </c>
      <c r="E29" s="68"/>
    </row>
    <row r="30" ht="19" customHeight="1" spans="1:5">
      <c r="A30" s="55" t="s">
        <v>191</v>
      </c>
      <c r="B30" s="56" t="s">
        <v>192</v>
      </c>
      <c r="C30" s="66">
        <f t="shared" si="0"/>
        <v>98280</v>
      </c>
      <c r="D30" s="67">
        <v>98280</v>
      </c>
      <c r="E30" s="68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118055555555556" bottom="0.236111111111111" header="0" footer="0.275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2019-02-14T01:19:00Z</cp:lastPrinted>
  <dcterms:modified xsi:type="dcterms:W3CDTF">2023-01-02T06:20:44Z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2052-11.1.0.12975</vt:lpwstr>
  </property>
  <property fmtid="{D5CDD505-2E9C-101B-9397-08002B2CF9AE}" pid="4" name="ICV">
    <vt:lpwstr>ECEA8219115341CF985F1CD366BCE7B9</vt:lpwstr>
  </property>
</Properties>
</file>