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Sheet1" sheetId="17" r:id="rId15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<sst xmlns="http://schemas.openxmlformats.org/spreadsheetml/2006/main" count="372" uniqueCount="286">
  <si>
    <t>单位代码：</t>
  </si>
  <si>
    <t>单位名称：</t>
  </si>
  <si>
    <t>宁县司法局</t>
  </si>
  <si>
    <t>部门预算公开表</t>
  </si>
  <si>
    <t xml:space="preserve">     </t>
  </si>
  <si>
    <t>编制日期：</t>
  </si>
  <si>
    <t>2024.3.6</t>
  </si>
  <si>
    <t>部门领导：</t>
  </si>
  <si>
    <t>张国平</t>
  </si>
  <si>
    <t>财务负责人：</t>
  </si>
  <si>
    <t>程胜利</t>
  </si>
  <si>
    <t>制表人：</t>
  </si>
  <si>
    <t>孟倩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</si>
  <si>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</si>
  <si>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</si>
  <si>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</si>
  <si>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</si>
  <si>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</si>
  <si>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</si>
  <si>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</si>
  <si>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</si>
  <si>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</si>
  <si>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</si>
  <si>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</si>
  <si>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</si>
  <si>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</si>
  <si>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</si>
  <si>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</si>
  <si>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</si>
  <si>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</si>
  <si>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</si>
  <si>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</si>
  <si>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</si>
  <si>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</si>
  <si>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</si>
  <si>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</si>
  <si>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</si>
  <si>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</si>
  <si>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</si>
  <si>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</si>
  <si>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</si>
  <si>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</si>
  <si>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</si>
  <si>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</si>
  <si>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</si>
  <si>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</si>
  <si>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</si>
  <si>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</si>
  <si>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</si>
  <si>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</si>
  <si>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</si>
  <si>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</si>
  <si>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</si>
  <si>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</si>
  <si>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</si>
  <si>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</si>
  <si>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</si>
  <si>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</si>
  <si>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</si>
  <si>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</si>
  <si>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</si>
  <si>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</si>
  <si>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</si>
  <si>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</si>
  <si>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</si>
  <si>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</si>
  <si>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</si>
  <si>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</si>
  <si>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</si>
  <si>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</si>
  <si>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</si>
  <si>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</si>
  <si>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</si>
  <si>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</si>
  <si>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</si>
  <si>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</si>
  <si>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</si>
  <si>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</si>
  <si>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</si>
  <si>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</si>
  <si>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</si>
  <si>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</si>
  <si>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</si>
  <si>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</si>
  <si>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</si>
  <si>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</si>
  <si>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</si>
  <si>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</si>
  <si>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</si>
  <si>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</si>
  <si>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</si>
  <si>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</si>
  <si>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</si>
  <si>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</si>
  <si>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</si>
  <si>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</si>
  <si>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</si>
  <si>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</si>
  <si>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</si>
  <si>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</si>
  <si>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</si>
  <si>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</si>
  <si>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</si>
  <si>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</si>
  <si>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</si>
  <si>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</si>
  <si>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</si>
  <si>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</si>
  <si>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</si>
  <si>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</si>
  <si>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</si>
  <si>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</si>
  <si>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</si>
  <si>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</si>
  <si>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</si>
  <si>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</si>
  <si>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</si>
  <si>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</si>
  <si>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</si>
  <si>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204公共安全</t>
  </si>
  <si>
    <t xml:space="preserve">  20406司法</t>
  </si>
  <si>
    <t xml:space="preserve">   2040601行政运行</t>
  </si>
  <si>
    <t xml:space="preserve">   2040602一般行政管理事务</t>
  </si>
  <si>
    <t xml:space="preserve">   2040606律师管理</t>
  </si>
  <si>
    <t xml:space="preserve">   2040607公共法律服务</t>
  </si>
  <si>
    <t>208社会保障和就业支出</t>
  </si>
  <si>
    <t xml:space="preserve">  20805行政事业单位养老支出</t>
  </si>
  <si>
    <t>2080501行政单位离退休</t>
  </si>
  <si>
    <t>2080502事业单位离退休</t>
  </si>
  <si>
    <t>2080505行政事业单位养老支出</t>
  </si>
  <si>
    <t>2089999其他社会保障和就业支出</t>
  </si>
  <si>
    <t>210卫生健康支出</t>
  </si>
  <si>
    <t>21011行政事业单位医疗</t>
  </si>
  <si>
    <t>2101101行政单位医疗</t>
  </si>
  <si>
    <t>563143.47</t>
  </si>
  <si>
    <t>2101102事业单位医疗</t>
  </si>
  <si>
    <t>73073.76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</si>
  <si>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</si>
  <si>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</si>
  <si>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</si>
  <si>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</si>
  <si>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</si>
  <si>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</si>
  <si>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</si>
  <si>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</si>
  <si>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</si>
  <si>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</si>
  <si>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</si>
  <si>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</si>
  <si>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</si>
  <si>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</si>
  <si>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</si>
  <si>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</si>
  <si>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</si>
  <si>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</si>
  <si>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</si>
  <si>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</si>
  <si>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</si>
  <si>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</si>
  <si>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</si>
  <si>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</si>
  <si>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</si>
  <si>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</si>
  <si>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</si>
  <si>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</si>
  <si>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</si>
  <si>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</si>
  <si>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</si>
  <si>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</si>
  <si>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</si>
  <si>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</si>
  <si>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</si>
  <si>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</si>
  <si>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</si>
  <si>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</si>
  <si>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</si>
  <si>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</si>
  <si>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</si>
  <si>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</si>
  <si>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</si>
  <si>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甘肃通联律师事务所</t>
  </si>
  <si>
    <t>宁县公证处</t>
  </si>
  <si>
    <t>一般公共预算支出情况表</t>
  </si>
  <si>
    <t>科目编码</t>
  </si>
  <si>
    <t>科目名称</t>
  </si>
  <si>
    <t>204</t>
  </si>
  <si>
    <t>公共安全</t>
  </si>
  <si>
    <t>20406</t>
  </si>
  <si>
    <t xml:space="preserve">  司法</t>
  </si>
  <si>
    <t>2040601</t>
  </si>
  <si>
    <t xml:space="preserve">   行政运行</t>
  </si>
  <si>
    <t xml:space="preserve">   一般行政管理事务</t>
  </si>
  <si>
    <t>2040606</t>
  </si>
  <si>
    <t xml:space="preserve">   律师管理</t>
  </si>
  <si>
    <t>2040607</t>
  </si>
  <si>
    <t xml:space="preserve">   公共法律服务</t>
  </si>
  <si>
    <t>208</t>
  </si>
  <si>
    <t>社会保障和就业支出</t>
  </si>
  <si>
    <t>20805</t>
  </si>
  <si>
    <t xml:space="preserve">  行政事业单位养老支出</t>
  </si>
  <si>
    <t>2080501</t>
  </si>
  <si>
    <t>行政单位离退休</t>
  </si>
  <si>
    <t>2080502</t>
  </si>
  <si>
    <t>事业单位离退休</t>
  </si>
  <si>
    <t>行政事业单位养老支出</t>
  </si>
  <si>
    <t>2089999</t>
  </si>
  <si>
    <t>其他社会保障和就业支出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</si>
  <si>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</si>
  <si>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</si>
  <si>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</si>
  <si>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</si>
  <si>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</si>
  <si>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</si>
  <si>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</si>
  <si>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</si>
  <si>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</si>
  <si>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</si>
  <si>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</si>
  <si>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</si>
  <si>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</si>
  <si>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</si>
  <si>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</si>
  <si>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</si>
  <si>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</si>
  <si>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</si>
  <si>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</si>
  <si>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</si>
  <si>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</si>
  <si>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</si>
  <si>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 xml:space="preserve">  职工基本医疗保险缴费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</si>
  <si>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</si>
  <si>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</si>
  <si>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</si>
  <si>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</si>
  <si>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</si>
  <si>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</si>
  <si>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</si>
  <si>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 xml:space="preserve">  水费</t>
  </si>
  <si>
    <t>30207</t>
  </si>
  <si>
    <t xml:space="preserve">  邮电费</t>
  </si>
  <si>
    <t>30211</t>
  </si>
  <si>
    <t xml:space="preserve">  差旅费</t>
  </si>
  <si>
    <t xml:space="preserve">  维（修）护费</t>
  </si>
  <si>
    <t>30226</t>
  </si>
  <si>
    <t xml:space="preserve">  劳务费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</si>
  <si>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</si>
  <si>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</si>
  <si>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</si>
  <si>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</si>
  <si>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</si>
  <si>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</si>
  <si>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</t>
  </si>
  <si>
    <t>303</t>
  </si>
  <si>
    <t>对个人和家庭的补助</t>
  </si>
  <si>
    <t>30302</t>
  </si>
  <si>
    <t xml:space="preserve">  退休费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</si>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</sst>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50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7" applyNumberFormat="0" applyAlignment="0" applyProtection="0">
      <alignment vertical="center"/>
    </xf>
    <xf numFmtId="0" fontId="39" fillId="6" borderId="8" applyNumberFormat="0" applyAlignment="0" applyProtection="0">
      <alignment vertical="center"/>
    </xf>
    <xf numFmtId="0" fontId="40" fillId="6" borderId="7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0" fillId="0" borderId="0"/>
  </cellStyleXfs>
  <cellXfs count="9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177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4" fontId="20" fillId="3" borderId="1" xfId="0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1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20" fillId="0" borderId="2" xfId="0" applyNumberFormat="1" applyFont="1" applyBorder="1" applyAlignment="1">
      <alignment vertical="center" wrapText="1"/>
    </xf>
    <xf numFmtId="178" fontId="20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177" fontId="20" fillId="0" borderId="1" xfId="0" applyNumberFormat="1" applyFont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0" fontId="14" fillId="0" borderId="1" xfId="49" applyFont="1" applyFill="1" applyBorder="1" applyAlignment="1" applyProtection="1">
      <alignment vertical="center"/>
    </xf>
    <xf numFmtId="179" fontId="22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4" fontId="24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G13" sqref="G13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94">
        <v>123001</v>
      </c>
      <c r="D3" s="94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95" t="s">
        <v>3</v>
      </c>
      <c r="C6" s="95"/>
      <c r="D6" s="95"/>
      <c r="E6" s="95"/>
      <c r="F6" s="95"/>
      <c r="G6" s="95"/>
      <c r="H6" s="95"/>
      <c r="I6" s="95"/>
      <c r="J6" s="95"/>
      <c r="K6" s="95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96" t="s">
        <v>5</v>
      </c>
      <c r="G10" s="97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96" t="s">
        <v>7</v>
      </c>
      <c r="C12" s="98" t="s">
        <v>8</v>
      </c>
      <c r="D12" s="12"/>
      <c r="E12" s="96" t="s">
        <v>9</v>
      </c>
      <c r="F12" s="10" t="s">
        <v>10</v>
      </c>
      <c r="G12" s="12"/>
      <c r="H12" s="96" t="s">
        <v>11</v>
      </c>
      <c r="I12" s="10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8" sqref="A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1" t="s">
        <v>258</v>
      </c>
      <c r="B2" s="41"/>
      <c r="C2" s="41"/>
      <c r="D2" s="41"/>
      <c r="E2" s="41"/>
      <c r="F2" s="41"/>
      <c r="G2" s="41"/>
      <c r="H2" s="41"/>
    </row>
    <row r="3" ht="22.75" customHeight="1" spans="1:8">
      <c r="A3" s="10"/>
      <c r="B3" s="10"/>
      <c r="C3" s="10"/>
      <c r="D3" s="10"/>
      <c r="E3" s="10"/>
      <c r="F3" s="10"/>
      <c r="G3" s="10"/>
      <c r="H3" s="42" t="s">
        <v>37</v>
      </c>
    </row>
    <row r="4" ht="22.75" customHeight="1" spans="1:8">
      <c r="A4" s="14" t="s">
        <v>176</v>
      </c>
      <c r="B4" s="14" t="s">
        <v>259</v>
      </c>
      <c r="C4" s="14"/>
      <c r="D4" s="14"/>
      <c r="E4" s="14"/>
      <c r="F4" s="14"/>
      <c r="G4" s="14" t="s">
        <v>260</v>
      </c>
      <c r="H4" s="14" t="s">
        <v>261</v>
      </c>
    </row>
    <row r="5" ht="22.75" customHeight="1" spans="1:8">
      <c r="A5" s="14"/>
      <c r="B5" s="14" t="s">
        <v>118</v>
      </c>
      <c r="C5" s="14" t="s">
        <v>262</v>
      </c>
      <c r="D5" s="14" t="s">
        <v>263</v>
      </c>
      <c r="E5" s="14" t="s">
        <v>264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265</v>
      </c>
      <c r="F6" s="14" t="s">
        <v>266</v>
      </c>
      <c r="G6" s="14"/>
      <c r="H6" s="14"/>
    </row>
    <row r="7" ht="22.75" customHeight="1" spans="1:8">
      <c r="A7" s="43" t="s">
        <v>118</v>
      </c>
      <c r="B7" s="44"/>
      <c r="C7" s="44"/>
      <c r="D7" s="44"/>
      <c r="E7" s="44"/>
      <c r="F7" s="44"/>
      <c r="G7" s="44"/>
      <c r="H7" s="44"/>
    </row>
    <row r="8" ht="22.75" customHeight="1" spans="1:8">
      <c r="A8" s="43"/>
      <c r="B8" s="44"/>
      <c r="C8" s="44"/>
      <c r="D8" s="44"/>
      <c r="E8" s="44"/>
      <c r="F8" s="44"/>
      <c r="G8" s="44"/>
      <c r="H8" s="44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C17" sqref="C17"/>
    </sheetView>
  </sheetViews>
  <sheetFormatPr defaultColWidth="10" defaultRowHeight="15"/>
  <cols>
    <col min="1" max="1" width="9.76666666666667" customWidth="1"/>
    <col min="2" max="2" width="12" style="18" customWidth="1"/>
    <col min="3" max="3" width="19.625" style="18" customWidth="1"/>
    <col min="4" max="4" width="12.75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267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37</v>
      </c>
      <c r="G3" s="10"/>
      <c r="H3" s="10"/>
      <c r="I3" s="10"/>
      <c r="J3" s="10"/>
    </row>
    <row r="4" ht="22.75" customHeight="1" spans="1:10">
      <c r="A4" s="28" t="s">
        <v>268</v>
      </c>
      <c r="B4" s="29" t="s">
        <v>269</v>
      </c>
      <c r="C4" s="30" t="s">
        <v>270</v>
      </c>
      <c r="D4" s="28" t="s">
        <v>118</v>
      </c>
      <c r="E4" s="28" t="s">
        <v>115</v>
      </c>
      <c r="F4" s="28" t="s">
        <v>116</v>
      </c>
      <c r="G4" s="10"/>
      <c r="H4" s="10"/>
      <c r="I4" s="10"/>
      <c r="J4" s="10"/>
    </row>
    <row r="5" ht="28" customHeight="1" spans="1:10">
      <c r="A5" s="28"/>
      <c r="B5" s="31"/>
      <c r="C5" s="32" t="s">
        <v>118</v>
      </c>
      <c r="D5" s="33"/>
      <c r="E5" s="33"/>
      <c r="F5" s="33"/>
      <c r="G5" s="12"/>
      <c r="H5" s="12"/>
      <c r="I5" s="12"/>
      <c r="J5" s="12"/>
    </row>
    <row r="6" ht="28" customHeight="1" spans="1:6">
      <c r="A6" s="34">
        <v>1</v>
      </c>
      <c r="B6" s="31" t="s">
        <v>231</v>
      </c>
      <c r="C6" s="35" t="s">
        <v>271</v>
      </c>
      <c r="D6" s="36">
        <v>1042546.96</v>
      </c>
      <c r="E6" s="37">
        <v>1042546.96</v>
      </c>
      <c r="F6" s="37"/>
    </row>
    <row r="7" ht="28" customHeight="1" spans="1:6">
      <c r="A7" s="34">
        <v>2</v>
      </c>
      <c r="B7" s="38" t="s">
        <v>233</v>
      </c>
      <c r="C7" s="39" t="s">
        <v>234</v>
      </c>
      <c r="D7" s="37">
        <v>101500</v>
      </c>
      <c r="E7" s="37">
        <v>101500</v>
      </c>
      <c r="F7" s="37"/>
    </row>
    <row r="8" ht="28" customHeight="1" spans="1:6">
      <c r="A8" s="34">
        <v>3</v>
      </c>
      <c r="B8" s="38" t="s">
        <v>235</v>
      </c>
      <c r="C8" s="39" t="s">
        <v>236</v>
      </c>
      <c r="D8" s="37">
        <v>72000</v>
      </c>
      <c r="E8" s="37">
        <v>72000</v>
      </c>
      <c r="F8" s="37"/>
    </row>
    <row r="9" ht="28" customHeight="1" spans="1:6">
      <c r="A9" s="34">
        <v>4</v>
      </c>
      <c r="B9" s="38">
        <v>30205</v>
      </c>
      <c r="C9" s="39" t="s">
        <v>237</v>
      </c>
      <c r="D9" s="37">
        <v>1000</v>
      </c>
      <c r="E9" s="37">
        <v>1000</v>
      </c>
      <c r="F9" s="37"/>
    </row>
    <row r="10" ht="28" customHeight="1" spans="1:6">
      <c r="A10" s="34">
        <v>5</v>
      </c>
      <c r="B10" s="38" t="s">
        <v>238</v>
      </c>
      <c r="C10" s="39" t="s">
        <v>239</v>
      </c>
      <c r="D10" s="37">
        <v>131000</v>
      </c>
      <c r="E10" s="37">
        <v>131000</v>
      </c>
      <c r="F10" s="37"/>
    </row>
    <row r="11" ht="28" customHeight="1" spans="1:6">
      <c r="A11" s="34">
        <v>6</v>
      </c>
      <c r="B11" s="38" t="s">
        <v>240</v>
      </c>
      <c r="C11" s="39" t="s">
        <v>241</v>
      </c>
      <c r="D11" s="37">
        <v>30000</v>
      </c>
      <c r="E11" s="37">
        <v>30000</v>
      </c>
      <c r="F11" s="37"/>
    </row>
    <row r="12" ht="28" customHeight="1" spans="1:6">
      <c r="A12" s="34">
        <v>7</v>
      </c>
      <c r="B12" s="38">
        <v>30213</v>
      </c>
      <c r="C12" s="39" t="s">
        <v>242</v>
      </c>
      <c r="D12" s="37">
        <v>31000</v>
      </c>
      <c r="E12" s="40">
        <v>31000</v>
      </c>
      <c r="F12" s="37"/>
    </row>
    <row r="13" ht="28" customHeight="1" spans="1:6">
      <c r="A13" s="34">
        <v>8</v>
      </c>
      <c r="B13" s="38" t="s">
        <v>243</v>
      </c>
      <c r="C13" s="39" t="s">
        <v>244</v>
      </c>
      <c r="D13" s="37">
        <v>30000</v>
      </c>
      <c r="E13" s="37">
        <v>30000</v>
      </c>
      <c r="F13" s="37"/>
    </row>
    <row r="14" ht="28" customHeight="1" spans="1:6">
      <c r="A14" s="34">
        <v>9</v>
      </c>
      <c r="B14" s="38">
        <v>30227</v>
      </c>
      <c r="C14" s="39" t="s">
        <v>245</v>
      </c>
      <c r="D14" s="37">
        <v>20000</v>
      </c>
      <c r="E14" s="37">
        <v>20000</v>
      </c>
      <c r="F14" s="37"/>
    </row>
    <row r="15" ht="28" customHeight="1" spans="1:6">
      <c r="A15" s="34">
        <v>10</v>
      </c>
      <c r="B15" s="38" t="s">
        <v>246</v>
      </c>
      <c r="C15" s="39" t="s">
        <v>247</v>
      </c>
      <c r="D15" s="37">
        <v>139733.49</v>
      </c>
      <c r="E15" s="37">
        <v>139733.49</v>
      </c>
      <c r="F15" s="37"/>
    </row>
    <row r="16" ht="28" customHeight="1" spans="1:6">
      <c r="A16" s="34">
        <v>11</v>
      </c>
      <c r="B16" s="38" t="s">
        <v>248</v>
      </c>
      <c r="C16" s="39" t="s">
        <v>249</v>
      </c>
      <c r="D16" s="37">
        <v>111013.47</v>
      </c>
      <c r="E16" s="37">
        <v>111013.47</v>
      </c>
      <c r="F16" s="37"/>
    </row>
    <row r="17" ht="28" customHeight="1" spans="1:6">
      <c r="A17" s="34">
        <v>12</v>
      </c>
      <c r="B17" s="38" t="s">
        <v>250</v>
      </c>
      <c r="C17" s="39" t="s">
        <v>251</v>
      </c>
      <c r="D17" s="37">
        <v>361800</v>
      </c>
      <c r="E17" s="37">
        <v>361800</v>
      </c>
      <c r="F17" s="37"/>
    </row>
    <row r="23" ht="13.5" spans="2:3">
      <c r="B23" s="17"/>
      <c r="C23" s="17"/>
    </row>
    <row r="24" ht="13.5" spans="2:3">
      <c r="B24" s="17"/>
      <c r="C24" s="17"/>
    </row>
    <row r="25" ht="13.5" spans="2:3">
      <c r="B25" s="17"/>
      <c r="C25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272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273</v>
      </c>
      <c r="B4" s="22"/>
      <c r="C4" s="23" t="s">
        <v>41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274</v>
      </c>
      <c r="B5" s="22" t="s">
        <v>275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118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276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176</v>
      </c>
      <c r="B4" s="14" t="s">
        <v>118</v>
      </c>
      <c r="C4" s="14" t="s">
        <v>277</v>
      </c>
      <c r="D4" s="14" t="s">
        <v>278</v>
      </c>
      <c r="E4" s="14" t="s">
        <v>279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280</v>
      </c>
      <c r="B1" s="1"/>
    </row>
    <row r="2" spans="1:1">
      <c r="A2" s="2" t="s">
        <v>281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282</v>
      </c>
      <c r="B5" s="4">
        <v>1</v>
      </c>
    </row>
    <row r="6" spans="1:2">
      <c r="A6" s="6" t="s">
        <v>283</v>
      </c>
      <c r="B6" s="7"/>
    </row>
    <row r="7" spans="1:2">
      <c r="A7" s="8" t="s">
        <v>284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285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0" t="s">
        <v>14</v>
      </c>
      <c r="C2" s="90"/>
    </row>
    <row r="3" ht="29.35" customHeight="1" spans="1:3">
      <c r="A3" s="91"/>
      <c r="B3" s="92" t="s">
        <v>15</v>
      </c>
      <c r="C3" s="92" t="s">
        <v>16</v>
      </c>
    </row>
    <row r="4" ht="28.45" customHeight="1" spans="1:3">
      <c r="A4" s="83"/>
      <c r="B4" s="93" t="s">
        <v>17</v>
      </c>
      <c r="C4" s="72" t="s">
        <v>18</v>
      </c>
    </row>
    <row r="5" ht="28.45" customHeight="1" spans="1:3">
      <c r="A5" s="83"/>
      <c r="B5" s="93" t="s">
        <v>19</v>
      </c>
      <c r="C5" s="72" t="s">
        <v>20</v>
      </c>
    </row>
    <row r="6" ht="28.45" customHeight="1" spans="1:3">
      <c r="A6" s="83"/>
      <c r="B6" s="93" t="s">
        <v>21</v>
      </c>
      <c r="C6" s="72" t="s">
        <v>22</v>
      </c>
    </row>
    <row r="7" ht="28.45" customHeight="1" spans="1:3">
      <c r="A7" s="83"/>
      <c r="B7" s="93" t="s">
        <v>23</v>
      </c>
      <c r="C7" s="72"/>
    </row>
    <row r="8" ht="28.45" customHeight="1" spans="1:3">
      <c r="A8" s="83"/>
      <c r="B8" s="93" t="s">
        <v>24</v>
      </c>
      <c r="C8" s="72" t="s">
        <v>25</v>
      </c>
    </row>
    <row r="9" ht="28.45" customHeight="1" spans="1:3">
      <c r="A9" s="83"/>
      <c r="B9" s="93" t="s">
        <v>26</v>
      </c>
      <c r="C9" s="72" t="s">
        <v>27</v>
      </c>
    </row>
    <row r="10" ht="28.45" customHeight="1" spans="1:3">
      <c r="A10" s="83"/>
      <c r="B10" s="93" t="s">
        <v>28</v>
      </c>
      <c r="C10" s="72" t="s">
        <v>29</v>
      </c>
    </row>
    <row r="11" ht="28.45" customHeight="1" spans="1:3">
      <c r="A11" s="83"/>
      <c r="B11" s="93" t="s">
        <v>30</v>
      </c>
      <c r="C11" s="72" t="s">
        <v>31</v>
      </c>
    </row>
    <row r="12" ht="28.45" customHeight="1" spans="1:3">
      <c r="A12" s="83"/>
      <c r="B12" s="93" t="s">
        <v>32</v>
      </c>
      <c r="C12" s="72"/>
    </row>
    <row r="13" ht="28.45" customHeight="1" spans="1:3">
      <c r="A13" s="10"/>
      <c r="B13" s="93" t="s">
        <v>33</v>
      </c>
      <c r="C13" s="72"/>
    </row>
    <row r="14" ht="28.45" customHeight="1" spans="1:3">
      <c r="A14" s="10"/>
      <c r="B14" s="93" t="s">
        <v>34</v>
      </c>
      <c r="C14" s="72" t="s">
        <v>18</v>
      </c>
    </row>
    <row r="15" ht="36" customHeight="1" spans="2:3">
      <c r="B15" s="93" t="s">
        <v>35</v>
      </c>
      <c r="C15" s="37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B6" sqref="B6"/>
    </sheetView>
  </sheetViews>
  <sheetFormatPr defaultColWidth="10" defaultRowHeight="13.5" outlineLevelCol="3"/>
  <cols>
    <col min="1" max="1" width="24" customWidth="1"/>
    <col min="2" max="2" width="12.75" customWidth="1"/>
    <col min="3" max="3" width="22.75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36</v>
      </c>
      <c r="B2" s="11"/>
      <c r="C2" s="11"/>
      <c r="D2" s="11"/>
    </row>
    <row r="3" ht="22.75" customHeight="1" spans="1:4">
      <c r="A3" s="83"/>
      <c r="B3" s="83"/>
      <c r="C3" s="83"/>
      <c r="D3" s="84" t="s">
        <v>37</v>
      </c>
    </row>
    <row r="4" ht="19" customHeight="1" spans="1:4">
      <c r="A4" s="60" t="s">
        <v>38</v>
      </c>
      <c r="B4" s="60"/>
      <c r="C4" s="60" t="s">
        <v>39</v>
      </c>
      <c r="D4" s="60"/>
    </row>
    <row r="5" ht="19" customHeight="1" spans="1:4">
      <c r="A5" s="60" t="s">
        <v>40</v>
      </c>
      <c r="B5" s="60" t="s">
        <v>41</v>
      </c>
      <c r="C5" s="60" t="s">
        <v>40</v>
      </c>
      <c r="D5" s="60" t="s">
        <v>41</v>
      </c>
    </row>
    <row r="6" ht="19" customHeight="1" spans="1:4">
      <c r="A6" s="85" t="s">
        <v>42</v>
      </c>
      <c r="B6" s="67">
        <v>13458805.573</v>
      </c>
      <c r="C6" s="85" t="s">
        <v>43</v>
      </c>
      <c r="D6" s="67"/>
    </row>
    <row r="7" ht="19" customHeight="1" spans="1:4">
      <c r="A7" s="85" t="s">
        <v>44</v>
      </c>
      <c r="B7" s="67"/>
      <c r="C7" s="85" t="s">
        <v>45</v>
      </c>
      <c r="D7" s="86"/>
    </row>
    <row r="8" ht="19" customHeight="1" spans="1:4">
      <c r="A8" s="85" t="s">
        <v>46</v>
      </c>
      <c r="B8" s="67"/>
      <c r="C8" s="85" t="s">
        <v>47</v>
      </c>
      <c r="D8" s="86"/>
    </row>
    <row r="9" ht="19" customHeight="1" spans="1:4">
      <c r="A9" s="85" t="s">
        <v>48</v>
      </c>
      <c r="B9" s="67"/>
      <c r="C9" s="85" t="s">
        <v>49</v>
      </c>
      <c r="D9" s="86">
        <v>11768950.51</v>
      </c>
    </row>
    <row r="10" ht="19" customHeight="1" spans="1:4">
      <c r="A10" s="85" t="s">
        <v>50</v>
      </c>
      <c r="B10" s="67"/>
      <c r="C10" s="85" t="s">
        <v>51</v>
      </c>
      <c r="D10" s="86"/>
    </row>
    <row r="11" ht="19" customHeight="1" spans="1:4">
      <c r="A11" s="85" t="s">
        <v>52</v>
      </c>
      <c r="B11" s="67"/>
      <c r="C11" s="85" t="s">
        <v>53</v>
      </c>
      <c r="D11" s="86"/>
    </row>
    <row r="12" ht="19" customHeight="1" spans="1:4">
      <c r="A12" s="85" t="s">
        <v>54</v>
      </c>
      <c r="B12" s="67"/>
      <c r="C12" s="85" t="s">
        <v>55</v>
      </c>
      <c r="D12" s="86"/>
    </row>
    <row r="13" ht="19" customHeight="1" spans="1:4">
      <c r="A13" s="85" t="s">
        <v>56</v>
      </c>
      <c r="B13" s="67"/>
      <c r="C13" s="85" t="s">
        <v>57</v>
      </c>
      <c r="D13" s="86">
        <v>1053637.83</v>
      </c>
    </row>
    <row r="14" ht="19" customHeight="1" spans="1:4">
      <c r="A14" s="85" t="s">
        <v>58</v>
      </c>
      <c r="B14" s="67"/>
      <c r="C14" s="85" t="s">
        <v>59</v>
      </c>
      <c r="D14" s="86"/>
    </row>
    <row r="15" ht="19" customHeight="1" spans="1:4">
      <c r="A15" s="85"/>
      <c r="B15" s="87"/>
      <c r="C15" s="85" t="s">
        <v>60</v>
      </c>
      <c r="D15" s="86">
        <v>636217.233</v>
      </c>
    </row>
    <row r="16" ht="19" customHeight="1" spans="1:4">
      <c r="A16" s="85"/>
      <c r="B16" s="87"/>
      <c r="C16" s="85" t="s">
        <v>61</v>
      </c>
      <c r="D16" s="86"/>
    </row>
    <row r="17" ht="19" customHeight="1" spans="1:4">
      <c r="A17" s="85"/>
      <c r="B17" s="87"/>
      <c r="C17" s="85" t="s">
        <v>62</v>
      </c>
      <c r="D17" s="86"/>
    </row>
    <row r="18" ht="19" customHeight="1" spans="1:4">
      <c r="A18" s="85"/>
      <c r="B18" s="87"/>
      <c r="C18" s="85" t="s">
        <v>63</v>
      </c>
      <c r="D18" s="86"/>
    </row>
    <row r="19" ht="19" customHeight="1" spans="1:4">
      <c r="A19" s="85"/>
      <c r="B19" s="87"/>
      <c r="C19" s="85" t="s">
        <v>64</v>
      </c>
      <c r="D19" s="86"/>
    </row>
    <row r="20" ht="19" customHeight="1" spans="1:4">
      <c r="A20" s="88"/>
      <c r="B20" s="89"/>
      <c r="C20" s="85" t="s">
        <v>65</v>
      </c>
      <c r="D20" s="86"/>
    </row>
    <row r="21" ht="19" customHeight="1" spans="1:4">
      <c r="A21" s="88"/>
      <c r="B21" s="89"/>
      <c r="C21" s="85" t="s">
        <v>66</v>
      </c>
      <c r="D21" s="86"/>
    </row>
    <row r="22" ht="19" customHeight="1" spans="1:4">
      <c r="A22" s="88"/>
      <c r="B22" s="89"/>
      <c r="C22" s="85" t="s">
        <v>67</v>
      </c>
      <c r="D22" s="86"/>
    </row>
    <row r="23" ht="19" customHeight="1" spans="1:4">
      <c r="A23" s="88"/>
      <c r="B23" s="89"/>
      <c r="C23" s="85" t="s">
        <v>68</v>
      </c>
      <c r="D23" s="86"/>
    </row>
    <row r="24" ht="19" customHeight="1" spans="1:4">
      <c r="A24" s="88"/>
      <c r="B24" s="89"/>
      <c r="C24" s="85" t="s">
        <v>69</v>
      </c>
      <c r="D24" s="86"/>
    </row>
    <row r="25" ht="19" customHeight="1" spans="1:4">
      <c r="A25" s="85"/>
      <c r="B25" s="87"/>
      <c r="C25" s="85" t="s">
        <v>70</v>
      </c>
      <c r="D25" s="86"/>
    </row>
    <row r="26" ht="19" customHeight="1" spans="1:4">
      <c r="A26" s="85"/>
      <c r="B26" s="87"/>
      <c r="C26" s="85" t="s">
        <v>71</v>
      </c>
      <c r="D26" s="86"/>
    </row>
    <row r="27" ht="19" customHeight="1" spans="1:4">
      <c r="A27" s="85"/>
      <c r="B27" s="87"/>
      <c r="C27" s="85" t="s">
        <v>72</v>
      </c>
      <c r="D27" s="86"/>
    </row>
    <row r="28" ht="19" customHeight="1" spans="1:4">
      <c r="A28" s="88"/>
      <c r="B28" s="89"/>
      <c r="C28" s="85" t="s">
        <v>73</v>
      </c>
      <c r="D28" s="86"/>
    </row>
    <row r="29" ht="19" customHeight="1" spans="1:4">
      <c r="A29" s="88"/>
      <c r="B29" s="89"/>
      <c r="C29" s="85" t="s">
        <v>74</v>
      </c>
      <c r="D29" s="86"/>
    </row>
    <row r="30" ht="19" customHeight="1" spans="1:4">
      <c r="A30" s="88"/>
      <c r="B30" s="89"/>
      <c r="C30" s="85" t="s">
        <v>75</v>
      </c>
      <c r="D30" s="86"/>
    </row>
    <row r="31" ht="19" customHeight="1" spans="1:4">
      <c r="A31" s="88"/>
      <c r="B31" s="89"/>
      <c r="C31" s="85" t="s">
        <v>76</v>
      </c>
      <c r="D31" s="86"/>
    </row>
    <row r="32" ht="19" customHeight="1" spans="1:4">
      <c r="A32" s="88"/>
      <c r="B32" s="89"/>
      <c r="C32" s="85" t="s">
        <v>77</v>
      </c>
      <c r="D32" s="86"/>
    </row>
    <row r="33" ht="19" customHeight="1" spans="1:4">
      <c r="A33" s="85"/>
      <c r="B33" s="85"/>
      <c r="C33" s="85" t="s">
        <v>78</v>
      </c>
      <c r="D33" s="86"/>
    </row>
    <row r="34" ht="19" customHeight="1" spans="1:4">
      <c r="A34" s="85"/>
      <c r="B34" s="85"/>
      <c r="C34" s="85" t="s">
        <v>79</v>
      </c>
      <c r="D34" s="86"/>
    </row>
    <row r="35" ht="19" customHeight="1" spans="1:4">
      <c r="A35" s="85"/>
      <c r="B35" s="85"/>
      <c r="C35" s="85" t="s">
        <v>80</v>
      </c>
      <c r="D35" s="86"/>
    </row>
    <row r="36" ht="19" customHeight="1" spans="1:4">
      <c r="A36" s="88" t="s">
        <v>81</v>
      </c>
      <c r="B36" s="89">
        <f>SUM(B6:B14)</f>
        <v>13458805.573</v>
      </c>
      <c r="C36" s="88" t="s">
        <v>82</v>
      </c>
      <c r="D36" s="89">
        <f>SUM(D6:D35)</f>
        <v>13458805.573</v>
      </c>
    </row>
    <row r="37" ht="19" customHeight="1" spans="1:4">
      <c r="A37" s="88" t="s">
        <v>83</v>
      </c>
      <c r="B37" s="89"/>
      <c r="C37" s="88" t="s">
        <v>84</v>
      </c>
      <c r="D37" s="89"/>
    </row>
    <row r="38" ht="19" customHeight="1" spans="1:4">
      <c r="A38" s="88" t="s">
        <v>85</v>
      </c>
      <c r="B38" s="87"/>
      <c r="C38" s="85"/>
      <c r="D38" s="87"/>
    </row>
    <row r="39" ht="19" customHeight="1" spans="1:4">
      <c r="A39" s="88" t="s">
        <v>86</v>
      </c>
      <c r="B39" s="89">
        <f>B36+B37</f>
        <v>13458805.573</v>
      </c>
      <c r="C39" s="88" t="s">
        <v>87</v>
      </c>
      <c r="D39" s="89">
        <f>D36+D37</f>
        <v>13458805.573</v>
      </c>
    </row>
  </sheetData>
  <mergeCells count="4">
    <mergeCell ref="A2:D2"/>
    <mergeCell ref="A3:C3"/>
    <mergeCell ref="A4:B4"/>
    <mergeCell ref="C4:D4"/>
  </mergeCells>
  <printOptions horizontalCentered="1" verticalCentered="1"/>
  <pageMargins left="0.554861111111111" right="0.554861111111111" top="0.271527777777778" bottom="0.271527777777778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A36" sqref="A36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88</v>
      </c>
      <c r="B2" s="20"/>
    </row>
    <row r="3" ht="24.75" customHeight="1" spans="1:2">
      <c r="A3" s="74"/>
      <c r="B3" s="21" t="s">
        <v>37</v>
      </c>
    </row>
    <row r="4" ht="24" customHeight="1" spans="1:2">
      <c r="A4" s="30" t="s">
        <v>40</v>
      </c>
      <c r="B4" s="30" t="s">
        <v>41</v>
      </c>
    </row>
    <row r="5" s="17" customFormat="1" ht="21" customHeight="1" spans="1:3">
      <c r="A5" s="75" t="s">
        <v>89</v>
      </c>
      <c r="B5" s="67">
        <v>13458805.573</v>
      </c>
      <c r="C5" s="18"/>
    </row>
    <row r="6" s="17" customFormat="1" ht="21" customHeight="1" spans="1:3">
      <c r="A6" s="76" t="s">
        <v>90</v>
      </c>
      <c r="B6" s="67">
        <v>13458805.573</v>
      </c>
      <c r="C6" s="18"/>
    </row>
    <row r="7" s="17" customFormat="1" ht="21" customHeight="1" spans="1:3">
      <c r="A7" s="76" t="s">
        <v>91</v>
      </c>
      <c r="B7" s="77"/>
      <c r="C7" s="18"/>
    </row>
    <row r="8" s="17" customFormat="1" ht="21" customHeight="1" spans="1:3">
      <c r="A8" s="75" t="s">
        <v>92</v>
      </c>
      <c r="B8" s="77">
        <f>B9+B10</f>
        <v>0</v>
      </c>
      <c r="C8" s="18"/>
    </row>
    <row r="9" s="17" customFormat="1" ht="21" customHeight="1" spans="1:3">
      <c r="A9" s="76" t="s">
        <v>90</v>
      </c>
      <c r="B9" s="77"/>
      <c r="C9" s="18"/>
    </row>
    <row r="10" s="17" customFormat="1" ht="21" customHeight="1" spans="1:3">
      <c r="A10" s="76" t="s">
        <v>91</v>
      </c>
      <c r="B10" s="77"/>
      <c r="C10" s="18"/>
    </row>
    <row r="11" s="17" customFormat="1" ht="21" customHeight="1" spans="1:3">
      <c r="A11" s="75" t="s">
        <v>93</v>
      </c>
      <c r="B11" s="77"/>
      <c r="C11" s="18"/>
    </row>
    <row r="12" s="17" customFormat="1" ht="21" customHeight="1" spans="1:3">
      <c r="A12" s="76" t="s">
        <v>90</v>
      </c>
      <c r="B12" s="77"/>
      <c r="C12" s="18"/>
    </row>
    <row r="13" s="17" customFormat="1" ht="21" customHeight="1" spans="1:3">
      <c r="A13" s="76" t="s">
        <v>91</v>
      </c>
      <c r="B13" s="77"/>
      <c r="C13" s="18"/>
    </row>
    <row r="14" s="17" customFormat="1" ht="21" customHeight="1" spans="1:3">
      <c r="A14" s="78" t="s">
        <v>94</v>
      </c>
      <c r="B14" s="77">
        <f>SUM(B15:B17)</f>
        <v>0</v>
      </c>
      <c r="C14" s="18"/>
    </row>
    <row r="15" s="17" customFormat="1" ht="21" customHeight="1" spans="1:3">
      <c r="A15" s="76" t="s">
        <v>95</v>
      </c>
      <c r="B15" s="77"/>
      <c r="C15" s="18"/>
    </row>
    <row r="16" s="17" customFormat="1" ht="21" customHeight="1" spans="1:3">
      <c r="A16" s="76" t="s">
        <v>96</v>
      </c>
      <c r="B16" s="77"/>
      <c r="C16" s="18"/>
    </row>
    <row r="17" s="17" customFormat="1" ht="21" customHeight="1" spans="1:3">
      <c r="A17" s="76" t="s">
        <v>97</v>
      </c>
      <c r="B17" s="77"/>
      <c r="C17" s="18"/>
    </row>
    <row r="18" s="17" customFormat="1" ht="21" customHeight="1" spans="1:3">
      <c r="A18" s="78" t="s">
        <v>98</v>
      </c>
      <c r="B18" s="77"/>
      <c r="C18" s="18"/>
    </row>
    <row r="19" s="17" customFormat="1" ht="21" customHeight="1" spans="1:3">
      <c r="A19" s="78" t="s">
        <v>99</v>
      </c>
      <c r="B19" s="77"/>
      <c r="C19" s="18"/>
    </row>
    <row r="20" s="17" customFormat="1" ht="21" customHeight="1" spans="1:3">
      <c r="A20" s="78" t="s">
        <v>100</v>
      </c>
      <c r="B20" s="77"/>
      <c r="C20" s="18"/>
    </row>
    <row r="21" s="17" customFormat="1" ht="21" customHeight="1" spans="1:3">
      <c r="A21" s="78" t="s">
        <v>101</v>
      </c>
      <c r="B21" s="77"/>
      <c r="C21" s="18"/>
    </row>
    <row r="22" s="17" customFormat="1" ht="21" customHeight="1" spans="1:3">
      <c r="A22" s="78" t="s">
        <v>102</v>
      </c>
      <c r="B22" s="79">
        <f>B23+B26+B29+B30</f>
        <v>0</v>
      </c>
      <c r="C22" s="18"/>
    </row>
    <row r="23" s="17" customFormat="1" ht="21" customHeight="1" spans="1:3">
      <c r="A23" s="76" t="s">
        <v>103</v>
      </c>
      <c r="B23" s="79">
        <f>B24+B25</f>
        <v>0</v>
      </c>
      <c r="C23" s="18"/>
    </row>
    <row r="24" s="17" customFormat="1" ht="21" customHeight="1" spans="1:3">
      <c r="A24" s="76" t="s">
        <v>104</v>
      </c>
      <c r="B24" s="79"/>
      <c r="C24" s="18"/>
    </row>
    <row r="25" s="17" customFormat="1" ht="21" customHeight="1" spans="1:3">
      <c r="A25" s="76" t="s">
        <v>105</v>
      </c>
      <c r="B25" s="79"/>
      <c r="C25" s="18"/>
    </row>
    <row r="26" s="17" customFormat="1" ht="21" customHeight="1" spans="1:3">
      <c r="A26" s="76" t="s">
        <v>106</v>
      </c>
      <c r="B26" s="79">
        <f>B27+B28</f>
        <v>0</v>
      </c>
      <c r="C26" s="18"/>
    </row>
    <row r="27" s="17" customFormat="1" ht="21" customHeight="1" spans="1:3">
      <c r="A27" s="76" t="s">
        <v>107</v>
      </c>
      <c r="B27" s="79"/>
      <c r="C27" s="18"/>
    </row>
    <row r="28" s="17" customFormat="1" ht="21" customHeight="1" spans="1:3">
      <c r="A28" s="76" t="s">
        <v>108</v>
      </c>
      <c r="B28" s="79"/>
      <c r="C28" s="18"/>
    </row>
    <row r="29" s="17" customFormat="1" ht="21" customHeight="1" spans="1:3">
      <c r="A29" s="76" t="s">
        <v>109</v>
      </c>
      <c r="B29" s="79"/>
      <c r="C29" s="18"/>
    </row>
    <row r="30" s="17" customFormat="1" ht="21" customHeight="1" spans="1:3">
      <c r="A30" s="76" t="s">
        <v>110</v>
      </c>
      <c r="B30" s="79"/>
      <c r="C30" s="18"/>
    </row>
    <row r="31" ht="21" customHeight="1" spans="1:2">
      <c r="A31" s="80"/>
      <c r="B31" s="79"/>
    </row>
    <row r="32" s="17" customFormat="1" ht="21" customHeight="1" spans="1:3">
      <c r="A32" s="81" t="s">
        <v>111</v>
      </c>
      <c r="B32" s="82">
        <f>B5+B8+B14+B18+B19+B20+B21+B22</f>
        <v>13458805.573</v>
      </c>
      <c r="C32" s="18"/>
    </row>
  </sheetData>
  <sheetProtection formatCells="0" formatColumns="0" formatRows="0"/>
  <mergeCells count="1">
    <mergeCell ref="A2:B2"/>
  </mergeCells>
  <printOptions horizontalCentered="1" verticalCentered="1"/>
  <pageMargins left="0.590277777777778" right="0.393055555555556" top="0.511805555555556" bottom="0.590277777777778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A2" workbookViewId="0">
      <selection activeCell="C5" sqref="C5:D5"/>
    </sheetView>
  </sheetViews>
  <sheetFormatPr defaultColWidth="10" defaultRowHeight="13.5" outlineLevelCol="4"/>
  <cols>
    <col min="1" max="1" width="31.7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37</v>
      </c>
    </row>
    <row r="4" ht="22.75" customHeight="1" spans="1:5">
      <c r="A4" s="71" t="s">
        <v>113</v>
      </c>
      <c r="B4" s="71" t="s">
        <v>114</v>
      </c>
      <c r="C4" s="71" t="s">
        <v>115</v>
      </c>
      <c r="D4" s="71" t="s">
        <v>116</v>
      </c>
      <c r="E4" s="71" t="s">
        <v>117</v>
      </c>
    </row>
    <row r="5" ht="22.75" customHeight="1" spans="1:5">
      <c r="A5" s="72" t="s">
        <v>118</v>
      </c>
      <c r="B5" s="59">
        <f>B6+B12+B18</f>
        <v>13458805.57</v>
      </c>
      <c r="C5" s="59">
        <f>C6+C12+C18</f>
        <v>12055305.57</v>
      </c>
      <c r="D5" s="59">
        <v>1403500</v>
      </c>
      <c r="E5" s="59"/>
    </row>
    <row r="6" ht="22.75" customHeight="1" spans="1:5">
      <c r="A6" s="35" t="s">
        <v>119</v>
      </c>
      <c r="B6" s="59">
        <v>11768950.51</v>
      </c>
      <c r="C6" s="59">
        <f>C7</f>
        <v>10365450.51</v>
      </c>
      <c r="D6" s="59">
        <v>1390000</v>
      </c>
      <c r="E6" s="59"/>
    </row>
    <row r="7" ht="22.75" customHeight="1" spans="1:5">
      <c r="A7" s="35" t="s">
        <v>120</v>
      </c>
      <c r="B7" s="59">
        <f>B8+B10+B11+B9</f>
        <v>11768950.51</v>
      </c>
      <c r="C7" s="59">
        <f>C8+C10+C11</f>
        <v>10365450.51</v>
      </c>
      <c r="D7" s="59">
        <v>1390000</v>
      </c>
      <c r="E7" s="59"/>
    </row>
    <row r="8" ht="22.75" customHeight="1" spans="1:5">
      <c r="A8" s="39" t="s">
        <v>121</v>
      </c>
      <c r="B8" s="59">
        <v>9260103.38</v>
      </c>
      <c r="C8" s="59">
        <v>9260103.38</v>
      </c>
      <c r="D8" s="59"/>
      <c r="E8" s="59"/>
    </row>
    <row r="9" ht="22.75" customHeight="1" spans="1:5">
      <c r="A9" s="39" t="s">
        <v>122</v>
      </c>
      <c r="B9" s="73">
        <v>1390000</v>
      </c>
      <c r="C9" s="59"/>
      <c r="D9" s="59">
        <v>1390000</v>
      </c>
      <c r="E9" s="59"/>
    </row>
    <row r="10" ht="22.75" customHeight="1" spans="1:5">
      <c r="A10" s="39" t="s">
        <v>123</v>
      </c>
      <c r="B10" s="59">
        <v>561730.15</v>
      </c>
      <c r="C10" s="59">
        <v>548230.15</v>
      </c>
      <c r="D10" s="59">
        <v>13500</v>
      </c>
      <c r="E10" s="59"/>
    </row>
    <row r="11" ht="22.75" customHeight="1" spans="1:5">
      <c r="A11" s="39" t="s">
        <v>124</v>
      </c>
      <c r="B11" s="59">
        <v>557116.98</v>
      </c>
      <c r="C11" s="59">
        <v>557116.98</v>
      </c>
      <c r="D11" s="59"/>
      <c r="E11" s="59"/>
    </row>
    <row r="12" ht="22.75" customHeight="1" spans="1:5">
      <c r="A12" s="35" t="s">
        <v>125</v>
      </c>
      <c r="B12" s="59">
        <f>B13+B17</f>
        <v>1053637.83</v>
      </c>
      <c r="C12" s="59">
        <v>1053637.83</v>
      </c>
      <c r="D12" s="59"/>
      <c r="E12" s="59"/>
    </row>
    <row r="13" ht="22.75" customHeight="1" spans="1:5">
      <c r="A13" s="38" t="s">
        <v>126</v>
      </c>
      <c r="B13" s="59">
        <f>B14+B15+B16</f>
        <v>1003043.27</v>
      </c>
      <c r="C13" s="59">
        <v>1003043.27</v>
      </c>
      <c r="D13" s="59"/>
      <c r="E13" s="59"/>
    </row>
    <row r="14" ht="22.75" customHeight="1" spans="1:5">
      <c r="A14" s="38" t="s">
        <v>127</v>
      </c>
      <c r="B14" s="59">
        <v>49720</v>
      </c>
      <c r="C14" s="59">
        <v>49720</v>
      </c>
      <c r="D14" s="59"/>
      <c r="E14" s="59"/>
    </row>
    <row r="15" ht="22.75" customHeight="1" spans="1:5">
      <c r="A15" s="38" t="s">
        <v>128</v>
      </c>
      <c r="B15" s="59">
        <v>10240</v>
      </c>
      <c r="C15" s="59">
        <v>10240</v>
      </c>
      <c r="D15" s="59"/>
      <c r="E15" s="59"/>
    </row>
    <row r="16" ht="22.75" customHeight="1" spans="1:5">
      <c r="A16" s="38" t="s">
        <v>129</v>
      </c>
      <c r="B16" s="59">
        <v>943083.27</v>
      </c>
      <c r="C16" s="59">
        <v>943083.27</v>
      </c>
      <c r="D16" s="59"/>
      <c r="E16" s="59"/>
    </row>
    <row r="17" ht="22.75" customHeight="1" spans="1:5">
      <c r="A17" s="38" t="s">
        <v>130</v>
      </c>
      <c r="B17" s="59">
        <v>50594.56</v>
      </c>
      <c r="C17" s="59">
        <v>50594.56</v>
      </c>
      <c r="D17" s="59"/>
      <c r="E17" s="59"/>
    </row>
    <row r="18" ht="22.75" customHeight="1" spans="1:5">
      <c r="A18" s="35" t="s">
        <v>131</v>
      </c>
      <c r="B18" s="59">
        <f>B19</f>
        <v>636217.23</v>
      </c>
      <c r="C18" s="59">
        <v>636217.23</v>
      </c>
      <c r="D18" s="59"/>
      <c r="E18" s="59"/>
    </row>
    <row r="19" ht="22.75" customHeight="1" spans="1:5">
      <c r="A19" s="39" t="s">
        <v>132</v>
      </c>
      <c r="B19" s="59">
        <f>B20+B21</f>
        <v>636217.23</v>
      </c>
      <c r="C19" s="59">
        <v>636217.23</v>
      </c>
      <c r="D19" s="59"/>
      <c r="E19" s="59"/>
    </row>
    <row r="20" ht="24" customHeight="1" spans="1:5">
      <c r="A20" s="39" t="s">
        <v>133</v>
      </c>
      <c r="B20" s="59" t="s">
        <v>134</v>
      </c>
      <c r="C20" s="59" t="s">
        <v>134</v>
      </c>
      <c r="D20" s="59"/>
      <c r="E20" s="59"/>
    </row>
    <row r="21" ht="24" customHeight="1" spans="1:5">
      <c r="A21" s="39" t="s">
        <v>135</v>
      </c>
      <c r="B21" s="59" t="s">
        <v>136</v>
      </c>
      <c r="C21" s="59" t="s">
        <v>136</v>
      </c>
      <c r="D21" s="59"/>
      <c r="E21" s="59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2" workbookViewId="0">
      <selection activeCell="A37" sqref="$A4:$XFD3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0.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137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6" t="s">
        <v>37</v>
      </c>
      <c r="D3" s="46"/>
      <c r="E3" s="12"/>
      <c r="F3" s="12"/>
      <c r="G3" s="12"/>
    </row>
    <row r="4" ht="18" customHeight="1" spans="1:7">
      <c r="A4" s="60" t="s">
        <v>38</v>
      </c>
      <c r="B4" s="60"/>
      <c r="C4" s="60" t="s">
        <v>39</v>
      </c>
      <c r="D4" s="60"/>
      <c r="E4" s="12"/>
      <c r="F4" s="12"/>
      <c r="G4" s="12"/>
    </row>
    <row r="5" ht="18" customHeight="1" spans="1:7">
      <c r="A5" s="60" t="s">
        <v>40</v>
      </c>
      <c r="B5" s="60" t="s">
        <v>41</v>
      </c>
      <c r="C5" s="60" t="s">
        <v>40</v>
      </c>
      <c r="D5" s="60" t="s">
        <v>118</v>
      </c>
      <c r="E5" s="12"/>
      <c r="F5" s="12"/>
      <c r="G5" s="12"/>
    </row>
    <row r="6" ht="18" customHeight="1" spans="1:7">
      <c r="A6" s="15" t="s">
        <v>138</v>
      </c>
      <c r="B6" s="66">
        <f>SUM(B7:B9)</f>
        <v>13458805.573</v>
      </c>
      <c r="C6" s="15" t="s">
        <v>139</v>
      </c>
      <c r="D6" s="66">
        <v>13458805.573</v>
      </c>
      <c r="E6" s="12"/>
      <c r="F6" s="12"/>
      <c r="G6" s="12"/>
    </row>
    <row r="7" ht="18" customHeight="1" spans="1:7">
      <c r="A7" s="15" t="s">
        <v>140</v>
      </c>
      <c r="B7" s="67">
        <v>13458805.573</v>
      </c>
      <c r="C7" s="15" t="s">
        <v>141</v>
      </c>
      <c r="D7" s="67"/>
      <c r="E7" s="12"/>
      <c r="F7" s="12"/>
      <c r="G7" s="12"/>
    </row>
    <row r="8" ht="18" customHeight="1" spans="1:7">
      <c r="A8" s="15" t="s">
        <v>142</v>
      </c>
      <c r="B8" s="67"/>
      <c r="C8" s="15" t="s">
        <v>143</v>
      </c>
      <c r="D8" s="67"/>
      <c r="E8" s="12"/>
      <c r="F8" s="12"/>
      <c r="G8" s="12"/>
    </row>
    <row r="9" ht="18" customHeight="1" spans="1:7">
      <c r="A9" s="15" t="s">
        <v>144</v>
      </c>
      <c r="B9" s="67"/>
      <c r="C9" s="15" t="s">
        <v>145</v>
      </c>
      <c r="D9" s="67"/>
      <c r="E9" s="12"/>
      <c r="F9" s="12"/>
      <c r="G9" s="12"/>
    </row>
    <row r="10" ht="18" customHeight="1" spans="1:7">
      <c r="A10" s="15"/>
      <c r="B10" s="68"/>
      <c r="C10" s="15" t="s">
        <v>146</v>
      </c>
      <c r="D10" s="67">
        <v>11768950.51</v>
      </c>
      <c r="E10" s="12"/>
      <c r="F10" s="12"/>
      <c r="G10" s="12"/>
    </row>
    <row r="11" ht="18" customHeight="1" spans="1:7">
      <c r="A11" s="15"/>
      <c r="B11" s="68"/>
      <c r="C11" s="15" t="s">
        <v>147</v>
      </c>
      <c r="D11" s="67"/>
      <c r="E11" s="12"/>
      <c r="F11" s="12"/>
      <c r="G11" s="12"/>
    </row>
    <row r="12" ht="18" customHeight="1" spans="1:7">
      <c r="A12" s="15"/>
      <c r="B12" s="68"/>
      <c r="C12" s="15" t="s">
        <v>148</v>
      </c>
      <c r="D12" s="67"/>
      <c r="E12" s="12"/>
      <c r="F12" s="12"/>
      <c r="G12" s="12"/>
    </row>
    <row r="13" ht="18" customHeight="1" spans="1:7">
      <c r="A13" s="43"/>
      <c r="B13" s="62"/>
      <c r="C13" s="15" t="s">
        <v>149</v>
      </c>
      <c r="D13" s="67"/>
      <c r="E13" s="12"/>
      <c r="F13" s="12"/>
      <c r="G13" s="12"/>
    </row>
    <row r="14" ht="18" customHeight="1" spans="1:7">
      <c r="A14" s="15"/>
      <c r="B14" s="68"/>
      <c r="C14" s="15" t="s">
        <v>150</v>
      </c>
      <c r="D14" s="67">
        <v>1053637.83</v>
      </c>
      <c r="E14" s="12"/>
      <c r="F14" s="12"/>
      <c r="G14" s="45"/>
    </row>
    <row r="15" ht="18" customHeight="1" spans="1:7">
      <c r="A15" s="15"/>
      <c r="B15" s="68"/>
      <c r="C15" s="15" t="s">
        <v>151</v>
      </c>
      <c r="D15" s="67"/>
      <c r="E15" s="12"/>
      <c r="F15" s="12"/>
      <c r="G15" s="12"/>
    </row>
    <row r="16" ht="18" customHeight="1" spans="1:7">
      <c r="A16" s="15"/>
      <c r="B16" s="68"/>
      <c r="C16" s="15" t="s">
        <v>152</v>
      </c>
      <c r="D16" s="67">
        <v>636217.233</v>
      </c>
      <c r="E16" s="12"/>
      <c r="F16" s="12"/>
      <c r="G16" s="12"/>
    </row>
    <row r="17" ht="18" customHeight="1" spans="1:7">
      <c r="A17" s="15"/>
      <c r="B17" s="68"/>
      <c r="C17" s="15" t="s">
        <v>153</v>
      </c>
      <c r="D17" s="67"/>
      <c r="E17" s="12"/>
      <c r="F17" s="12"/>
      <c r="G17" s="12"/>
    </row>
    <row r="18" ht="18" customHeight="1" spans="1:7">
      <c r="A18" s="15"/>
      <c r="B18" s="68"/>
      <c r="C18" s="15" t="s">
        <v>154</v>
      </c>
      <c r="D18" s="67"/>
      <c r="E18" s="12"/>
      <c r="F18" s="12"/>
      <c r="G18" s="12"/>
    </row>
    <row r="19" ht="18" customHeight="1" spans="1:7">
      <c r="A19" s="15"/>
      <c r="B19" s="15"/>
      <c r="C19" s="15" t="s">
        <v>155</v>
      </c>
      <c r="D19" s="67"/>
      <c r="E19" s="12"/>
      <c r="F19" s="12"/>
      <c r="G19" s="12"/>
    </row>
    <row r="20" ht="18" customHeight="1" spans="1:7">
      <c r="A20" s="15"/>
      <c r="B20" s="15"/>
      <c r="C20" s="15" t="s">
        <v>156</v>
      </c>
      <c r="D20" s="67"/>
      <c r="E20" s="12"/>
      <c r="F20" s="12"/>
      <c r="G20" s="12"/>
    </row>
    <row r="21" ht="18" customHeight="1" spans="1:7">
      <c r="A21" s="15"/>
      <c r="B21" s="15"/>
      <c r="C21" s="15" t="s">
        <v>157</v>
      </c>
      <c r="D21" s="67"/>
      <c r="E21" s="12"/>
      <c r="F21" s="12"/>
      <c r="G21" s="12"/>
    </row>
    <row r="22" ht="18" customHeight="1" spans="1:7">
      <c r="A22" s="15"/>
      <c r="B22" s="15"/>
      <c r="C22" s="15" t="s">
        <v>158</v>
      </c>
      <c r="D22" s="67"/>
      <c r="E22" s="12"/>
      <c r="F22" s="12"/>
      <c r="G22" s="12"/>
    </row>
    <row r="23" ht="18" customHeight="1" spans="1:7">
      <c r="A23" s="15"/>
      <c r="B23" s="15"/>
      <c r="C23" s="15" t="s">
        <v>159</v>
      </c>
      <c r="D23" s="67"/>
      <c r="E23" s="12"/>
      <c r="F23" s="12"/>
      <c r="G23" s="12"/>
    </row>
    <row r="24" ht="18" customHeight="1" spans="1:7">
      <c r="A24" s="15"/>
      <c r="B24" s="15"/>
      <c r="C24" s="15" t="s">
        <v>160</v>
      </c>
      <c r="D24" s="67"/>
      <c r="E24" s="12"/>
      <c r="F24" s="12"/>
      <c r="G24" s="12"/>
    </row>
    <row r="25" ht="18" customHeight="1" spans="1:7">
      <c r="A25" s="15"/>
      <c r="B25" s="15"/>
      <c r="C25" s="15" t="s">
        <v>161</v>
      </c>
      <c r="D25" s="67"/>
      <c r="E25" s="12"/>
      <c r="F25" s="12"/>
      <c r="G25" s="12"/>
    </row>
    <row r="26" ht="18" customHeight="1" spans="1:7">
      <c r="A26" s="15"/>
      <c r="B26" s="15"/>
      <c r="C26" s="15" t="s">
        <v>162</v>
      </c>
      <c r="D26" s="67"/>
      <c r="E26" s="12"/>
      <c r="F26" s="12"/>
      <c r="G26" s="12"/>
    </row>
    <row r="27" ht="18" customHeight="1" spans="1:7">
      <c r="A27" s="15"/>
      <c r="B27" s="15"/>
      <c r="C27" s="15" t="s">
        <v>163</v>
      </c>
      <c r="D27" s="67"/>
      <c r="E27" s="12"/>
      <c r="F27" s="12"/>
      <c r="G27" s="12"/>
    </row>
    <row r="28" ht="18" customHeight="1" spans="1:7">
      <c r="A28" s="15"/>
      <c r="B28" s="15"/>
      <c r="C28" s="15" t="s">
        <v>164</v>
      </c>
      <c r="D28" s="67"/>
      <c r="E28" s="12"/>
      <c r="F28" s="12"/>
      <c r="G28" s="12"/>
    </row>
    <row r="29" ht="18" customHeight="1" spans="1:7">
      <c r="A29" s="15"/>
      <c r="B29" s="15"/>
      <c r="C29" s="15" t="s">
        <v>165</v>
      </c>
      <c r="D29" s="67"/>
      <c r="E29" s="12"/>
      <c r="F29" s="12"/>
      <c r="G29" s="12"/>
    </row>
    <row r="30" ht="18" customHeight="1" spans="1:7">
      <c r="A30" s="15"/>
      <c r="B30" s="15"/>
      <c r="C30" s="15" t="s">
        <v>166</v>
      </c>
      <c r="D30" s="67"/>
      <c r="E30" s="12"/>
      <c r="F30" s="12"/>
      <c r="G30" s="12"/>
    </row>
    <row r="31" ht="18" customHeight="1" spans="1:7">
      <c r="A31" s="15"/>
      <c r="B31" s="15"/>
      <c r="C31" s="15" t="s">
        <v>167</v>
      </c>
      <c r="D31" s="67"/>
      <c r="E31" s="12"/>
      <c r="F31" s="12"/>
      <c r="G31" s="12"/>
    </row>
    <row r="32" ht="18" customHeight="1" spans="1:7">
      <c r="A32" s="15"/>
      <c r="B32" s="15"/>
      <c r="C32" s="15" t="s">
        <v>168</v>
      </c>
      <c r="D32" s="67"/>
      <c r="E32" s="12"/>
      <c r="F32" s="12"/>
      <c r="G32" s="12"/>
    </row>
    <row r="33" ht="18" customHeight="1" spans="1:7">
      <c r="A33" s="15"/>
      <c r="B33" s="15"/>
      <c r="C33" s="15" t="s">
        <v>169</v>
      </c>
      <c r="D33" s="67"/>
      <c r="E33" s="12"/>
      <c r="F33" s="12"/>
      <c r="G33" s="12"/>
    </row>
    <row r="34" ht="18" customHeight="1" spans="1:7">
      <c r="A34" s="15"/>
      <c r="B34" s="15"/>
      <c r="C34" s="15" t="s">
        <v>170</v>
      </c>
      <c r="D34" s="67"/>
      <c r="E34" s="12"/>
      <c r="F34" s="12"/>
      <c r="G34" s="12"/>
    </row>
    <row r="35" ht="18" customHeight="1" spans="1:7">
      <c r="A35" s="15"/>
      <c r="B35" s="15"/>
      <c r="C35" s="15" t="s">
        <v>171</v>
      </c>
      <c r="D35" s="67"/>
      <c r="E35" s="12"/>
      <c r="F35" s="12"/>
      <c r="G35" s="12"/>
    </row>
    <row r="36" ht="18" customHeight="1" spans="1:7">
      <c r="A36" s="15"/>
      <c r="B36" s="15"/>
      <c r="C36" s="15" t="s">
        <v>172</v>
      </c>
      <c r="D36" s="66"/>
      <c r="E36" s="12"/>
      <c r="F36" s="12"/>
      <c r="G36" s="12"/>
    </row>
    <row r="37" ht="18" customHeight="1" spans="1:7">
      <c r="A37" s="60" t="s">
        <v>173</v>
      </c>
      <c r="B37" s="69">
        <f>B6</f>
        <v>13458805.573</v>
      </c>
      <c r="C37" s="60" t="s">
        <v>174</v>
      </c>
      <c r="D37" s="70">
        <f>D6</f>
        <v>13458805.573</v>
      </c>
      <c r="E37" s="45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B7" sqref="B7:B9"/>
    </sheetView>
  </sheetViews>
  <sheetFormatPr defaultColWidth="10" defaultRowHeight="13.5"/>
  <cols>
    <col min="1" max="1" width="16.375" customWidth="1"/>
    <col min="2" max="2" width="14" customWidth="1"/>
    <col min="3" max="3" width="14.925" customWidth="1"/>
    <col min="4" max="4" width="14.375" customWidth="1"/>
    <col min="5" max="5" width="15.2" customWidth="1"/>
    <col min="6" max="11" width="9.12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6" t="s">
        <v>37</v>
      </c>
      <c r="K3" s="46"/>
    </row>
    <row r="4" ht="22.75" customHeight="1" spans="1:11">
      <c r="A4" s="60" t="s">
        <v>176</v>
      </c>
      <c r="B4" s="60" t="s">
        <v>118</v>
      </c>
      <c r="C4" s="60" t="s">
        <v>177</v>
      </c>
      <c r="D4" s="60"/>
      <c r="E4" s="60"/>
      <c r="F4" s="60" t="s">
        <v>178</v>
      </c>
      <c r="G4" s="60"/>
      <c r="H4" s="60"/>
      <c r="I4" s="60" t="s">
        <v>179</v>
      </c>
      <c r="J4" s="60"/>
      <c r="K4" s="60"/>
    </row>
    <row r="5" ht="22.75" customHeight="1" spans="1:11">
      <c r="A5" s="60"/>
      <c r="B5" s="60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43" t="s">
        <v>118</v>
      </c>
      <c r="B6" s="61">
        <v>13458805.573</v>
      </c>
      <c r="C6" s="61">
        <v>13458805.573</v>
      </c>
      <c r="D6" s="62">
        <v>12055305.57</v>
      </c>
      <c r="E6" s="62">
        <v>1403500</v>
      </c>
      <c r="F6" s="61"/>
      <c r="G6" s="61"/>
      <c r="H6" s="61"/>
      <c r="I6" s="61"/>
      <c r="J6" s="61"/>
      <c r="K6" s="61"/>
    </row>
    <row r="7" ht="22.75" customHeight="1" spans="1:11">
      <c r="A7" s="63" t="s">
        <v>2</v>
      </c>
      <c r="B7" s="61">
        <v>12112794.1</v>
      </c>
      <c r="C7" s="61">
        <v>12112794.1</v>
      </c>
      <c r="D7" s="62">
        <v>10722794.1</v>
      </c>
      <c r="E7" s="62">
        <v>1390000</v>
      </c>
      <c r="F7" s="62"/>
      <c r="G7" s="62"/>
      <c r="H7" s="62"/>
      <c r="I7" s="62"/>
      <c r="J7" s="62"/>
      <c r="K7" s="62"/>
    </row>
    <row r="8" ht="22.75" customHeight="1" spans="1:11">
      <c r="A8" s="63" t="s">
        <v>180</v>
      </c>
      <c r="B8" s="47">
        <v>676571.02</v>
      </c>
      <c r="C8" s="47">
        <v>676571.02</v>
      </c>
      <c r="D8" s="47">
        <v>663071.02</v>
      </c>
      <c r="E8" s="47">
        <v>13500</v>
      </c>
      <c r="F8" s="62"/>
      <c r="G8" s="62"/>
      <c r="H8" s="62"/>
      <c r="I8" s="62"/>
      <c r="J8" s="62"/>
      <c r="K8" s="62"/>
    </row>
    <row r="9" ht="22.75" customHeight="1" spans="1:11">
      <c r="A9" s="63" t="s">
        <v>181</v>
      </c>
      <c r="B9" s="47">
        <f>C9</f>
        <v>669440.45</v>
      </c>
      <c r="C9" s="47">
        <f>D9</f>
        <v>669440.45</v>
      </c>
      <c r="D9" s="47">
        <v>669440.45</v>
      </c>
      <c r="E9" s="62"/>
      <c r="F9" s="62"/>
      <c r="G9" s="62"/>
      <c r="H9" s="62"/>
      <c r="I9" s="62"/>
      <c r="J9" s="62"/>
      <c r="K9" s="62"/>
    </row>
    <row r="10" ht="22.75" customHeight="1" spans="1:11">
      <c r="A10" s="64"/>
      <c r="B10" s="65"/>
      <c r="C10" s="65"/>
      <c r="D10" s="62"/>
      <c r="E10" s="62"/>
      <c r="F10" s="62"/>
      <c r="G10" s="62"/>
      <c r="H10" s="62"/>
      <c r="I10" s="62"/>
      <c r="J10" s="62"/>
      <c r="K10" s="62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J12" sqref="J12"/>
    </sheetView>
  </sheetViews>
  <sheetFormatPr defaultColWidth="10" defaultRowHeight="13.5" outlineLevelCol="4"/>
  <cols>
    <col min="1" max="1" width="9.625" customWidth="1"/>
    <col min="2" max="2" width="19.375" customWidth="1"/>
    <col min="3" max="3" width="17.75" customWidth="1"/>
    <col min="4" max="4" width="18" customWidth="1"/>
    <col min="5" max="5" width="14.75" customWidth="1"/>
  </cols>
  <sheetData>
    <row r="1" ht="14.3" customHeight="1" spans="1:1">
      <c r="A1" s="52"/>
    </row>
    <row r="2" ht="36.9" customHeight="1" spans="1:5">
      <c r="A2" s="11" t="s">
        <v>182</v>
      </c>
      <c r="B2" s="11"/>
      <c r="C2" s="11"/>
      <c r="D2" s="11"/>
      <c r="E2" s="11"/>
    </row>
    <row r="3" ht="21.85" customHeight="1" spans="1:5">
      <c r="A3" s="12"/>
      <c r="B3" s="12"/>
      <c r="C3" s="46" t="s">
        <v>37</v>
      </c>
      <c r="D3" s="46"/>
      <c r="E3" s="46"/>
    </row>
    <row r="4" ht="22.75" customHeight="1" spans="1:5">
      <c r="A4" s="47" t="s">
        <v>113</v>
      </c>
      <c r="B4" s="47"/>
      <c r="C4" s="47" t="s">
        <v>177</v>
      </c>
      <c r="D4" s="47"/>
      <c r="E4" s="47"/>
    </row>
    <row r="5" ht="22.75" customHeight="1" spans="1:5">
      <c r="A5" s="53" t="s">
        <v>183</v>
      </c>
      <c r="B5" s="53" t="s">
        <v>184</v>
      </c>
      <c r="C5" s="54" t="s">
        <v>118</v>
      </c>
      <c r="D5" s="53" t="s">
        <v>115</v>
      </c>
      <c r="E5" s="53" t="s">
        <v>116</v>
      </c>
    </row>
    <row r="6" ht="22.75" customHeight="1" spans="1:5">
      <c r="A6" s="55"/>
      <c r="B6" s="56" t="s">
        <v>118</v>
      </c>
      <c r="C6" s="57">
        <v>13458805.57</v>
      </c>
      <c r="D6" s="58">
        <f>D7+D13+D19</f>
        <v>12055305.57</v>
      </c>
      <c r="E6" s="58">
        <v>1403500</v>
      </c>
    </row>
    <row r="7" ht="22.75" customHeight="1" spans="1:5">
      <c r="A7" s="55" t="s">
        <v>185</v>
      </c>
      <c r="B7" s="56" t="s">
        <v>186</v>
      </c>
      <c r="C7" s="57">
        <v>11768950.51</v>
      </c>
      <c r="D7" s="58">
        <f>D8</f>
        <v>10365450.51</v>
      </c>
      <c r="E7" s="58">
        <v>1390000</v>
      </c>
    </row>
    <row r="8" ht="22.75" customHeight="1" spans="1:5">
      <c r="A8" s="55" t="s">
        <v>187</v>
      </c>
      <c r="B8" s="56" t="s">
        <v>188</v>
      </c>
      <c r="C8" s="57">
        <v>11768950.51</v>
      </c>
      <c r="D8" s="58">
        <f>D9+D11+D12</f>
        <v>10365450.51</v>
      </c>
      <c r="E8" s="58">
        <v>1390000</v>
      </c>
    </row>
    <row r="9" ht="22.75" customHeight="1" spans="1:5">
      <c r="A9" s="55" t="s">
        <v>189</v>
      </c>
      <c r="B9" s="56" t="s">
        <v>190</v>
      </c>
      <c r="C9" s="57">
        <v>9260103.38</v>
      </c>
      <c r="D9" s="58">
        <v>9260103.38</v>
      </c>
      <c r="E9" s="58"/>
    </row>
    <row r="10" ht="22.75" customHeight="1" spans="1:5">
      <c r="A10" s="55">
        <v>2040602</v>
      </c>
      <c r="B10" s="56" t="s">
        <v>191</v>
      </c>
      <c r="C10" s="57">
        <v>1390000</v>
      </c>
      <c r="D10" s="58"/>
      <c r="E10" s="58">
        <v>1390000</v>
      </c>
    </row>
    <row r="11" ht="22.75" customHeight="1" spans="1:5">
      <c r="A11" s="55" t="s">
        <v>192</v>
      </c>
      <c r="B11" s="56" t="s">
        <v>193</v>
      </c>
      <c r="C11" s="57">
        <v>561730.15</v>
      </c>
      <c r="D11" s="58">
        <v>548230.15</v>
      </c>
      <c r="E11" s="58">
        <v>13500</v>
      </c>
    </row>
    <row r="12" ht="22.75" customHeight="1" spans="1:5">
      <c r="A12" s="55" t="s">
        <v>194</v>
      </c>
      <c r="B12" s="56" t="s">
        <v>195</v>
      </c>
      <c r="C12" s="57">
        <v>557116.98</v>
      </c>
      <c r="D12" s="58">
        <v>557116.98</v>
      </c>
      <c r="E12" s="58"/>
    </row>
    <row r="13" ht="22.75" customHeight="1" spans="1:5">
      <c r="A13" s="55" t="s">
        <v>196</v>
      </c>
      <c r="B13" s="56" t="s">
        <v>197</v>
      </c>
      <c r="C13" s="57">
        <v>1053637.83</v>
      </c>
      <c r="D13" s="58">
        <v>1053637.83</v>
      </c>
      <c r="E13" s="58"/>
    </row>
    <row r="14" ht="22.75" customHeight="1" spans="1:5">
      <c r="A14" s="55" t="s">
        <v>198</v>
      </c>
      <c r="B14" s="56" t="s">
        <v>199</v>
      </c>
      <c r="C14" s="57">
        <v>1003043.27</v>
      </c>
      <c r="D14" s="58">
        <v>1003043.27</v>
      </c>
      <c r="E14" s="58"/>
    </row>
    <row r="15" ht="22.75" customHeight="1" spans="1:5">
      <c r="A15" s="55" t="s">
        <v>200</v>
      </c>
      <c r="B15" s="56" t="s">
        <v>201</v>
      </c>
      <c r="C15" s="57">
        <v>49720</v>
      </c>
      <c r="D15" s="58">
        <v>49720</v>
      </c>
      <c r="E15" s="58"/>
    </row>
    <row r="16" ht="22.75" customHeight="1" spans="1:5">
      <c r="A16" s="55" t="s">
        <v>202</v>
      </c>
      <c r="B16" s="56" t="s">
        <v>203</v>
      </c>
      <c r="C16" s="57">
        <v>10240</v>
      </c>
      <c r="D16" s="58">
        <v>10240</v>
      </c>
      <c r="E16" s="58"/>
    </row>
    <row r="17" ht="22.75" customHeight="1" spans="1:5">
      <c r="A17" s="55">
        <v>2080505</v>
      </c>
      <c r="B17" s="56" t="s">
        <v>204</v>
      </c>
      <c r="C17" s="57">
        <v>943083.27</v>
      </c>
      <c r="D17" s="58">
        <v>943083.27</v>
      </c>
      <c r="E17" s="58"/>
    </row>
    <row r="18" ht="22.75" customHeight="1" spans="1:5">
      <c r="A18" s="55" t="s">
        <v>205</v>
      </c>
      <c r="B18" s="56" t="s">
        <v>206</v>
      </c>
      <c r="C18" s="57">
        <v>50594.56</v>
      </c>
      <c r="D18" s="58">
        <v>50594.56</v>
      </c>
      <c r="E18" s="58"/>
    </row>
    <row r="19" ht="22.75" customHeight="1" spans="1:5">
      <c r="A19" s="55" t="s">
        <v>207</v>
      </c>
      <c r="B19" s="56" t="s">
        <v>208</v>
      </c>
      <c r="C19" s="57">
        <v>636217.23</v>
      </c>
      <c r="D19" s="58">
        <v>636217.23</v>
      </c>
      <c r="E19" s="58"/>
    </row>
    <row r="20" ht="22.75" customHeight="1" spans="1:5">
      <c r="A20" s="55" t="s">
        <v>209</v>
      </c>
      <c r="B20" s="56" t="s">
        <v>210</v>
      </c>
      <c r="C20" s="57">
        <v>636217.23</v>
      </c>
      <c r="D20" s="58">
        <v>636217.23</v>
      </c>
      <c r="E20" s="58"/>
    </row>
    <row r="21" ht="29" customHeight="1" spans="1:5">
      <c r="A21" s="35" t="s">
        <v>211</v>
      </c>
      <c r="B21" s="35" t="s">
        <v>212</v>
      </c>
      <c r="C21" s="59" t="s">
        <v>134</v>
      </c>
      <c r="D21" s="59" t="s">
        <v>134</v>
      </c>
      <c r="E21" s="59"/>
    </row>
    <row r="22" ht="29" customHeight="1" spans="1:5">
      <c r="A22" s="35" t="s">
        <v>213</v>
      </c>
      <c r="B22" s="35" t="s">
        <v>214</v>
      </c>
      <c r="C22" s="59" t="s">
        <v>136</v>
      </c>
      <c r="D22" s="59" t="s">
        <v>136</v>
      </c>
      <c r="E22" s="59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opLeftCell="A10" workbookViewId="0">
      <selection activeCell="E15" sqref="E15:E25"/>
    </sheetView>
  </sheetViews>
  <sheetFormatPr defaultColWidth="10" defaultRowHeight="13.5" outlineLevelCol="6"/>
  <cols>
    <col min="1" max="1" width="13.7" customWidth="1"/>
    <col min="2" max="2" width="18.125" customWidth="1"/>
    <col min="3" max="3" width="16" customWidth="1"/>
    <col min="4" max="4" width="16.625" customWidth="1"/>
    <col min="5" max="5" width="20.25" customWidth="1"/>
    <col min="7" max="7" width="12.625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215</v>
      </c>
      <c r="B2" s="11"/>
      <c r="C2" s="11"/>
      <c r="D2" s="11"/>
      <c r="E2" s="11"/>
    </row>
    <row r="3" ht="22.75" customHeight="1" spans="1:5">
      <c r="A3" s="45"/>
      <c r="B3" s="45"/>
      <c r="C3" s="12"/>
      <c r="D3" s="12"/>
      <c r="E3" s="46" t="s">
        <v>37</v>
      </c>
    </row>
    <row r="4" ht="22.75" customHeight="1" spans="1:5">
      <c r="A4" s="47" t="s">
        <v>216</v>
      </c>
      <c r="B4" s="47"/>
      <c r="C4" s="47" t="s">
        <v>217</v>
      </c>
      <c r="D4" s="47"/>
      <c r="E4" s="47"/>
    </row>
    <row r="5" ht="22.75" customHeight="1" spans="1:5">
      <c r="A5" s="47" t="s">
        <v>183</v>
      </c>
      <c r="B5" s="47" t="s">
        <v>184</v>
      </c>
      <c r="C5" s="47" t="s">
        <v>118</v>
      </c>
      <c r="D5" s="47" t="s">
        <v>218</v>
      </c>
      <c r="E5" s="47" t="s">
        <v>219</v>
      </c>
    </row>
    <row r="6" ht="22.75" customHeight="1" spans="1:7">
      <c r="A6" s="47"/>
      <c r="B6" s="48" t="s">
        <v>118</v>
      </c>
      <c r="C6" s="49">
        <f>D6+E6</f>
        <v>12055305.57</v>
      </c>
      <c r="D6" s="49">
        <f>D7+D26</f>
        <v>11012758.61</v>
      </c>
      <c r="E6" s="49">
        <v>1042546.96</v>
      </c>
      <c r="F6">
        <v>1403500</v>
      </c>
      <c r="G6">
        <f>SUM(E6:F6)</f>
        <v>2446046.96</v>
      </c>
    </row>
    <row r="7" ht="22.75" customHeight="1" spans="1:5">
      <c r="A7" s="47">
        <v>301</v>
      </c>
      <c r="B7" s="48" t="s">
        <v>220</v>
      </c>
      <c r="C7" s="49"/>
      <c r="D7" s="49">
        <f>D8+D9+D10+D11+D12+D13</f>
        <v>10952798.61</v>
      </c>
      <c r="E7" s="49"/>
    </row>
    <row r="8" ht="22.75" customHeight="1" spans="1:5">
      <c r="A8" s="47" t="s">
        <v>221</v>
      </c>
      <c r="B8" s="48" t="s">
        <v>222</v>
      </c>
      <c r="C8" s="49"/>
      <c r="D8" s="49">
        <v>3768949.8</v>
      </c>
      <c r="E8" s="49"/>
    </row>
    <row r="9" ht="22.75" customHeight="1" spans="1:5">
      <c r="A9" s="47" t="s">
        <v>223</v>
      </c>
      <c r="B9" s="48" t="s">
        <v>224</v>
      </c>
      <c r="C9" s="49"/>
      <c r="D9" s="49">
        <v>2576782.35</v>
      </c>
      <c r="E9" s="49"/>
    </row>
    <row r="10" ht="22.75" customHeight="1" spans="1:5">
      <c r="A10" s="47" t="s">
        <v>225</v>
      </c>
      <c r="B10" s="48" t="s">
        <v>226</v>
      </c>
      <c r="C10" s="49"/>
      <c r="D10" s="49">
        <v>1814645</v>
      </c>
      <c r="E10" s="49"/>
    </row>
    <row r="11" ht="22.75" customHeight="1" spans="1:5">
      <c r="A11" s="47" t="s">
        <v>227</v>
      </c>
      <c r="B11" s="48" t="s">
        <v>228</v>
      </c>
      <c r="C11" s="49"/>
      <c r="D11" s="49">
        <v>1162526.4</v>
      </c>
      <c r="E11" s="49"/>
    </row>
    <row r="12" ht="22.75" customHeight="1" spans="1:5">
      <c r="A12" s="47">
        <v>30110</v>
      </c>
      <c r="B12" s="48" t="s">
        <v>229</v>
      </c>
      <c r="C12" s="49">
        <v>636217.23</v>
      </c>
      <c r="D12" s="49">
        <v>636217.23</v>
      </c>
      <c r="E12" s="49"/>
    </row>
    <row r="13" ht="22.75" customHeight="1" spans="1:5">
      <c r="A13" s="47">
        <v>30112</v>
      </c>
      <c r="B13" s="48" t="s">
        <v>230</v>
      </c>
      <c r="C13" s="49">
        <v>993677.83</v>
      </c>
      <c r="D13" s="49">
        <v>993677.83</v>
      </c>
      <c r="E13" s="49"/>
    </row>
    <row r="14" ht="22.75" customHeight="1" spans="1:5">
      <c r="A14" s="47" t="s">
        <v>231</v>
      </c>
      <c r="B14" s="48" t="s">
        <v>232</v>
      </c>
      <c r="C14" s="49">
        <v>1042546.96</v>
      </c>
      <c r="D14" s="49"/>
      <c r="E14" s="49">
        <v>1042546.96</v>
      </c>
    </row>
    <row r="15" ht="22.75" customHeight="1" spans="1:5">
      <c r="A15" s="47" t="s">
        <v>233</v>
      </c>
      <c r="B15" s="48" t="s">
        <v>234</v>
      </c>
      <c r="C15" s="49">
        <v>115000</v>
      </c>
      <c r="D15" s="49"/>
      <c r="E15" s="49">
        <v>115000</v>
      </c>
    </row>
    <row r="16" ht="22.75" customHeight="1" spans="1:5">
      <c r="A16" s="47" t="s">
        <v>235</v>
      </c>
      <c r="B16" s="48" t="s">
        <v>236</v>
      </c>
      <c r="C16" s="49">
        <v>72000</v>
      </c>
      <c r="D16" s="49"/>
      <c r="E16" s="49">
        <v>72000</v>
      </c>
    </row>
    <row r="17" ht="22.75" customHeight="1" spans="1:5">
      <c r="A17" s="47">
        <v>30205</v>
      </c>
      <c r="B17" s="48" t="s">
        <v>237</v>
      </c>
      <c r="C17" s="49">
        <v>1000</v>
      </c>
      <c r="D17" s="49"/>
      <c r="E17" s="49">
        <v>1000</v>
      </c>
    </row>
    <row r="18" ht="22.75" customHeight="1" spans="1:5">
      <c r="A18" s="47" t="s">
        <v>238</v>
      </c>
      <c r="B18" s="48" t="s">
        <v>239</v>
      </c>
      <c r="C18" s="49">
        <v>131000</v>
      </c>
      <c r="D18" s="49"/>
      <c r="E18" s="49">
        <v>131000</v>
      </c>
    </row>
    <row r="19" ht="22.75" customHeight="1" spans="1:5">
      <c r="A19" s="47" t="s">
        <v>240</v>
      </c>
      <c r="B19" s="48" t="s">
        <v>241</v>
      </c>
      <c r="C19" s="49">
        <v>30000</v>
      </c>
      <c r="D19" s="49"/>
      <c r="E19" s="49">
        <v>30000</v>
      </c>
    </row>
    <row r="20" ht="22.75" customHeight="1" spans="1:5">
      <c r="A20" s="47">
        <v>30213</v>
      </c>
      <c r="B20" s="48" t="s">
        <v>242</v>
      </c>
      <c r="C20" s="49">
        <v>31000</v>
      </c>
      <c r="D20" s="49"/>
      <c r="E20" s="49">
        <v>31000</v>
      </c>
    </row>
    <row r="21" ht="19" customHeight="1" spans="1:5">
      <c r="A21" s="47" t="s">
        <v>243</v>
      </c>
      <c r="B21" s="48" t="s">
        <v>244</v>
      </c>
      <c r="C21" s="50">
        <v>30000</v>
      </c>
      <c r="D21" s="51"/>
      <c r="E21" s="51">
        <v>30000</v>
      </c>
    </row>
    <row r="22" ht="19" customHeight="1" spans="1:5">
      <c r="A22" s="47">
        <v>30227</v>
      </c>
      <c r="B22" s="48" t="s">
        <v>245</v>
      </c>
      <c r="C22" s="50">
        <v>20000</v>
      </c>
      <c r="D22" s="51"/>
      <c r="E22" s="51">
        <v>20000</v>
      </c>
    </row>
    <row r="23" ht="19" customHeight="1" spans="1:5">
      <c r="A23" s="47" t="s">
        <v>246</v>
      </c>
      <c r="B23" s="48" t="s">
        <v>247</v>
      </c>
      <c r="C23" s="37">
        <v>139733.49</v>
      </c>
      <c r="D23" s="37"/>
      <c r="E23" s="37">
        <v>139733.49</v>
      </c>
    </row>
    <row r="24" ht="19" customHeight="1" spans="1:5">
      <c r="A24" s="47" t="s">
        <v>248</v>
      </c>
      <c r="B24" s="48" t="s">
        <v>249</v>
      </c>
      <c r="C24" s="37">
        <v>111013.47</v>
      </c>
      <c r="D24" s="37"/>
      <c r="E24" s="37">
        <v>111013.47</v>
      </c>
    </row>
    <row r="25" ht="19" customHeight="1" spans="1:5">
      <c r="A25" s="47" t="s">
        <v>250</v>
      </c>
      <c r="B25" s="48" t="s">
        <v>251</v>
      </c>
      <c r="C25" s="37">
        <v>361800</v>
      </c>
      <c r="D25" s="37"/>
      <c r="E25" s="37">
        <v>361800</v>
      </c>
    </row>
    <row r="26" ht="19" customHeight="1" spans="1:5">
      <c r="A26" s="47" t="s">
        <v>252</v>
      </c>
      <c r="B26" s="35" t="s">
        <v>253</v>
      </c>
      <c r="C26" s="49">
        <f>C27+C28</f>
        <v>59960</v>
      </c>
      <c r="D26" s="49">
        <f>D27+D28</f>
        <v>59960</v>
      </c>
      <c r="E26" s="37"/>
    </row>
    <row r="27" ht="19" customHeight="1" spans="1:5">
      <c r="A27" s="47" t="s">
        <v>254</v>
      </c>
      <c r="B27" s="48" t="s">
        <v>255</v>
      </c>
      <c r="C27" s="49">
        <v>50000</v>
      </c>
      <c r="D27" s="49">
        <v>50000</v>
      </c>
      <c r="E27" s="37"/>
    </row>
    <row r="28" ht="19" customHeight="1" spans="1:5">
      <c r="A28" s="47" t="s">
        <v>256</v>
      </c>
      <c r="B28" s="48" t="s">
        <v>257</v>
      </c>
      <c r="C28" s="49">
        <v>9960</v>
      </c>
      <c r="D28" s="49">
        <v>9960</v>
      </c>
      <c r="E28" s="3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欣有灵曦</cp:lastModifiedBy>
  <dcterms:created xsi:type="dcterms:W3CDTF">2023-01-31T08:53:00Z</dcterms:created>
  <dcterms:modified xsi:type="dcterms:W3CDTF">2024-05-17T09:43:07Z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54C80BC5E32D4B2596A6365A6DA0E22A</vt:lpwstr>
  </property>
</Properties>
</file>