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1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<sst xmlns="http://schemas.openxmlformats.org/spreadsheetml/2006/main" count="387" uniqueCount="316">
  <si>
    <t>单位代码：</t>
  </si>
  <si>
    <t>单位名称：</t>
  </si>
  <si>
    <t>甘肃通联律师事务所</t>
  </si>
  <si>
    <t>部门预算公开表</t>
  </si>
  <si>
    <t xml:space="preserve">     </t>
  </si>
  <si>
    <t>编制日期：</t>
  </si>
  <si>
    <t>2025年2月10</t>
  </si>
  <si>
    <t>部门领导：</t>
  </si>
  <si>
    <t>焦小虎</t>
  </si>
  <si>
    <t>财务负责人：</t>
  </si>
  <si>
    <t>制表人：</t>
  </si>
  <si>
    <t>张媛</t>
  </si>
  <si>
    <t xml:space="preserve">      </t>
  </si>
  <si>
    <t>目录</t>
  </si>
  <si>
    <t>表  名</t>
  </si>
  <si>
    <t xml:space="preserve">备  注
</t>
  </si>
  <si>
    <t>（１）单位收支总体情况表</t>
  </si>
  <si>
    <t xml:space="preserve">
</t>
  </si>
  <si>
    <t>（２）单位收入总体情况表</t>
  </si>
  <si>
    <t xml:space="preserve">财务预算口径
</t>
  </si>
  <si>
    <t>（３）单位支出总体情况表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</si>
  <si>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</si>
  <si>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</si>
  <si>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</si>
  <si>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</si>
  <si>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</si>
  <si>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</si>
  <si>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</si>
  <si>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</si>
  <si>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</si>
  <si>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</si>
  <si>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</si>
  <si>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</si>
  <si>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（１１）单位管理转移支付表</t>
  </si>
  <si>
    <t>（12）国有资本经营预算支出情况表</t>
  </si>
  <si>
    <t>单位收支总体情况表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</si>
  <si>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</si>
  <si>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</si>
  <si>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</si>
  <si>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</si>
  <si>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</si>
  <si>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</si>
  <si>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r>
      <rPr>
        <sz val="9"/>
        <rFont val="SimSun"/>
        <charset val="134"/>
      </rPr>
      <t>一、一般公共服务支出</t>
    </r>
  </si>
  <si>
    <t>二、政府性基金预算财政拨款收入</t>
  </si>
  <si>
    <r>
      <rPr>
        <sz val="9"/>
        <rFont val="SimSun"/>
        <charset val="134"/>
      </rPr>
      <t>二、外交支出</t>
    </r>
  </si>
  <si>
    <t>三、国有资本经营预算收入</t>
  </si>
  <si>
    <r>
      <rPr>
        <sz val="9"/>
        <rFont val="SimSun"/>
        <charset val="134"/>
      </rPr>
      <t>三、国防支出</t>
    </r>
  </si>
  <si>
    <t>四、教育专户核算</t>
  </si>
  <si>
    <r>
      <rPr>
        <sz val="9"/>
        <rFont val="SimSun"/>
        <charset val="134"/>
      </rPr>
      <t>四、公共安全支出</t>
    </r>
  </si>
  <si>
    <t>五、事业收入</t>
  </si>
  <si>
    <r>
      <rPr>
        <sz val="9"/>
        <rFont val="SimSun"/>
        <charset val="134"/>
      </rPr>
      <t>五、教育支出</t>
    </r>
  </si>
  <si>
    <t>六、上级补助收入</t>
  </si>
  <si>
    <r>
      <rPr>
        <sz val="9"/>
        <rFont val="SimSun"/>
        <charset val="134"/>
      </rPr>
      <t>六、科学技术支出</t>
    </r>
  </si>
  <si>
    <t>七、附属单位上级收入</t>
  </si>
  <si>
    <r>
      <rPr>
        <sz val="9"/>
        <rFont val="SimSun"/>
        <charset val="134"/>
      </rPr>
      <t>七、文化旅游体育与传媒支出</t>
    </r>
  </si>
  <si>
    <t>八、经营收入</t>
  </si>
  <si>
    <r>
      <rPr>
        <sz val="9"/>
        <rFont val="SimSun"/>
        <charset val="134"/>
      </rPr>
      <t>八、社会保障和就业支出</t>
    </r>
  </si>
  <si>
    <t>九、其他收入</t>
  </si>
  <si>
    <r>
      <rPr>
        <sz val="9"/>
        <rFont val="SimSun"/>
        <charset val="134"/>
      </rPr>
      <t>九、社会保险基金支出</t>
    </r>
  </si>
  <si>
    <r>
      <rPr>
        <sz val="9"/>
        <rFont val="SimSun"/>
        <charset val="134"/>
      </rPr>
      <t>十、卫生健康支出</t>
    </r>
  </si>
  <si>
    <r>
      <rPr>
        <sz val="9"/>
        <rFont val="SimSun"/>
        <charset val="134"/>
      </rPr>
      <t>十一、节能环保支出</t>
    </r>
  </si>
  <si>
    <r>
      <rPr>
        <sz val="9"/>
        <rFont val="SimSun"/>
        <charset val="134"/>
      </rPr>
      <t>十二、城乡社区支出</t>
    </r>
  </si>
  <si>
    <r>
      <rPr>
        <sz val="9"/>
        <rFont val="SimSun"/>
        <charset val="134"/>
      </rPr>
      <t>十三、农林水支出</t>
    </r>
  </si>
  <si>
    <r>
      <rPr>
        <sz val="9"/>
        <rFont val="SimSun"/>
        <charset val="134"/>
      </rPr>
      <t>十四、交通运输支出</t>
    </r>
  </si>
  <si>
    <r>
      <rPr>
        <sz val="9"/>
        <rFont val="SimSun"/>
        <charset val="134"/>
      </rPr>
      <t>十五、资源勘探工业信息等支出</t>
    </r>
  </si>
  <si>
    <r>
      <rPr>
        <sz val="9"/>
        <rFont val="SimSun"/>
        <charset val="134"/>
      </rPr>
      <t>十六、商业服务业等支出</t>
    </r>
  </si>
  <si>
    <r>
      <rPr>
        <sz val="9"/>
        <rFont val="SimSun"/>
        <charset val="134"/>
      </rPr>
      <t>十七、金融支出</t>
    </r>
  </si>
  <si>
    <r>
      <rPr>
        <sz val="9"/>
        <rFont val="SimSun"/>
        <charset val="134"/>
      </rPr>
      <t>十八、援助其他地区支出</t>
    </r>
  </si>
  <si>
    <r>
      <rPr>
        <sz val="9"/>
        <rFont val="SimSun"/>
        <charset val="134"/>
      </rPr>
      <t>十九、自然资源海洋气象等支出</t>
    </r>
  </si>
  <si>
    <r>
      <rPr>
        <sz val="9"/>
        <rFont val="SimSun"/>
        <charset val="134"/>
      </rPr>
      <t>二十、住房保障支出</t>
    </r>
  </si>
  <si>
    <r>
      <rPr>
        <sz val="9"/>
        <rFont val="SimSun"/>
        <charset val="134"/>
      </rPr>
      <t>二十一、粮油物资储备支出</t>
    </r>
  </si>
  <si>
    <r>
      <rPr>
        <sz val="9"/>
        <rFont val="SimSun"/>
        <charset val="134"/>
      </rPr>
      <t>二十二、国有资本经营预算支出</t>
    </r>
  </si>
  <si>
    <r>
      <rPr>
        <sz val="9"/>
        <rFont val="SimSun"/>
        <charset val="134"/>
      </rPr>
      <t>二十三、灾害防治及应急管理支出</t>
    </r>
  </si>
  <si>
    <r>
      <rPr>
        <sz val="9"/>
        <rFont val="SimSun"/>
        <charset val="134"/>
      </rPr>
      <t>二十四、预备费</t>
    </r>
  </si>
  <si>
    <r>
      <rPr>
        <sz val="9"/>
        <rFont val="SimSun"/>
        <charset val="134"/>
      </rPr>
      <t>二十五、其他支出</t>
    </r>
  </si>
  <si>
    <r>
      <rPr>
        <sz val="9"/>
        <rFont val="SimSun"/>
        <charset val="134"/>
      </rPr>
      <t>二十六、转移性支出</t>
    </r>
  </si>
  <si>
    <r>
      <rPr>
        <sz val="9"/>
        <rFont val="SimSun"/>
        <charset val="134"/>
      </rPr>
      <t>二十七、债务还本支出</t>
    </r>
  </si>
  <si>
    <r>
      <rPr>
        <sz val="9"/>
        <rFont val="SimSun"/>
        <charset val="134"/>
      </rPr>
      <t>二十八、债务付息支出</t>
    </r>
  </si>
  <si>
    <r>
      <rPr>
        <sz val="9"/>
        <rFont val="SimSun"/>
        <charset val="134"/>
      </rPr>
      <t>二十九、债务发行费用支出</t>
    </r>
  </si>
  <si>
    <r>
      <rPr>
        <sz val="9"/>
        <rFont val="SimSun"/>
        <charset val="134"/>
      </rPr>
      <t>三十、抗疫特别国债安排的支出</t>
    </r>
  </si>
  <si>
    <t>本 年 收 入 合 计</t>
  </si>
  <si>
    <r>
      <rPr>
        <b/>
        <sz val="9"/>
        <rFont val="SimSun"/>
        <charset val="134"/>
      </rPr>
      <t>本　年　支　出　合　计</t>
    </r>
  </si>
  <si>
    <t>十、上年结转</t>
  </si>
  <si>
    <r>
      <rPr>
        <b/>
        <sz val="9"/>
        <rFont val="SimSun"/>
        <charset val="134"/>
      </rPr>
      <t>三十一、结转下年</t>
    </r>
  </si>
  <si>
    <t>十一、上年结余</t>
  </si>
  <si>
    <t>收  入  总  计</t>
  </si>
  <si>
    <r>
      <rPr>
        <b/>
        <sz val="9"/>
        <rFont val="SimSun"/>
        <charset val="134"/>
      </rPr>
      <t>支</t>
    </r>
    <r>
      <rPr>
        <b/>
        <sz val="9"/>
        <rFont val="Times New Roman"/>
        <charset val="134"/>
      </rPr>
      <t xml:space="preserve">  </t>
    </r>
    <r>
      <rPr>
        <b/>
        <sz val="9"/>
        <rFont val="SimSun"/>
        <charset val="134"/>
      </rPr>
      <t>出</t>
    </r>
    <r>
      <rPr>
        <b/>
        <sz val="9"/>
        <rFont val="Times New Roman"/>
        <charset val="134"/>
      </rPr>
      <t xml:space="preserve">  </t>
    </r>
    <r>
      <rPr>
        <b/>
        <sz val="9"/>
        <rFont val="SimSun"/>
        <charset val="134"/>
      </rPr>
      <t>总</t>
    </r>
    <r>
      <rPr>
        <b/>
        <sz val="9"/>
        <rFont val="Times New Roman"/>
        <charset val="134"/>
      </rPr>
      <t xml:space="preserve">  </t>
    </r>
    <r>
      <rPr>
        <b/>
        <sz val="9"/>
        <rFont val="SimSun"/>
        <charset val="134"/>
      </rPr>
      <t>计</t>
    </r>
  </si>
  <si>
    <t>单位收入总体情况表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</si>
  <si>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</si>
  <si>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</si>
  <si>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</si>
  <si>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</si>
  <si>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</si>
  <si>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</si>
  <si>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</si>
  <si>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</si>
  <si>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</si>
  <si>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</si>
  <si>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</si>
  <si>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</si>
  <si>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</si>
  <si>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</si>
  <si>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</si>
  <si>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</si>
  <si>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</si>
  <si>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</si>
  <si>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</si>
  <si>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</si>
  <si>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</si>
  <si>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</si>
  <si>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</si>
  <si>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单位支出总体情况表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</si>
  <si>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</si>
  <si>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</si>
  <si>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</si>
  <si>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</si>
  <si>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</si>
  <si>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</si>
  <si>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204公共安全</t>
  </si>
  <si>
    <t>20406司法</t>
  </si>
  <si>
    <t>2040606律师管理</t>
  </si>
  <si>
    <t>208社会保障和就业支出</t>
  </si>
  <si>
    <t>20805行政事业单位养老支出</t>
  </si>
  <si>
    <t>2080502事业单位离退休</t>
  </si>
  <si>
    <t>2080505机关事业单位基本养老保险缴费支出</t>
  </si>
  <si>
    <t>20899其他社会保障和就业支出</t>
  </si>
  <si>
    <t>2089999其他社会保障和就业支出</t>
  </si>
  <si>
    <t>210卫生健康支出</t>
  </si>
  <si>
    <t>21011行政事业单位医疗</t>
  </si>
  <si>
    <t>2101102事业单位医疗</t>
  </si>
  <si>
    <t>财政拨款收支总体情况表</t>
  </si>
  <si>
    <t>一、本年收入</t>
  </si>
  <si>
    <r>
      <rPr>
        <sz val="10"/>
        <rFont val="SimSun"/>
        <charset val="134"/>
      </rPr>
      <t>一、本年支出</t>
    </r>
  </si>
  <si>
    <t>（一）一般公共预算拨款</t>
  </si>
  <si>
    <r>
      <rPr>
        <sz val="10"/>
        <rFont val="SimSun"/>
        <charset val="134"/>
      </rPr>
      <t>（一）一般公共服务支出</t>
    </r>
  </si>
  <si>
    <t>（二）政府性基金预算拨款</t>
  </si>
  <si>
    <r>
      <rPr>
        <sz val="10"/>
        <rFont val="SimSun"/>
        <charset val="134"/>
      </rPr>
      <t>（二）外交支出</t>
    </r>
  </si>
  <si>
    <t>（三）国有资本经营预算拨款</t>
  </si>
  <si>
    <r>
      <rPr>
        <sz val="10"/>
        <rFont val="SimSun"/>
        <charset val="134"/>
      </rPr>
      <t>（三）国防支出</t>
    </r>
  </si>
  <si>
    <r>
      <rPr>
        <sz val="10"/>
        <rFont val="SimSun"/>
        <charset val="134"/>
      </rPr>
      <t>（四）公共安全支出</t>
    </r>
  </si>
  <si>
    <r>
      <rPr>
        <sz val="10"/>
        <rFont val="SimSun"/>
        <charset val="134"/>
      </rPr>
      <t>（五）教育支出</t>
    </r>
  </si>
  <si>
    <r>
      <rPr>
        <sz val="10"/>
        <rFont val="SimSun"/>
        <charset val="134"/>
      </rPr>
      <t>（六）科学技术支出</t>
    </r>
  </si>
  <si>
    <r>
      <rPr>
        <sz val="10"/>
        <rFont val="SimSun"/>
        <charset val="134"/>
      </rPr>
      <t>（七）文化旅游体育与传媒支出</t>
    </r>
  </si>
  <si>
    <r>
      <rPr>
        <sz val="10"/>
        <rFont val="SimSun"/>
        <charset val="134"/>
      </rPr>
      <t>（八）社会保障和就业支出</t>
    </r>
  </si>
  <si>
    <r>
      <rPr>
        <sz val="10"/>
        <rFont val="SimSun"/>
        <charset val="134"/>
      </rPr>
      <t>（九）社会保险基金支出</t>
    </r>
  </si>
  <si>
    <r>
      <rPr>
        <sz val="10"/>
        <rFont val="SimSun"/>
        <charset val="134"/>
      </rPr>
      <t>（十）卫生健康支出</t>
    </r>
  </si>
  <si>
    <r>
      <rPr>
        <sz val="10"/>
        <rFont val="SimSun"/>
        <charset val="134"/>
      </rPr>
      <t>（十一）节能环保支出</t>
    </r>
  </si>
  <si>
    <r>
      <rPr>
        <sz val="10"/>
        <rFont val="SimSun"/>
        <charset val="134"/>
      </rPr>
      <t>（十二）城乡社区支出</t>
    </r>
  </si>
  <si>
    <r>
      <rPr>
        <sz val="10"/>
        <rFont val="SimSun"/>
        <charset val="134"/>
      </rPr>
      <t>（十三）农林水支出</t>
    </r>
  </si>
  <si>
    <r>
      <rPr>
        <sz val="10"/>
        <rFont val="SimSun"/>
        <charset val="134"/>
      </rPr>
      <t>（十四）交通运输支出</t>
    </r>
  </si>
  <si>
    <r>
      <rPr>
        <sz val="10"/>
        <rFont val="SimSun"/>
        <charset val="134"/>
      </rPr>
      <t>（十五）资源勘探工业信息等支出</t>
    </r>
  </si>
  <si>
    <r>
      <rPr>
        <sz val="10"/>
        <rFont val="SimSun"/>
        <charset val="134"/>
      </rPr>
      <t>（十六）商业服务业等支出</t>
    </r>
  </si>
  <si>
    <r>
      <rPr>
        <sz val="10"/>
        <rFont val="SimSun"/>
        <charset val="134"/>
      </rPr>
      <t>（十七）金融支出</t>
    </r>
  </si>
  <si>
    <r>
      <rPr>
        <sz val="10"/>
        <rFont val="SimSun"/>
        <charset val="134"/>
      </rPr>
      <t>（十八）援助其他地区支出</t>
    </r>
  </si>
  <si>
    <r>
      <rPr>
        <sz val="10"/>
        <rFont val="SimSun"/>
        <charset val="134"/>
      </rPr>
      <t>（十九）自然资源海洋气象等支出</t>
    </r>
  </si>
  <si>
    <r>
      <rPr>
        <sz val="10"/>
        <rFont val="SimSun"/>
        <charset val="134"/>
      </rPr>
      <t>（二十）住房保障支出</t>
    </r>
  </si>
  <si>
    <r>
      <rPr>
        <sz val="10"/>
        <rFont val="SimSun"/>
        <charset val="134"/>
      </rPr>
      <t>（二十一）粮油物资储备支出</t>
    </r>
  </si>
  <si>
    <r>
      <rPr>
        <sz val="10"/>
        <rFont val="SimSun"/>
        <charset val="134"/>
      </rPr>
      <t>（二十二）国有资本经营预算支出</t>
    </r>
  </si>
  <si>
    <r>
      <rPr>
        <sz val="10"/>
        <rFont val="SimSun"/>
        <charset val="134"/>
      </rPr>
      <t>（二十三）灾害防治及应急管理支出</t>
    </r>
  </si>
  <si>
    <r>
      <rPr>
        <sz val="10"/>
        <rFont val="SimSun"/>
        <charset val="134"/>
      </rPr>
      <t>（二十四）预备费</t>
    </r>
  </si>
  <si>
    <r>
      <rPr>
        <sz val="10"/>
        <rFont val="SimSun"/>
        <charset val="134"/>
      </rPr>
      <t>（二十五）其他支出</t>
    </r>
  </si>
  <si>
    <r>
      <rPr>
        <sz val="10"/>
        <rFont val="SimSun"/>
        <charset val="134"/>
      </rPr>
      <t>（二十六）转移性支出</t>
    </r>
  </si>
  <si>
    <r>
      <rPr>
        <sz val="10"/>
        <rFont val="SimSun"/>
        <charset val="134"/>
      </rPr>
      <t>（二十七）债务还本支出</t>
    </r>
  </si>
  <si>
    <r>
      <rPr>
        <sz val="10"/>
        <rFont val="SimSun"/>
        <charset val="134"/>
      </rPr>
      <t>（二十八）债务付息支出</t>
    </r>
  </si>
  <si>
    <r>
      <rPr>
        <sz val="10"/>
        <rFont val="SimSun"/>
        <charset val="134"/>
      </rPr>
      <t>（二十九）债务发行费用支出</t>
    </r>
  </si>
  <si>
    <r>
      <rPr>
        <sz val="10"/>
        <rFont val="SimSun"/>
        <charset val="134"/>
      </rPr>
      <t>（三十）抗疫特别国债安排的支出</t>
    </r>
  </si>
  <si>
    <t>收    入    总    计</t>
  </si>
  <si>
    <r>
      <rPr>
        <b/>
        <sz val="10"/>
        <rFont val="SimSun"/>
        <charset val="134"/>
      </rPr>
      <t>支</t>
    </r>
    <r>
      <rPr>
        <b/>
        <sz val="10"/>
        <rFont val="Times New Roman"/>
        <charset val="134"/>
      </rPr>
      <t xml:space="preserve">    </t>
    </r>
    <r>
      <rPr>
        <b/>
        <sz val="10"/>
        <rFont val="SimSun"/>
        <charset val="134"/>
      </rPr>
      <t>出</t>
    </r>
    <r>
      <rPr>
        <b/>
        <sz val="10"/>
        <rFont val="Times New Roman"/>
        <charset val="134"/>
      </rPr>
      <t xml:space="preserve">    </t>
    </r>
    <r>
      <rPr>
        <b/>
        <sz val="10"/>
        <rFont val="SimSun"/>
        <charset val="134"/>
      </rPr>
      <t>总</t>
    </r>
    <r>
      <rPr>
        <b/>
        <sz val="10"/>
        <rFont val="Times New Roman"/>
        <charset val="134"/>
      </rPr>
      <t xml:space="preserve">    </t>
    </r>
    <r>
      <rPr>
        <b/>
        <sz val="10"/>
        <rFont val="SimSun"/>
        <charset val="134"/>
      </rPr>
      <t>计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</si>
  <si>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</si>
  <si>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</si>
  <si>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</si>
  <si>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</si>
  <si>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</si>
  <si>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</si>
  <si>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</si>
  <si>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</si>
  <si>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204</t>
  </si>
  <si>
    <t>公共安全</t>
  </si>
  <si>
    <t>20406</t>
  </si>
  <si>
    <t>司法</t>
  </si>
  <si>
    <t>2040606</t>
  </si>
  <si>
    <t>律师管理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</si>
  <si>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</si>
  <si>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</si>
  <si>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</si>
  <si>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</si>
  <si>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</si>
  <si>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</si>
  <si>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</si>
  <si>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</si>
  <si>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</si>
  <si>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</si>
  <si>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</si>
  <si>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</si>
  <si>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</si>
  <si>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</si>
  <si>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</si>
  <si>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</si>
  <si>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</si>
  <si>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</si>
  <si>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</si>
  <si>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</si>
  <si>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</si>
  <si>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</si>
  <si>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</si>
  <si>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</si>
  <si>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</si>
  <si>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</si>
  <si>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</si>
  <si>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</si>
  <si>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</si>
  <si>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</si>
  <si>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</si>
  <si>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</si>
  <si>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</si>
  <si>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</si>
  <si>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</si>
  <si>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</si>
  <si>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</si>
  <si>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</si>
  <si>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</si>
  <si>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</si>
  <si>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</si>
  <si>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</si>
  <si>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</si>
  <si>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</si>
  <si>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</si>
  <si>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</si>
  <si>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>30207</t>
  </si>
  <si>
    <t xml:space="preserve">  邮电费</t>
  </si>
  <si>
    <t xml:space="preserve">  取暖费</t>
  </si>
  <si>
    <t xml:space="preserve">  物业管理费</t>
  </si>
  <si>
    <t>30211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</si>
  <si>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</si>
  <si>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</si>
  <si>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</si>
  <si>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</si>
  <si>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</si>
  <si>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>30216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</si>
  <si>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</si>
  <si>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</si>
  <si>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</si>
  <si>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</si>
  <si>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</si>
  <si>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</si>
  <si>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</si>
  <si>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</si>
  <si>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</si>
  <si>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</si>
  <si>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</si>
  <si>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</si>
  <si>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</si>
  <si>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 xml:space="preserve">  公务用车运行维护费</t>
  </si>
  <si>
    <t xml:space="preserve">  其他交通费用</t>
  </si>
  <si>
    <t xml:space="preserve">  其他交通费用（车补）</t>
  </si>
  <si>
    <t xml:space="preserve">  其他商品和服务支出</t>
  </si>
  <si>
    <t>303</t>
  </si>
  <si>
    <t>对个人和家庭的补助</t>
  </si>
  <si>
    <t>30302</t>
  </si>
  <si>
    <t xml:space="preserve">  退休费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</si>
  <si>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</si>
  <si>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</si>
  <si>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</si>
  <si>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</si>
  <si>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</si>
  <si>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</si>
  <si>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</si>
  <si>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</si>
  <si>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</si>
  <si>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</si>
  <si>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</si>
  <si>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</si>
  <si>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</si>
  <si>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r>
      <rPr>
        <b/>
        <sz val="9"/>
        <color indexed="8"/>
        <rFont val="宋体"/>
        <charset val="134"/>
      </rPr>
      <t>合计</t>
    </r>
  </si>
  <si>
    <r>
      <rPr>
        <b/>
        <sz val="9"/>
        <color indexed="8"/>
        <rFont val="宋体"/>
        <charset val="134"/>
      </rPr>
      <t>商品和服务支出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</si>
  <si>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办公费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</si>
  <si>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印刷费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</si>
  <si>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咨询费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</si>
  <si>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手续费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</si>
  <si>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水费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</si>
  <si>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电费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</si>
  <si>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邮电费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</si>
  <si>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取暖费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</si>
  <si>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物业管理费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</si>
  <si>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差旅费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</si>
  <si>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因公出国（境）费用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</si>
  <si>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维修（护）费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</si>
  <si>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租赁费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</si>
  <si>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会议费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</si>
  <si>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培训费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</si>
  <si>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公务接待费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</si>
  <si>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专用材料费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</si>
  <si>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被装购置费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</si>
  <si>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专用燃料费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</si>
  <si>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劳务费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</si>
  <si>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委托业务费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</si>
  <si>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工会经费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</si>
  <si>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福利费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</si>
  <si>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公务用车运行维护费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</si>
  <si>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其他交通费用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</si>
  <si>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其他交通费用（车补）</t>
    </r>
  </si>
  <si>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其他商品和服务支出</t>
    </r>
  </si>
  <si>
    <t>政府性基金预算支出情况表</t>
  </si>
  <si>
    <t>项        目</t>
  </si>
  <si>
    <t>编码</t>
  </si>
  <si>
    <t>名称</t>
  </si>
  <si>
    <t>单位管理转移支付表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</si>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</sst>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57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Times New Roman"/>
      <charset val="134"/>
    </font>
    <font>
      <b/>
      <sz val="10"/>
      <name val="Times New Roman"/>
      <charset val="134"/>
    </font>
    <font>
      <sz val="9"/>
      <color indexed="8"/>
      <name val="Times New Roman"/>
      <charset val="134"/>
    </font>
    <font>
      <sz val="11"/>
      <color indexed="8"/>
      <name val="Times New Roman"/>
      <charset val="1"/>
    </font>
    <font>
      <sz val="10"/>
      <name val="Times New Roman"/>
      <charset val="134"/>
    </font>
    <font>
      <sz val="19"/>
      <name val="SimSun"/>
      <charset val="134"/>
    </font>
    <font>
      <b/>
      <sz val="10"/>
      <name val="SimSun"/>
      <charset val="134"/>
    </font>
    <font>
      <sz val="9"/>
      <color rgb="FF000000"/>
      <name val="宋体"/>
      <charset val="134"/>
    </font>
    <font>
      <b/>
      <sz val="11"/>
      <color indexed="8"/>
      <name val="Times New Roman"/>
      <charset val="1"/>
    </font>
    <font>
      <sz val="9"/>
      <name val="Times New Roma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name val="Times New Roman"/>
      <charset val="134"/>
    </font>
    <font>
      <b/>
      <sz val="12"/>
      <name val="SimSun"/>
      <charset val="134"/>
    </font>
    <font>
      <b/>
      <sz val="22"/>
      <name val="宋体"/>
      <charset val="134"/>
    </font>
    <font>
      <sz val="10"/>
      <name val="Hiragino Sans GB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4" borderId="4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7" applyNumberFormat="0" applyAlignment="0" applyProtection="0">
      <alignment vertical="center"/>
    </xf>
    <xf numFmtId="0" fontId="46" fillId="6" borderId="8" applyNumberFormat="0" applyAlignment="0" applyProtection="0">
      <alignment vertical="center"/>
    </xf>
    <xf numFmtId="0" fontId="47" fillId="6" borderId="7" applyNumberFormat="0" applyAlignment="0" applyProtection="0">
      <alignment vertical="center"/>
    </xf>
    <xf numFmtId="0" fontId="48" fillId="7" borderId="9" applyNumberFormat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10" fillId="0" borderId="0"/>
  </cellStyleXfs>
  <cellXfs count="11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left" vertical="center" wrapText="1"/>
    </xf>
    <xf numFmtId="49" fontId="19" fillId="0" borderId="1" xfId="0" applyNumberFormat="1" applyFont="1" applyFill="1" applyBorder="1" applyAlignment="1" applyProtection="1">
      <alignment horizontal="center" vertical="center"/>
    </xf>
    <xf numFmtId="4" fontId="20" fillId="0" borderId="1" xfId="0" applyNumberFormat="1" applyFont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49" fontId="21" fillId="0" borderId="1" xfId="0" applyNumberFormat="1" applyFont="1" applyFill="1" applyBorder="1" applyAlignment="1" applyProtection="1">
      <alignment horizontal="center" vertical="center" wrapText="1"/>
    </xf>
    <xf numFmtId="49" fontId="21" fillId="0" borderId="1" xfId="0" applyNumberFormat="1" applyFont="1" applyFill="1" applyBorder="1" applyAlignment="1" applyProtection="1">
      <alignment horizontal="center" vertical="center"/>
    </xf>
    <xf numFmtId="177" fontId="22" fillId="0" borderId="1" xfId="0" applyNumberFormat="1" applyFont="1" applyBorder="1" applyAlignment="1">
      <alignment horizontal="center" vertical="center"/>
    </xf>
    <xf numFmtId="177" fontId="23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>
      <alignment vertical="center"/>
    </xf>
    <xf numFmtId="177" fontId="23" fillId="0" borderId="1" xfId="0" applyNumberFormat="1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5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right" vertical="center" wrapText="1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4" fontId="20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4" fontId="25" fillId="0" borderId="2" xfId="0" applyNumberFormat="1" applyFont="1" applyBorder="1" applyAlignment="1">
      <alignment horizontal="right" vertical="center" wrapText="1"/>
    </xf>
    <xf numFmtId="0" fontId="25" fillId="0" borderId="2" xfId="0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4" fontId="25" fillId="0" borderId="2" xfId="0" applyNumberFormat="1" applyFont="1" applyBorder="1" applyAlignment="1">
      <alignment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178" fontId="20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178" fontId="23" fillId="0" borderId="2" xfId="0" applyNumberFormat="1" applyFont="1" applyBorder="1" applyAlignment="1">
      <alignment horizontal="center" vertical="center" wrapText="1"/>
    </xf>
    <xf numFmtId="4" fontId="2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right" vertical="center" wrapText="1"/>
    </xf>
    <xf numFmtId="177" fontId="1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49" fontId="26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177" fontId="27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>
      <alignment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21" fillId="0" borderId="1" xfId="0" applyNumberFormat="1" applyFont="1" applyFill="1" applyBorder="1" applyAlignment="1" applyProtection="1">
      <alignment horizontal="center" vertical="center"/>
    </xf>
    <xf numFmtId="0" fontId="14" fillId="0" borderId="1" xfId="49" applyFont="1" applyFill="1" applyBorder="1" applyAlignment="1" applyProtection="1">
      <alignment vertical="center"/>
    </xf>
    <xf numFmtId="179" fontId="28" fillId="0" borderId="1" xfId="0" applyNumberFormat="1" applyFont="1" applyFill="1" applyBorder="1" applyAlignment="1">
      <alignment horizontal="center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9" fillId="0" borderId="1" xfId="0" applyNumberFormat="1" applyFont="1" applyFill="1" applyBorder="1" applyAlignment="1" applyProtection="1">
      <alignment horizontal="center" vertical="center"/>
    </xf>
    <xf numFmtId="0" fontId="29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177" fontId="23" fillId="0" borderId="2" xfId="0" applyNumberFormat="1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vertical="center" wrapText="1"/>
    </xf>
    <xf numFmtId="4" fontId="31" fillId="0" borderId="2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vertical="center" wrapText="1"/>
    </xf>
    <xf numFmtId="4" fontId="31" fillId="0" borderId="2" xfId="0" applyNumberFormat="1" applyFont="1" applyBorder="1" applyAlignment="1">
      <alignment vertical="center" wrapText="1"/>
    </xf>
    <xf numFmtId="4" fontId="28" fillId="0" borderId="2" xfId="0" applyNumberFormat="1" applyFont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wrapText="1"/>
    </xf>
    <xf numFmtId="0" fontId="23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35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L18" sqref="L18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0">
        <v>123003</v>
      </c>
      <c r="D3" s="110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1" t="s">
        <v>3</v>
      </c>
      <c r="C6" s="111"/>
      <c r="D6" s="111"/>
      <c r="E6" s="111"/>
      <c r="F6" s="111"/>
      <c r="G6" s="111"/>
      <c r="H6" s="111"/>
      <c r="I6" s="111"/>
      <c r="J6" s="111"/>
      <c r="K6" s="111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12" t="s">
        <v>5</v>
      </c>
      <c r="G10" s="113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2" t="s">
        <v>7</v>
      </c>
      <c r="C12" s="114" t="s">
        <v>8</v>
      </c>
      <c r="D12" s="12"/>
      <c r="E12" s="112" t="s">
        <v>9</v>
      </c>
      <c r="F12" s="114" t="s">
        <v>8</v>
      </c>
      <c r="G12" s="12"/>
      <c r="H12" s="112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7" sqref="$A7:$XFD9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5" t="s">
        <v>260</v>
      </c>
      <c r="B2" s="45"/>
      <c r="C2" s="45"/>
      <c r="D2" s="45"/>
      <c r="E2" s="45"/>
      <c r="F2" s="45"/>
      <c r="G2" s="45"/>
      <c r="H2" s="45"/>
    </row>
    <row r="3" ht="22.75" customHeight="1" spans="1:8">
      <c r="A3" s="10"/>
      <c r="B3" s="10"/>
      <c r="C3" s="10"/>
      <c r="D3" s="10"/>
      <c r="E3" s="10"/>
      <c r="F3" s="10"/>
      <c r="G3" s="10"/>
      <c r="H3" s="46" t="s">
        <v>36</v>
      </c>
    </row>
    <row r="4" ht="22.75" customHeight="1" spans="1:8">
      <c r="A4" s="14" t="s">
        <v>169</v>
      </c>
      <c r="B4" s="14" t="s">
        <v>261</v>
      </c>
      <c r="C4" s="14"/>
      <c r="D4" s="14"/>
      <c r="E4" s="14"/>
      <c r="F4" s="14"/>
      <c r="G4" s="14" t="s">
        <v>262</v>
      </c>
      <c r="H4" s="14" t="s">
        <v>263</v>
      </c>
    </row>
    <row r="5" ht="22.75" customHeight="1" spans="1:8">
      <c r="A5" s="14"/>
      <c r="B5" s="14" t="s">
        <v>117</v>
      </c>
      <c r="C5" s="14" t="s">
        <v>264</v>
      </c>
      <c r="D5" s="14" t="s">
        <v>265</v>
      </c>
      <c r="E5" s="14" t="s">
        <v>266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267</v>
      </c>
      <c r="F6" s="14" t="s">
        <v>268</v>
      </c>
      <c r="G6" s="14"/>
      <c r="H6" s="14"/>
    </row>
    <row r="7" ht="43" customHeight="1" spans="1:8">
      <c r="A7" s="47" t="s">
        <v>117</v>
      </c>
      <c r="B7" s="48"/>
      <c r="C7" s="48"/>
      <c r="D7" s="48"/>
      <c r="E7" s="48"/>
      <c r="F7" s="48"/>
      <c r="G7" s="48"/>
      <c r="H7" s="48"/>
    </row>
    <row r="8" ht="43" customHeight="1" spans="1:8">
      <c r="A8" s="47"/>
      <c r="B8" s="48"/>
      <c r="C8" s="48"/>
      <c r="D8" s="48"/>
      <c r="E8" s="48"/>
      <c r="F8" s="48"/>
      <c r="G8" s="48"/>
      <c r="H8" s="48"/>
    </row>
    <row r="9" ht="43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opLeftCell="A20" workbookViewId="0">
      <selection activeCell="B5" sqref="B5:F33"/>
    </sheetView>
  </sheetViews>
  <sheetFormatPr defaultColWidth="10" defaultRowHeight="15"/>
  <cols>
    <col min="1" max="1" width="9.76666666666667" customWidth="1"/>
    <col min="2" max="2" width="8.875" style="18" customWidth="1"/>
    <col min="3" max="3" width="29.625" style="18" customWidth="1"/>
    <col min="4" max="4" width="12.25" customWidth="1"/>
    <col min="5" max="5" width="12" customWidth="1"/>
    <col min="6" max="6" width="11.62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269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28" t="s">
        <v>270</v>
      </c>
      <c r="B4" s="29" t="s">
        <v>271</v>
      </c>
      <c r="C4" s="30" t="s">
        <v>272</v>
      </c>
      <c r="D4" s="28" t="s">
        <v>117</v>
      </c>
      <c r="E4" s="28" t="s">
        <v>114</v>
      </c>
      <c r="F4" s="28" t="s">
        <v>115</v>
      </c>
      <c r="G4" s="10"/>
      <c r="H4" s="10"/>
      <c r="I4" s="10"/>
      <c r="J4" s="10"/>
    </row>
    <row r="5" ht="22" customHeight="1" spans="1:10">
      <c r="A5" s="28"/>
      <c r="B5" s="31"/>
      <c r="C5" s="32" t="s">
        <v>273</v>
      </c>
      <c r="D5" s="33">
        <v>50993.05</v>
      </c>
      <c r="E5" s="33">
        <v>37493.05</v>
      </c>
      <c r="F5" s="34">
        <v>13500</v>
      </c>
      <c r="G5" s="12"/>
      <c r="H5" s="12"/>
      <c r="I5" s="12"/>
      <c r="J5" s="12"/>
    </row>
    <row r="6" ht="22" customHeight="1" spans="1:6">
      <c r="A6" s="35">
        <v>1</v>
      </c>
      <c r="B6" s="36" t="s">
        <v>218</v>
      </c>
      <c r="C6" s="32" t="s">
        <v>274</v>
      </c>
      <c r="D6" s="33">
        <v>50993.05</v>
      </c>
      <c r="E6" s="33">
        <v>37493.05</v>
      </c>
      <c r="F6" s="34">
        <v>13500</v>
      </c>
    </row>
    <row r="7" ht="22" customHeight="1" spans="1:6">
      <c r="A7" s="35">
        <v>2</v>
      </c>
      <c r="B7" s="37" t="s">
        <v>220</v>
      </c>
      <c r="C7" s="38" t="s">
        <v>275</v>
      </c>
      <c r="D7" s="39">
        <v>15000</v>
      </c>
      <c r="E7" s="39">
        <v>15000</v>
      </c>
      <c r="F7" s="40">
        <v>13500</v>
      </c>
    </row>
    <row r="8" ht="22" customHeight="1" spans="1:6">
      <c r="A8" s="35">
        <v>3</v>
      </c>
      <c r="B8" s="37" t="s">
        <v>222</v>
      </c>
      <c r="C8" s="38" t="s">
        <v>276</v>
      </c>
      <c r="D8" s="39">
        <v>11000</v>
      </c>
      <c r="E8" s="39">
        <v>11000</v>
      </c>
      <c r="F8" s="41"/>
    </row>
    <row r="9" ht="22" customHeight="1" spans="1:6">
      <c r="A9" s="35">
        <v>4</v>
      </c>
      <c r="B9" s="37">
        <v>30203</v>
      </c>
      <c r="C9" s="38" t="s">
        <v>277</v>
      </c>
      <c r="D9" s="39">
        <v>0</v>
      </c>
      <c r="E9" s="39">
        <v>0</v>
      </c>
      <c r="F9" s="42"/>
    </row>
    <row r="10" ht="22" customHeight="1" spans="1:6">
      <c r="A10" s="35">
        <v>5</v>
      </c>
      <c r="B10" s="37">
        <v>30204</v>
      </c>
      <c r="C10" s="38" t="s">
        <v>278</v>
      </c>
      <c r="D10" s="39">
        <v>0</v>
      </c>
      <c r="E10" s="39">
        <v>0</v>
      </c>
      <c r="F10" s="42"/>
    </row>
    <row r="11" ht="22" customHeight="1" spans="1:6">
      <c r="A11" s="35">
        <v>6</v>
      </c>
      <c r="B11" s="37">
        <v>30205</v>
      </c>
      <c r="C11" s="38" t="s">
        <v>279</v>
      </c>
      <c r="D11" s="39">
        <v>0</v>
      </c>
      <c r="E11" s="39">
        <v>0</v>
      </c>
      <c r="F11" s="42"/>
    </row>
    <row r="12" ht="22" customHeight="1" spans="1:6">
      <c r="A12" s="35">
        <v>7</v>
      </c>
      <c r="B12" s="37">
        <v>30206</v>
      </c>
      <c r="C12" s="38" t="s">
        <v>280</v>
      </c>
      <c r="D12" s="39">
        <v>0</v>
      </c>
      <c r="E12" s="39">
        <v>0</v>
      </c>
      <c r="F12" s="42"/>
    </row>
    <row r="13" ht="22" customHeight="1" spans="1:6">
      <c r="A13" s="35">
        <v>8</v>
      </c>
      <c r="B13" s="37" t="s">
        <v>228</v>
      </c>
      <c r="C13" s="38" t="s">
        <v>281</v>
      </c>
      <c r="D13" s="39">
        <v>1000</v>
      </c>
      <c r="E13" s="39">
        <v>1000</v>
      </c>
      <c r="F13" s="42"/>
    </row>
    <row r="14" ht="22" customHeight="1" spans="1:6">
      <c r="A14" s="35">
        <v>9</v>
      </c>
      <c r="B14" s="37">
        <v>30208</v>
      </c>
      <c r="C14" s="38" t="s">
        <v>282</v>
      </c>
      <c r="D14" s="39">
        <v>0</v>
      </c>
      <c r="E14" s="39">
        <v>0</v>
      </c>
      <c r="F14" s="42"/>
    </row>
    <row r="15" ht="22" customHeight="1" spans="1:6">
      <c r="A15" s="35">
        <v>10</v>
      </c>
      <c r="B15" s="37">
        <v>30209</v>
      </c>
      <c r="C15" s="38" t="s">
        <v>283</v>
      </c>
      <c r="D15" s="39">
        <v>0</v>
      </c>
      <c r="E15" s="39">
        <v>0</v>
      </c>
      <c r="F15" s="42"/>
    </row>
    <row r="16" ht="22" customHeight="1" spans="1:6">
      <c r="A16" s="35">
        <v>11</v>
      </c>
      <c r="B16" s="37" t="s">
        <v>232</v>
      </c>
      <c r="C16" s="38" t="s">
        <v>284</v>
      </c>
      <c r="D16" s="39">
        <v>3000</v>
      </c>
      <c r="E16" s="39">
        <v>3000</v>
      </c>
      <c r="F16" s="42"/>
    </row>
    <row r="17" ht="22" customHeight="1" spans="1:6">
      <c r="A17" s="35">
        <v>12</v>
      </c>
      <c r="B17" s="37">
        <v>30212</v>
      </c>
      <c r="C17" s="38" t="s">
        <v>285</v>
      </c>
      <c r="D17" s="43">
        <v>0</v>
      </c>
      <c r="E17" s="43">
        <v>0</v>
      </c>
      <c r="F17" s="42"/>
    </row>
    <row r="18" ht="22" customHeight="1" spans="1:6">
      <c r="A18" s="35">
        <v>13</v>
      </c>
      <c r="B18" s="37">
        <v>30213</v>
      </c>
      <c r="C18" s="38" t="s">
        <v>286</v>
      </c>
      <c r="D18" s="43">
        <v>0</v>
      </c>
      <c r="E18" s="43">
        <v>0</v>
      </c>
      <c r="F18" s="42"/>
    </row>
    <row r="19" ht="22" customHeight="1" spans="1:6">
      <c r="A19" s="35">
        <v>14</v>
      </c>
      <c r="B19" s="37">
        <v>30214</v>
      </c>
      <c r="C19" s="38" t="s">
        <v>287</v>
      </c>
      <c r="D19" s="43">
        <v>0</v>
      </c>
      <c r="E19" s="43">
        <v>0</v>
      </c>
      <c r="F19" s="42"/>
    </row>
    <row r="20" ht="22" customHeight="1" spans="1:6">
      <c r="A20" s="35">
        <v>15</v>
      </c>
      <c r="B20" s="37">
        <v>30215</v>
      </c>
      <c r="C20" s="38" t="s">
        <v>288</v>
      </c>
      <c r="D20" s="43">
        <v>0</v>
      </c>
      <c r="E20" s="43">
        <v>0</v>
      </c>
      <c r="F20" s="42"/>
    </row>
    <row r="21" ht="22" customHeight="1" spans="1:6">
      <c r="A21" s="35">
        <v>16</v>
      </c>
      <c r="B21" s="37" t="s">
        <v>238</v>
      </c>
      <c r="C21" s="38" t="s">
        <v>289</v>
      </c>
      <c r="D21" s="43">
        <v>0</v>
      </c>
      <c r="E21" s="43">
        <v>0</v>
      </c>
      <c r="F21" s="42"/>
    </row>
    <row r="22" ht="22" customHeight="1" spans="1:6">
      <c r="A22" s="35">
        <v>17</v>
      </c>
      <c r="B22" s="37">
        <v>30217</v>
      </c>
      <c r="C22" s="38" t="s">
        <v>290</v>
      </c>
      <c r="D22" s="43">
        <v>0</v>
      </c>
      <c r="E22" s="43">
        <v>0</v>
      </c>
      <c r="F22" s="42"/>
    </row>
    <row r="23" ht="22" customHeight="1" spans="1:6">
      <c r="A23" s="35">
        <v>18</v>
      </c>
      <c r="B23" s="37">
        <v>30218</v>
      </c>
      <c r="C23" s="38" t="s">
        <v>291</v>
      </c>
      <c r="D23" s="43">
        <v>0</v>
      </c>
      <c r="E23" s="43">
        <v>0</v>
      </c>
      <c r="F23" s="42"/>
    </row>
    <row r="24" ht="22" customHeight="1" spans="1:6">
      <c r="A24" s="35">
        <v>19</v>
      </c>
      <c r="B24" s="37">
        <v>30224</v>
      </c>
      <c r="C24" s="38" t="s">
        <v>292</v>
      </c>
      <c r="D24" s="43">
        <v>0</v>
      </c>
      <c r="E24" s="43">
        <v>0</v>
      </c>
      <c r="F24" s="42"/>
    </row>
    <row r="25" ht="22" customHeight="1" spans="1:6">
      <c r="A25" s="35">
        <v>20</v>
      </c>
      <c r="B25" s="37">
        <v>30225</v>
      </c>
      <c r="C25" s="38" t="s">
        <v>293</v>
      </c>
      <c r="D25" s="43">
        <v>0</v>
      </c>
      <c r="E25" s="43">
        <v>0</v>
      </c>
      <c r="F25" s="42"/>
    </row>
    <row r="26" ht="22" customHeight="1" spans="1:6">
      <c r="A26" s="35">
        <v>21</v>
      </c>
      <c r="B26" s="37" t="s">
        <v>244</v>
      </c>
      <c r="C26" s="38" t="s">
        <v>294</v>
      </c>
      <c r="D26" s="43">
        <v>0</v>
      </c>
      <c r="E26" s="43">
        <v>0</v>
      </c>
      <c r="F26" s="42"/>
    </row>
    <row r="27" ht="22" customHeight="1" spans="1:6">
      <c r="A27" s="35">
        <v>22</v>
      </c>
      <c r="B27" s="37" t="s">
        <v>246</v>
      </c>
      <c r="C27" s="38" t="s">
        <v>295</v>
      </c>
      <c r="D27" s="43">
        <v>0</v>
      </c>
      <c r="E27" s="43">
        <v>0</v>
      </c>
      <c r="F27" s="42"/>
    </row>
    <row r="28" ht="22" customHeight="1" spans="1:6">
      <c r="A28" s="35">
        <v>23</v>
      </c>
      <c r="B28" s="37" t="s">
        <v>248</v>
      </c>
      <c r="C28" s="38" t="s">
        <v>296</v>
      </c>
      <c r="D28" s="44">
        <v>3934.85</v>
      </c>
      <c r="E28" s="44">
        <v>3934.85</v>
      </c>
      <c r="F28" s="42"/>
    </row>
    <row r="29" ht="22" customHeight="1" spans="1:6">
      <c r="A29" s="35">
        <v>24</v>
      </c>
      <c r="B29" s="37" t="s">
        <v>250</v>
      </c>
      <c r="C29" s="38" t="s">
        <v>297</v>
      </c>
      <c r="D29" s="44">
        <v>3558.2</v>
      </c>
      <c r="E29" s="44">
        <v>3558.2</v>
      </c>
      <c r="F29" s="42"/>
    </row>
    <row r="30" ht="22" customHeight="1" spans="1:6">
      <c r="A30" s="35">
        <v>25</v>
      </c>
      <c r="B30" s="37">
        <v>30231</v>
      </c>
      <c r="C30" s="38" t="s">
        <v>298</v>
      </c>
      <c r="D30" s="43">
        <v>0</v>
      </c>
      <c r="E30" s="43">
        <v>0</v>
      </c>
      <c r="F30" s="42"/>
    </row>
    <row r="31" ht="22" customHeight="1" spans="1:6">
      <c r="A31" s="35">
        <v>26</v>
      </c>
      <c r="B31" s="37">
        <v>30239</v>
      </c>
      <c r="C31" s="38" t="s">
        <v>299</v>
      </c>
      <c r="D31" s="43">
        <v>0</v>
      </c>
      <c r="E31" s="43">
        <v>0</v>
      </c>
      <c r="F31" s="42"/>
    </row>
    <row r="32" ht="22" customHeight="1" spans="1:6">
      <c r="A32" s="35">
        <v>27</v>
      </c>
      <c r="B32" s="37">
        <v>30239</v>
      </c>
      <c r="C32" s="38" t="s">
        <v>300</v>
      </c>
      <c r="D32" s="43">
        <v>0</v>
      </c>
      <c r="E32" s="43">
        <v>0</v>
      </c>
      <c r="F32" s="42"/>
    </row>
    <row r="33" ht="22" customHeight="1" spans="1:6">
      <c r="A33" s="35">
        <v>28</v>
      </c>
      <c r="B33" s="37">
        <v>30299</v>
      </c>
      <c r="C33" s="38" t="s">
        <v>301</v>
      </c>
      <c r="D33" s="43">
        <v>0</v>
      </c>
      <c r="E33" s="43">
        <v>0</v>
      </c>
      <c r="F33" s="42"/>
    </row>
    <row r="36" ht="13.5" spans="2:3">
      <c r="B36" s="17"/>
      <c r="C36" s="17"/>
    </row>
    <row r="37" ht="13.5" spans="2:3">
      <c r="B37" s="17"/>
      <c r="C37" s="17"/>
    </row>
    <row r="38" ht="13.5" spans="2:3">
      <c r="B38" s="17"/>
      <c r="C38" s="17"/>
    </row>
  </sheetData>
  <mergeCells count="1">
    <mergeCell ref="A2:F2"/>
  </mergeCells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showGridLines="0" showZeros="0" workbookViewId="0">
      <selection activeCell="A6" sqref="$A6:$XFD14"/>
    </sheetView>
  </sheetViews>
  <sheetFormatPr defaultColWidth="7.875" defaultRowHeight="12.75" customHeight="1"/>
  <cols>
    <col min="1" max="1" width="24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302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303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304</v>
      </c>
      <c r="B5" s="22" t="s">
        <v>305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37" customHeight="1" spans="1:3">
      <c r="A6" s="22" t="s">
        <v>117</v>
      </c>
      <c r="B6" s="22"/>
      <c r="C6" s="23"/>
    </row>
    <row r="7" s="17" customFormat="1" ht="37" customHeight="1" spans="1:4">
      <c r="A7" s="24"/>
      <c r="B7" s="24"/>
      <c r="C7" s="25">
        <v>0</v>
      </c>
      <c r="D7" s="18"/>
    </row>
    <row r="8" ht="37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37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37" customHeight="1" spans="1:3">
      <c r="A10" s="24"/>
      <c r="B10" s="24"/>
      <c r="C10" s="25"/>
    </row>
    <row r="11" ht="37" customHeight="1" spans="1:3">
      <c r="A11" s="24"/>
      <c r="B11" s="24"/>
      <c r="C11" s="25"/>
    </row>
    <row r="12" ht="37" customHeight="1" spans="1:3">
      <c r="A12" s="24"/>
      <c r="B12" s="24"/>
      <c r="C12" s="25"/>
    </row>
    <row r="13" ht="37" customHeight="1"/>
    <row r="14" ht="37" customHeight="1"/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fitToHeight="100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C7" sqref="C7"/>
    </sheetView>
  </sheetViews>
  <sheetFormatPr defaultColWidth="10" defaultRowHeight="13.5" outlineLevelRow="4" outlineLevelCol="4"/>
  <cols>
    <col min="1" max="5" width="25.1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306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64" customHeight="1" spans="1:5">
      <c r="A4" s="14" t="s">
        <v>169</v>
      </c>
      <c r="B4" s="14" t="s">
        <v>117</v>
      </c>
      <c r="C4" s="14" t="s">
        <v>307</v>
      </c>
      <c r="D4" s="14" t="s">
        <v>308</v>
      </c>
      <c r="E4" s="14" t="s">
        <v>309</v>
      </c>
    </row>
    <row r="5" ht="64" customHeight="1" spans="1:5">
      <c r="A5" s="15"/>
      <c r="B5" s="16"/>
      <c r="C5" s="16"/>
      <c r="D5" s="16"/>
      <c r="E5" s="16"/>
    </row>
  </sheetData>
  <mergeCells count="1">
    <mergeCell ref="A2:E2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opLeftCell="A7" workbookViewId="0">
      <selection activeCell="B2" sqref="B$1:B$1048576"/>
    </sheetView>
  </sheetViews>
  <sheetFormatPr defaultColWidth="9" defaultRowHeight="13.5" outlineLevelCol="1"/>
  <cols>
    <col min="1" max="1" width="60.75" customWidth="1"/>
    <col min="2" max="2" width="58.5" customWidth="1"/>
  </cols>
  <sheetData>
    <row r="1" ht="20.25" spans="1:2">
      <c r="A1" s="1" t="s">
        <v>310</v>
      </c>
      <c r="B1" s="1"/>
    </row>
    <row r="2" spans="1:2">
      <c r="A2" s="2"/>
      <c r="B2" s="2" t="s">
        <v>311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ht="27" customHeight="1" spans="1:2">
      <c r="A5" s="5" t="s">
        <v>312</v>
      </c>
      <c r="B5" s="4">
        <v>1</v>
      </c>
    </row>
    <row r="6" ht="28" customHeight="1" spans="1:2">
      <c r="A6" s="6" t="s">
        <v>313</v>
      </c>
      <c r="B6" s="7"/>
    </row>
    <row r="7" ht="28" customHeight="1" spans="1:2">
      <c r="A7" s="8" t="s">
        <v>314</v>
      </c>
      <c r="B7" s="7"/>
    </row>
    <row r="8" ht="28" customHeight="1" spans="1:2">
      <c r="A8" s="8"/>
      <c r="B8" s="7"/>
    </row>
    <row r="9" ht="28" customHeight="1" spans="1:2">
      <c r="A9" s="8"/>
      <c r="B9" s="7"/>
    </row>
    <row r="10" ht="28" customHeight="1" spans="1:2">
      <c r="A10" s="8"/>
      <c r="B10" s="7"/>
    </row>
    <row r="11" ht="28" customHeight="1" spans="1:2">
      <c r="A11" s="8"/>
      <c r="B11" s="7"/>
    </row>
    <row r="12" ht="28" customHeight="1" spans="1:2">
      <c r="A12" s="8"/>
      <c r="B12" s="7"/>
    </row>
    <row r="13" ht="28" customHeight="1" spans="1:2">
      <c r="A13" s="8"/>
      <c r="B13" s="7"/>
    </row>
    <row r="14" ht="28" customHeight="1" spans="1:2">
      <c r="A14" s="8"/>
      <c r="B14" s="7"/>
    </row>
    <row r="15" ht="28" customHeight="1" spans="1:2">
      <c r="A15" s="8"/>
      <c r="B15" s="7"/>
    </row>
    <row r="16" spans="1:1">
      <c r="A16" s="9" t="s">
        <v>315</v>
      </c>
    </row>
  </sheetData>
  <mergeCells count="3">
    <mergeCell ref="A1:B1"/>
    <mergeCell ref="A3:A4"/>
    <mergeCell ref="B3:B4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6" sqref="B6"/>
    </sheetView>
  </sheetViews>
  <sheetFormatPr defaultColWidth="10" defaultRowHeight="13.5" outlineLevelCol="2"/>
  <cols>
    <col min="1" max="1" width="5.01666666666667" customWidth="1"/>
    <col min="2" max="2" width="46.125" customWidth="1"/>
    <col min="3" max="3" width="22.25" customWidth="1"/>
  </cols>
  <sheetData>
    <row r="1" ht="39.15" customHeight="1" spans="1:3">
      <c r="A1" s="10"/>
      <c r="B1" s="11" t="s">
        <v>13</v>
      </c>
      <c r="C1" s="11"/>
    </row>
    <row r="2" ht="40" customHeight="1" spans="1:3">
      <c r="A2" s="107"/>
      <c r="B2" s="108" t="s">
        <v>14</v>
      </c>
      <c r="C2" s="109" t="s">
        <v>15</v>
      </c>
    </row>
    <row r="3" ht="40" customHeight="1" spans="1:3">
      <c r="A3" s="95"/>
      <c r="B3" s="76" t="s">
        <v>16</v>
      </c>
      <c r="C3" s="76" t="s">
        <v>17</v>
      </c>
    </row>
    <row r="4" ht="40" customHeight="1" spans="1:3">
      <c r="A4" s="95"/>
      <c r="B4" s="76" t="s">
        <v>18</v>
      </c>
      <c r="C4" s="76" t="s">
        <v>19</v>
      </c>
    </row>
    <row r="5" ht="40" customHeight="1" spans="1:3">
      <c r="A5" s="95"/>
      <c r="B5" s="76" t="s">
        <v>20</v>
      </c>
      <c r="C5" s="76" t="s">
        <v>21</v>
      </c>
    </row>
    <row r="6" ht="40" customHeight="1" spans="1:3">
      <c r="A6" s="95"/>
      <c r="B6" s="76" t="s">
        <v>22</v>
      </c>
      <c r="C6" s="76"/>
    </row>
    <row r="7" ht="40" customHeight="1" spans="1:3">
      <c r="A7" s="95"/>
      <c r="B7" s="76" t="s">
        <v>23</v>
      </c>
      <c r="C7" s="76" t="s">
        <v>24</v>
      </c>
    </row>
    <row r="8" ht="40" customHeight="1" spans="1:3">
      <c r="A8" s="95"/>
      <c r="B8" s="76" t="s">
        <v>25</v>
      </c>
      <c r="C8" s="76" t="s">
        <v>26</v>
      </c>
    </row>
    <row r="9" ht="40" customHeight="1" spans="1:3">
      <c r="A9" s="95"/>
      <c r="B9" s="76" t="s">
        <v>27</v>
      </c>
      <c r="C9" s="76" t="s">
        <v>28</v>
      </c>
    </row>
    <row r="10" ht="40" customHeight="1" spans="1:3">
      <c r="A10" s="95"/>
      <c r="B10" s="76" t="s">
        <v>29</v>
      </c>
      <c r="C10" s="76" t="s">
        <v>30</v>
      </c>
    </row>
    <row r="11" ht="40" customHeight="1" spans="1:3">
      <c r="A11" s="95"/>
      <c r="B11" s="76" t="s">
        <v>31</v>
      </c>
      <c r="C11" s="76"/>
    </row>
    <row r="12" ht="40" customHeight="1" spans="1:3">
      <c r="A12" s="10"/>
      <c r="B12" s="76" t="s">
        <v>32</v>
      </c>
      <c r="C12" s="76"/>
    </row>
    <row r="13" ht="40" customHeight="1" spans="1:3">
      <c r="A13" s="10"/>
      <c r="B13" s="76" t="s">
        <v>33</v>
      </c>
      <c r="C13" s="76" t="s">
        <v>17</v>
      </c>
    </row>
    <row r="14" ht="40" customHeight="1" spans="2:3">
      <c r="B14" s="76" t="s">
        <v>34</v>
      </c>
      <c r="C14" s="85"/>
    </row>
  </sheetData>
  <mergeCells count="1">
    <mergeCell ref="B1:C1"/>
  </mergeCells>
  <printOptions horizontalCentered="1" verticalCentered="1"/>
  <pageMargins left="0.751388888888889" right="0.751388888888889" top="0.665277777777778" bottom="0.861805555555555" header="0" footer="0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A2" sqref="A2:D2"/>
    </sheetView>
  </sheetViews>
  <sheetFormatPr defaultColWidth="10" defaultRowHeight="13.5" outlineLevelCol="3"/>
  <cols>
    <col min="1" max="1" width="27.625" customWidth="1"/>
    <col min="2" max="2" width="16.6916666666667" customWidth="1"/>
    <col min="3" max="3" width="25.375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35</v>
      </c>
      <c r="B2" s="11"/>
      <c r="C2" s="11"/>
      <c r="D2" s="11"/>
    </row>
    <row r="3" ht="22.75" customHeight="1" spans="1:4">
      <c r="A3" s="95"/>
      <c r="B3" s="95"/>
      <c r="C3" s="95"/>
      <c r="D3" s="96" t="s">
        <v>36</v>
      </c>
    </row>
    <row r="4" ht="22.75" customHeight="1" spans="1:4">
      <c r="A4" s="63" t="s">
        <v>37</v>
      </c>
      <c r="B4" s="63"/>
      <c r="C4" s="63" t="s">
        <v>38</v>
      </c>
      <c r="D4" s="63"/>
    </row>
    <row r="5" ht="17" customHeight="1" spans="1:4">
      <c r="A5" s="63" t="s">
        <v>39</v>
      </c>
      <c r="B5" s="63" t="s">
        <v>40</v>
      </c>
      <c r="C5" s="63" t="s">
        <v>39</v>
      </c>
      <c r="D5" s="63" t="s">
        <v>40</v>
      </c>
    </row>
    <row r="6" ht="17" customHeight="1" spans="1:4">
      <c r="A6" s="97" t="s">
        <v>41</v>
      </c>
      <c r="B6" s="71">
        <v>696722.7</v>
      </c>
      <c r="C6" s="98" t="s">
        <v>42</v>
      </c>
      <c r="D6" s="71"/>
    </row>
    <row r="7" ht="17" customHeight="1" spans="1:4">
      <c r="A7" s="97" t="s">
        <v>43</v>
      </c>
      <c r="B7" s="71"/>
      <c r="C7" s="98" t="s">
        <v>44</v>
      </c>
      <c r="D7" s="73"/>
    </row>
    <row r="8" ht="17" customHeight="1" spans="1:4">
      <c r="A8" s="97" t="s">
        <v>45</v>
      </c>
      <c r="B8" s="71"/>
      <c r="C8" s="98" t="s">
        <v>46</v>
      </c>
      <c r="D8" s="73"/>
    </row>
    <row r="9" ht="17" customHeight="1" spans="1:4">
      <c r="A9" s="97" t="s">
        <v>47</v>
      </c>
      <c r="B9" s="71"/>
      <c r="C9" s="98" t="s">
        <v>48</v>
      </c>
      <c r="D9" s="73">
        <v>570402.72</v>
      </c>
    </row>
    <row r="10" ht="17" customHeight="1" spans="1:4">
      <c r="A10" s="97" t="s">
        <v>49</v>
      </c>
      <c r="B10" s="71"/>
      <c r="C10" s="98" t="s">
        <v>50</v>
      </c>
      <c r="D10" s="73"/>
    </row>
    <row r="11" ht="17" customHeight="1" spans="1:4">
      <c r="A11" s="97" t="s">
        <v>51</v>
      </c>
      <c r="B11" s="71"/>
      <c r="C11" s="98" t="s">
        <v>52</v>
      </c>
      <c r="D11" s="73"/>
    </row>
    <row r="12" ht="17" customHeight="1" spans="1:4">
      <c r="A12" s="97" t="s">
        <v>53</v>
      </c>
      <c r="B12" s="71"/>
      <c r="C12" s="98" t="s">
        <v>54</v>
      </c>
      <c r="D12" s="73"/>
    </row>
    <row r="13" ht="17" customHeight="1" spans="1:4">
      <c r="A13" s="97" t="s">
        <v>55</v>
      </c>
      <c r="B13" s="71"/>
      <c r="C13" s="98" t="s">
        <v>56</v>
      </c>
      <c r="D13" s="99">
        <v>87976</v>
      </c>
    </row>
    <row r="14" ht="17" customHeight="1" spans="1:4">
      <c r="A14" s="97" t="s">
        <v>57</v>
      </c>
      <c r="B14" s="71"/>
      <c r="C14" s="98" t="s">
        <v>58</v>
      </c>
      <c r="D14" s="73"/>
    </row>
    <row r="15" ht="17" customHeight="1" spans="1:4">
      <c r="A15" s="97"/>
      <c r="B15" s="100"/>
      <c r="C15" s="98" t="s">
        <v>59</v>
      </c>
      <c r="D15" s="73">
        <v>38343.98</v>
      </c>
    </row>
    <row r="16" ht="17" customHeight="1" spans="1:4">
      <c r="A16" s="97"/>
      <c r="B16" s="100"/>
      <c r="C16" s="98" t="s">
        <v>60</v>
      </c>
      <c r="D16" s="73"/>
    </row>
    <row r="17" ht="17" customHeight="1" spans="1:4">
      <c r="A17" s="97"/>
      <c r="B17" s="100"/>
      <c r="C17" s="98" t="s">
        <v>61</v>
      </c>
      <c r="D17" s="73"/>
    </row>
    <row r="18" ht="17" customHeight="1" spans="1:4">
      <c r="A18" s="97"/>
      <c r="B18" s="100"/>
      <c r="C18" s="98" t="s">
        <v>62</v>
      </c>
      <c r="D18" s="73"/>
    </row>
    <row r="19" ht="17" customHeight="1" spans="1:4">
      <c r="A19" s="97"/>
      <c r="B19" s="100"/>
      <c r="C19" s="98" t="s">
        <v>63</v>
      </c>
      <c r="D19" s="73"/>
    </row>
    <row r="20" ht="17" customHeight="1" spans="1:4">
      <c r="A20" s="101"/>
      <c r="B20" s="102"/>
      <c r="C20" s="98" t="s">
        <v>64</v>
      </c>
      <c r="D20" s="73"/>
    </row>
    <row r="21" ht="17" customHeight="1" spans="1:4">
      <c r="A21" s="101"/>
      <c r="B21" s="102"/>
      <c r="C21" s="98" t="s">
        <v>65</v>
      </c>
      <c r="D21" s="73"/>
    </row>
    <row r="22" ht="17" customHeight="1" spans="1:4">
      <c r="A22" s="101"/>
      <c r="B22" s="102"/>
      <c r="C22" s="98" t="s">
        <v>66</v>
      </c>
      <c r="D22" s="73"/>
    </row>
    <row r="23" ht="17" customHeight="1" spans="1:4">
      <c r="A23" s="101"/>
      <c r="B23" s="102"/>
      <c r="C23" s="98" t="s">
        <v>67</v>
      </c>
      <c r="D23" s="73"/>
    </row>
    <row r="24" ht="17" customHeight="1" spans="1:4">
      <c r="A24" s="101"/>
      <c r="B24" s="102"/>
      <c r="C24" s="98" t="s">
        <v>68</v>
      </c>
      <c r="D24" s="73"/>
    </row>
    <row r="25" ht="17" customHeight="1" spans="1:4">
      <c r="A25" s="97"/>
      <c r="B25" s="100"/>
      <c r="C25" s="98" t="s">
        <v>69</v>
      </c>
      <c r="D25" s="73"/>
    </row>
    <row r="26" ht="17" customHeight="1" spans="1:4">
      <c r="A26" s="97"/>
      <c r="B26" s="100"/>
      <c r="C26" s="98" t="s">
        <v>70</v>
      </c>
      <c r="D26" s="73"/>
    </row>
    <row r="27" ht="17" customHeight="1" spans="1:4">
      <c r="A27" s="97"/>
      <c r="B27" s="100"/>
      <c r="C27" s="98" t="s">
        <v>71</v>
      </c>
      <c r="D27" s="73"/>
    </row>
    <row r="28" ht="17" customHeight="1" spans="1:4">
      <c r="A28" s="101"/>
      <c r="B28" s="102"/>
      <c r="C28" s="98" t="s">
        <v>72</v>
      </c>
      <c r="D28" s="73"/>
    </row>
    <row r="29" ht="17" customHeight="1" spans="1:4">
      <c r="A29" s="101"/>
      <c r="B29" s="102"/>
      <c r="C29" s="98" t="s">
        <v>73</v>
      </c>
      <c r="D29" s="73"/>
    </row>
    <row r="30" ht="17" customHeight="1" spans="1:4">
      <c r="A30" s="101"/>
      <c r="B30" s="102"/>
      <c r="C30" s="98" t="s">
        <v>74</v>
      </c>
      <c r="D30" s="73"/>
    </row>
    <row r="31" ht="17" customHeight="1" spans="1:4">
      <c r="A31" s="101"/>
      <c r="B31" s="102"/>
      <c r="C31" s="98" t="s">
        <v>75</v>
      </c>
      <c r="D31" s="73"/>
    </row>
    <row r="32" ht="17" customHeight="1" spans="1:4">
      <c r="A32" s="101"/>
      <c r="B32" s="102"/>
      <c r="C32" s="98" t="s">
        <v>76</v>
      </c>
      <c r="D32" s="73"/>
    </row>
    <row r="33" ht="17" customHeight="1" spans="1:4">
      <c r="A33" s="97"/>
      <c r="B33" s="103"/>
      <c r="C33" s="98" t="s">
        <v>77</v>
      </c>
      <c r="D33" s="73"/>
    </row>
    <row r="34" ht="17" customHeight="1" spans="1:4">
      <c r="A34" s="97"/>
      <c r="B34" s="103"/>
      <c r="C34" s="98" t="s">
        <v>78</v>
      </c>
      <c r="D34" s="73"/>
    </row>
    <row r="35" ht="17" customHeight="1" spans="1:4">
      <c r="A35" s="97"/>
      <c r="B35" s="103"/>
      <c r="C35" s="98" t="s">
        <v>79</v>
      </c>
      <c r="D35" s="73"/>
    </row>
    <row r="36" ht="17" customHeight="1" spans="1:4">
      <c r="A36" s="97"/>
      <c r="B36" s="103"/>
      <c r="C36" s="98"/>
      <c r="D36" s="103"/>
    </row>
    <row r="37" ht="17" customHeight="1" spans="1:4">
      <c r="A37" s="97"/>
      <c r="B37" s="103"/>
      <c r="C37" s="98"/>
      <c r="D37" s="103"/>
    </row>
    <row r="38" ht="17" customHeight="1" spans="1:4">
      <c r="A38" s="97"/>
      <c r="B38" s="103"/>
      <c r="C38" s="98"/>
      <c r="D38" s="103"/>
    </row>
    <row r="39" ht="17" customHeight="1" spans="1:4">
      <c r="A39" s="101" t="s">
        <v>80</v>
      </c>
      <c r="B39" s="102">
        <f>SUM(B6:B14)</f>
        <v>696722.7</v>
      </c>
      <c r="C39" s="104" t="s">
        <v>81</v>
      </c>
      <c r="D39" s="102">
        <f>SUM(D6:D38)</f>
        <v>696722.7</v>
      </c>
    </row>
    <row r="40" ht="17" customHeight="1" spans="1:4">
      <c r="A40" s="101" t="s">
        <v>82</v>
      </c>
      <c r="B40" s="102"/>
      <c r="C40" s="104" t="s">
        <v>83</v>
      </c>
      <c r="D40" s="105"/>
    </row>
    <row r="41" ht="17" customHeight="1" spans="1:4">
      <c r="A41" s="101" t="s">
        <v>84</v>
      </c>
      <c r="B41" s="106"/>
      <c r="C41" s="98"/>
      <c r="D41" s="106"/>
    </row>
    <row r="42" ht="22.75" customHeight="1" spans="1:4">
      <c r="A42" s="101" t="s">
        <v>85</v>
      </c>
      <c r="B42" s="102">
        <f>B39+B40</f>
        <v>696722.7</v>
      </c>
      <c r="C42" s="104" t="s">
        <v>86</v>
      </c>
      <c r="D42" s="102">
        <f>D39+D40</f>
        <v>696722.7</v>
      </c>
    </row>
  </sheetData>
  <mergeCells count="4">
    <mergeCell ref="A2:D2"/>
    <mergeCell ref="A3:C3"/>
    <mergeCell ref="A4:B4"/>
    <mergeCell ref="C4:D4"/>
  </mergeCells>
  <printOptions horizontalCentered="1" vertic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A2" sqref="A2:B2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16" customHeight="1" spans="1:1">
      <c r="A1" s="26"/>
    </row>
    <row r="2" ht="24" customHeight="1" spans="1:2">
      <c r="A2" s="20" t="s">
        <v>87</v>
      </c>
      <c r="B2" s="20"/>
    </row>
    <row r="3" ht="24.75" customHeight="1" spans="1:2">
      <c r="A3" s="86"/>
      <c r="B3" s="21" t="s">
        <v>36</v>
      </c>
    </row>
    <row r="4" ht="24" customHeight="1" spans="1:2">
      <c r="A4" s="30" t="s">
        <v>39</v>
      </c>
      <c r="B4" s="30" t="s">
        <v>40</v>
      </c>
    </row>
    <row r="5" s="17" customFormat="1" ht="18" customHeight="1" spans="1:3">
      <c r="A5" s="87" t="s">
        <v>88</v>
      </c>
      <c r="B5" s="88">
        <v>696722.7</v>
      </c>
      <c r="C5" s="18"/>
    </row>
    <row r="6" s="17" customFormat="1" ht="18" customHeight="1" spans="1:3">
      <c r="A6" s="89" t="s">
        <v>89</v>
      </c>
      <c r="B6" s="88">
        <v>696722.7</v>
      </c>
      <c r="C6" s="18"/>
    </row>
    <row r="7" s="17" customFormat="1" ht="18" customHeight="1" spans="1:3">
      <c r="A7" s="89" t="s">
        <v>90</v>
      </c>
      <c r="B7" s="90"/>
      <c r="C7" s="18"/>
    </row>
    <row r="8" s="17" customFormat="1" ht="18" customHeight="1" spans="1:3">
      <c r="A8" s="87" t="s">
        <v>91</v>
      </c>
      <c r="B8" s="90">
        <f>B9+B10</f>
        <v>0</v>
      </c>
      <c r="C8" s="18"/>
    </row>
    <row r="9" s="17" customFormat="1" ht="18" customHeight="1" spans="1:3">
      <c r="A9" s="89" t="s">
        <v>89</v>
      </c>
      <c r="B9" s="90"/>
      <c r="C9" s="18"/>
    </row>
    <row r="10" s="17" customFormat="1" ht="18" customHeight="1" spans="1:3">
      <c r="A10" s="89" t="s">
        <v>90</v>
      </c>
      <c r="B10" s="90"/>
      <c r="C10" s="18"/>
    </row>
    <row r="11" s="17" customFormat="1" ht="18" customHeight="1" spans="1:3">
      <c r="A11" s="87" t="s">
        <v>92</v>
      </c>
      <c r="B11" s="90"/>
      <c r="C11" s="18"/>
    </row>
    <row r="12" s="17" customFormat="1" ht="18" customHeight="1" spans="1:3">
      <c r="A12" s="89" t="s">
        <v>89</v>
      </c>
      <c r="B12" s="90"/>
      <c r="C12" s="18"/>
    </row>
    <row r="13" s="17" customFormat="1" ht="18" customHeight="1" spans="1:3">
      <c r="A13" s="89" t="s">
        <v>90</v>
      </c>
      <c r="B13" s="90"/>
      <c r="C13" s="18"/>
    </row>
    <row r="14" s="17" customFormat="1" ht="18" customHeight="1" spans="1:3">
      <c r="A14" s="91" t="s">
        <v>93</v>
      </c>
      <c r="B14" s="90">
        <f>SUM(B15:B17)</f>
        <v>0</v>
      </c>
      <c r="C14" s="18"/>
    </row>
    <row r="15" s="17" customFormat="1" ht="18" customHeight="1" spans="1:3">
      <c r="A15" s="89" t="s">
        <v>94</v>
      </c>
      <c r="B15" s="90"/>
      <c r="C15" s="18"/>
    </row>
    <row r="16" s="17" customFormat="1" ht="18" customHeight="1" spans="1:3">
      <c r="A16" s="89" t="s">
        <v>95</v>
      </c>
      <c r="B16" s="90"/>
      <c r="C16" s="18"/>
    </row>
    <row r="17" s="17" customFormat="1" ht="18" customHeight="1" spans="1:3">
      <c r="A17" s="89" t="s">
        <v>96</v>
      </c>
      <c r="B17" s="90"/>
      <c r="C17" s="18"/>
    </row>
    <row r="18" s="17" customFormat="1" ht="18" customHeight="1" spans="1:3">
      <c r="A18" s="91" t="s">
        <v>97</v>
      </c>
      <c r="B18" s="90"/>
      <c r="C18" s="18"/>
    </row>
    <row r="19" s="17" customFormat="1" ht="18" customHeight="1" spans="1:3">
      <c r="A19" s="91" t="s">
        <v>98</v>
      </c>
      <c r="B19" s="90"/>
      <c r="C19" s="18"/>
    </row>
    <row r="20" s="17" customFormat="1" ht="18" customHeight="1" spans="1:3">
      <c r="A20" s="91" t="s">
        <v>99</v>
      </c>
      <c r="B20" s="90"/>
      <c r="C20" s="18"/>
    </row>
    <row r="21" s="17" customFormat="1" ht="18" customHeight="1" spans="1:3">
      <c r="A21" s="91" t="s">
        <v>100</v>
      </c>
      <c r="B21" s="90"/>
      <c r="C21" s="18"/>
    </row>
    <row r="22" s="17" customFormat="1" ht="18" customHeight="1" spans="1:3">
      <c r="A22" s="91" t="s">
        <v>101</v>
      </c>
      <c r="B22" s="88">
        <f>B23+B26+B29+B30</f>
        <v>0</v>
      </c>
      <c r="C22" s="18"/>
    </row>
    <row r="23" s="17" customFormat="1" ht="18" customHeight="1" spans="1:3">
      <c r="A23" s="89" t="s">
        <v>102</v>
      </c>
      <c r="B23" s="88">
        <f>B24+B25</f>
        <v>0</v>
      </c>
      <c r="C23" s="18"/>
    </row>
    <row r="24" s="17" customFormat="1" ht="18" customHeight="1" spans="1:3">
      <c r="A24" s="89" t="s">
        <v>103</v>
      </c>
      <c r="B24" s="88"/>
      <c r="C24" s="18"/>
    </row>
    <row r="25" s="17" customFormat="1" ht="18" customHeight="1" spans="1:3">
      <c r="A25" s="89" t="s">
        <v>104</v>
      </c>
      <c r="B25" s="88"/>
      <c r="C25" s="18"/>
    </row>
    <row r="26" s="17" customFormat="1" ht="18" customHeight="1" spans="1:3">
      <c r="A26" s="89" t="s">
        <v>105</v>
      </c>
      <c r="B26" s="88">
        <f>B27+B28</f>
        <v>0</v>
      </c>
      <c r="C26" s="18"/>
    </row>
    <row r="27" s="17" customFormat="1" ht="18" customHeight="1" spans="1:3">
      <c r="A27" s="89" t="s">
        <v>106</v>
      </c>
      <c r="B27" s="88"/>
      <c r="C27" s="18"/>
    </row>
    <row r="28" s="17" customFormat="1" ht="18" customHeight="1" spans="1:3">
      <c r="A28" s="89" t="s">
        <v>107</v>
      </c>
      <c r="B28" s="88"/>
      <c r="C28" s="18"/>
    </row>
    <row r="29" s="17" customFormat="1" ht="18" customHeight="1" spans="1:3">
      <c r="A29" s="89" t="s">
        <v>108</v>
      </c>
      <c r="B29" s="88"/>
      <c r="C29" s="18"/>
    </row>
    <row r="30" s="17" customFormat="1" ht="18" customHeight="1" spans="1:3">
      <c r="A30" s="89" t="s">
        <v>109</v>
      </c>
      <c r="B30" s="88"/>
      <c r="C30" s="18"/>
    </row>
    <row r="31" ht="18" customHeight="1" spans="1:2">
      <c r="A31" s="92"/>
      <c r="B31" s="88"/>
    </row>
    <row r="32" s="17" customFormat="1" ht="18" customHeight="1" spans="1:3">
      <c r="A32" s="93" t="s">
        <v>110</v>
      </c>
      <c r="B32" s="94">
        <f>B5+B8+B14+B18+B19+B20+B21+B22</f>
        <v>696722.7</v>
      </c>
      <c r="C32" s="18"/>
    </row>
  </sheetData>
  <sheetProtection formatCells="0" formatColumns="0" formatRows="0"/>
  <mergeCells count="1">
    <mergeCell ref="A2:B2"/>
  </mergeCells>
  <printOptions horizontalCentered="1" vertic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2" sqref="A2:E2"/>
    </sheetView>
  </sheetViews>
  <sheetFormatPr defaultColWidth="10" defaultRowHeight="13.5" outlineLevelCol="4"/>
  <cols>
    <col min="1" max="1" width="21.5" customWidth="1"/>
    <col min="2" max="2" width="17.5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36</v>
      </c>
    </row>
    <row r="4" ht="40" customHeight="1" spans="1:5">
      <c r="A4" s="75" t="s">
        <v>112</v>
      </c>
      <c r="B4" s="75" t="s">
        <v>113</v>
      </c>
      <c r="C4" s="75" t="s">
        <v>114</v>
      </c>
      <c r="D4" s="75" t="s">
        <v>115</v>
      </c>
      <c r="E4" s="75" t="s">
        <v>116</v>
      </c>
    </row>
    <row r="5" ht="40" customHeight="1" spans="1:5">
      <c r="A5" s="76" t="s">
        <v>117</v>
      </c>
      <c r="B5" s="34">
        <f>B6+B9+B15</f>
        <v>696722.7</v>
      </c>
      <c r="C5" s="34">
        <f>C6+C9+C15</f>
        <v>683222.7</v>
      </c>
      <c r="D5" s="34">
        <f>D6</f>
        <v>13500</v>
      </c>
      <c r="E5" s="77"/>
    </row>
    <row r="6" ht="40" customHeight="1" spans="1:5">
      <c r="A6" s="53" t="s">
        <v>118</v>
      </c>
      <c r="B6" s="78">
        <f>B7</f>
        <v>570402.72</v>
      </c>
      <c r="C6" s="34">
        <f>C7</f>
        <v>556902.72</v>
      </c>
      <c r="D6" s="34">
        <f>D7</f>
        <v>13500</v>
      </c>
      <c r="E6" s="77"/>
    </row>
    <row r="7" ht="40" customHeight="1" spans="1:5">
      <c r="A7" s="53" t="s">
        <v>119</v>
      </c>
      <c r="B7" s="78">
        <f>B8</f>
        <v>570402.72</v>
      </c>
      <c r="C7" s="34">
        <f>C8</f>
        <v>556902.72</v>
      </c>
      <c r="D7" s="34">
        <f>D8</f>
        <v>13500</v>
      </c>
      <c r="E7" s="77"/>
    </row>
    <row r="8" ht="40" customHeight="1" spans="1:5">
      <c r="A8" s="55" t="s">
        <v>120</v>
      </c>
      <c r="B8" s="40">
        <f>C8+D8</f>
        <v>570402.72</v>
      </c>
      <c r="C8" s="40">
        <v>556902.72</v>
      </c>
      <c r="D8" s="40">
        <v>13500</v>
      </c>
      <c r="E8" s="79"/>
    </row>
    <row r="9" ht="40" customHeight="1" spans="1:5">
      <c r="A9" s="53" t="s">
        <v>121</v>
      </c>
      <c r="B9" s="40">
        <f>B10+B13</f>
        <v>87976</v>
      </c>
      <c r="C9" s="40">
        <f>C10+C13</f>
        <v>87976</v>
      </c>
      <c r="D9" s="40"/>
      <c r="E9" s="79"/>
    </row>
    <row r="10" ht="40" customHeight="1" spans="1:5">
      <c r="A10" s="53" t="s">
        <v>122</v>
      </c>
      <c r="B10" s="40">
        <f>B11+B12</f>
        <v>83647.66</v>
      </c>
      <c r="C10" s="40">
        <f>C11+C12</f>
        <v>83647.66</v>
      </c>
      <c r="D10" s="40"/>
      <c r="E10" s="79"/>
    </row>
    <row r="11" ht="40" customHeight="1" spans="1:5">
      <c r="A11" s="80" t="s">
        <v>123</v>
      </c>
      <c r="B11" s="40">
        <v>5250</v>
      </c>
      <c r="C11" s="40">
        <v>5250</v>
      </c>
      <c r="D11" s="40"/>
      <c r="E11" s="79"/>
    </row>
    <row r="12" ht="40" customHeight="1" spans="1:5">
      <c r="A12" s="81" t="s">
        <v>124</v>
      </c>
      <c r="B12" s="40">
        <v>78397.66</v>
      </c>
      <c r="C12" s="40">
        <v>78397.66</v>
      </c>
      <c r="D12" s="40"/>
      <c r="E12" s="79"/>
    </row>
    <row r="13" ht="40" customHeight="1" spans="1:5">
      <c r="A13" s="82" t="s">
        <v>125</v>
      </c>
      <c r="B13" s="83">
        <v>4328.34</v>
      </c>
      <c r="C13" s="83">
        <v>4328.34</v>
      </c>
      <c r="D13" s="40"/>
      <c r="E13" s="79"/>
    </row>
    <row r="14" ht="40" customHeight="1" spans="1:5">
      <c r="A14" s="84" t="s">
        <v>126</v>
      </c>
      <c r="B14" s="39">
        <v>4328.34</v>
      </c>
      <c r="C14" s="39">
        <v>4328.34</v>
      </c>
      <c r="D14" s="39"/>
      <c r="E14" s="85"/>
    </row>
    <row r="15" ht="40" customHeight="1" spans="1:5">
      <c r="A15" s="53" t="s">
        <v>127</v>
      </c>
      <c r="B15" s="83">
        <f>B16</f>
        <v>38343.98</v>
      </c>
      <c r="C15" s="83">
        <f>C16</f>
        <v>38343.98</v>
      </c>
      <c r="D15" s="39"/>
      <c r="E15" s="85"/>
    </row>
    <row r="16" ht="40" customHeight="1" spans="1:5">
      <c r="A16" s="53" t="s">
        <v>128</v>
      </c>
      <c r="B16" s="39">
        <f>B17</f>
        <v>38343.98</v>
      </c>
      <c r="C16" s="39">
        <f>C17</f>
        <v>38343.98</v>
      </c>
      <c r="D16" s="39"/>
      <c r="E16" s="85"/>
    </row>
    <row r="17" ht="40" customHeight="1" spans="1:5">
      <c r="A17" s="80" t="s">
        <v>129</v>
      </c>
      <c r="B17" s="39">
        <v>38343.98</v>
      </c>
      <c r="C17" s="39">
        <v>38343.98</v>
      </c>
      <c r="D17" s="39"/>
      <c r="E17" s="85"/>
    </row>
  </sheetData>
  <mergeCells count="1">
    <mergeCell ref="A2:E2"/>
  </mergeCells>
  <printOptions horizontalCentered="1" vertic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18" workbookViewId="0">
      <selection activeCell="B6" sqref="B6:D3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29.87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0" customHeight="1" spans="1:7">
      <c r="A2" s="11" t="s">
        <v>130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0" t="s">
        <v>36</v>
      </c>
      <c r="D3" s="50"/>
      <c r="E3" s="12"/>
      <c r="F3" s="12"/>
      <c r="G3" s="12"/>
    </row>
    <row r="4" ht="21" customHeight="1" spans="1:7">
      <c r="A4" s="63" t="s">
        <v>37</v>
      </c>
      <c r="B4" s="63"/>
      <c r="C4" s="63" t="s">
        <v>38</v>
      </c>
      <c r="D4" s="63"/>
      <c r="E4" s="12"/>
      <c r="F4" s="12"/>
      <c r="G4" s="12"/>
    </row>
    <row r="5" ht="21" customHeight="1" spans="1:7">
      <c r="A5" s="63" t="s">
        <v>39</v>
      </c>
      <c r="B5" s="63" t="s">
        <v>40</v>
      </c>
      <c r="C5" s="63" t="s">
        <v>39</v>
      </c>
      <c r="D5" s="63" t="s">
        <v>117</v>
      </c>
      <c r="E5" s="12"/>
      <c r="F5" s="12"/>
      <c r="G5" s="12"/>
    </row>
    <row r="6" ht="21" customHeight="1" spans="1:7">
      <c r="A6" s="15" t="s">
        <v>131</v>
      </c>
      <c r="B6" s="69">
        <v>696722.7</v>
      </c>
      <c r="C6" s="70" t="s">
        <v>132</v>
      </c>
      <c r="D6" s="69">
        <v>696722.7</v>
      </c>
      <c r="E6" s="12"/>
      <c r="F6" s="12"/>
      <c r="G6" s="12"/>
    </row>
    <row r="7" ht="21" customHeight="1" spans="1:7">
      <c r="A7" s="15" t="s">
        <v>133</v>
      </c>
      <c r="B7" s="71">
        <v>696722.7</v>
      </c>
      <c r="C7" s="70" t="s">
        <v>134</v>
      </c>
      <c r="D7" s="71"/>
      <c r="E7" s="12"/>
      <c r="F7" s="12"/>
      <c r="G7" s="12"/>
    </row>
    <row r="8" ht="21" customHeight="1" spans="1:7">
      <c r="A8" s="15" t="s">
        <v>135</v>
      </c>
      <c r="B8" s="71"/>
      <c r="C8" s="70" t="s">
        <v>136</v>
      </c>
      <c r="D8" s="71"/>
      <c r="E8" s="12"/>
      <c r="F8" s="12"/>
      <c r="G8" s="12"/>
    </row>
    <row r="9" ht="21" customHeight="1" spans="1:7">
      <c r="A9" s="15" t="s">
        <v>137</v>
      </c>
      <c r="B9" s="71"/>
      <c r="C9" s="70" t="s">
        <v>138</v>
      </c>
      <c r="D9" s="71"/>
      <c r="E9" s="12"/>
      <c r="F9" s="12"/>
      <c r="G9" s="12"/>
    </row>
    <row r="10" ht="21" customHeight="1" spans="1:7">
      <c r="A10" s="15"/>
      <c r="B10" s="72"/>
      <c r="C10" s="70" t="s">
        <v>139</v>
      </c>
      <c r="D10" s="71">
        <v>570402.72</v>
      </c>
      <c r="E10" s="12"/>
      <c r="F10" s="12"/>
      <c r="G10" s="12"/>
    </row>
    <row r="11" ht="21" customHeight="1" spans="1:7">
      <c r="A11" s="15"/>
      <c r="B11" s="72"/>
      <c r="C11" s="70" t="s">
        <v>140</v>
      </c>
      <c r="D11" s="71"/>
      <c r="E11" s="12"/>
      <c r="F11" s="12"/>
      <c r="G11" s="12"/>
    </row>
    <row r="12" ht="21" customHeight="1" spans="1:7">
      <c r="A12" s="15"/>
      <c r="B12" s="72"/>
      <c r="C12" s="70" t="s">
        <v>141</v>
      </c>
      <c r="D12" s="71"/>
      <c r="E12" s="12"/>
      <c r="F12" s="12"/>
      <c r="G12" s="12"/>
    </row>
    <row r="13" ht="21" customHeight="1" spans="1:7">
      <c r="A13" s="47"/>
      <c r="B13" s="66"/>
      <c r="C13" s="70" t="s">
        <v>142</v>
      </c>
      <c r="D13" s="71"/>
      <c r="E13" s="12"/>
      <c r="F13" s="12"/>
      <c r="G13" s="12"/>
    </row>
    <row r="14" ht="21" customHeight="1" spans="1:7">
      <c r="A14" s="15"/>
      <c r="B14" s="72"/>
      <c r="C14" s="70" t="s">
        <v>143</v>
      </c>
      <c r="D14" s="71">
        <v>87976</v>
      </c>
      <c r="E14" s="12"/>
      <c r="F14" s="12"/>
      <c r="G14" s="49"/>
    </row>
    <row r="15" ht="21" customHeight="1" spans="1:7">
      <c r="A15" s="15"/>
      <c r="B15" s="72"/>
      <c r="C15" s="70" t="s">
        <v>144</v>
      </c>
      <c r="D15" s="71"/>
      <c r="E15" s="12"/>
      <c r="F15" s="12"/>
      <c r="G15" s="12"/>
    </row>
    <row r="16" ht="21" customHeight="1" spans="1:7">
      <c r="A16" s="15"/>
      <c r="B16" s="72"/>
      <c r="C16" s="70" t="s">
        <v>145</v>
      </c>
      <c r="D16" s="71">
        <v>38343.98</v>
      </c>
      <c r="E16" s="12"/>
      <c r="F16" s="12"/>
      <c r="G16" s="12"/>
    </row>
    <row r="17" ht="21" customHeight="1" spans="1:7">
      <c r="A17" s="15"/>
      <c r="B17" s="72"/>
      <c r="C17" s="70" t="s">
        <v>146</v>
      </c>
      <c r="D17" s="71"/>
      <c r="E17" s="12"/>
      <c r="F17" s="12"/>
      <c r="G17" s="12"/>
    </row>
    <row r="18" ht="21" customHeight="1" spans="1:7">
      <c r="A18" s="15"/>
      <c r="B18" s="72"/>
      <c r="C18" s="70" t="s">
        <v>147</v>
      </c>
      <c r="D18" s="71"/>
      <c r="E18" s="12"/>
      <c r="F18" s="12"/>
      <c r="G18" s="12"/>
    </row>
    <row r="19" ht="21" customHeight="1" spans="1:7">
      <c r="A19" s="15"/>
      <c r="B19" s="73"/>
      <c r="C19" s="70" t="s">
        <v>148</v>
      </c>
      <c r="D19" s="71"/>
      <c r="E19" s="12"/>
      <c r="F19" s="12"/>
      <c r="G19" s="12"/>
    </row>
    <row r="20" ht="21" customHeight="1" spans="1:7">
      <c r="A20" s="15"/>
      <c r="B20" s="73"/>
      <c r="C20" s="70" t="s">
        <v>149</v>
      </c>
      <c r="D20" s="71"/>
      <c r="E20" s="12"/>
      <c r="F20" s="12"/>
      <c r="G20" s="12"/>
    </row>
    <row r="21" ht="21" customHeight="1" spans="1:7">
      <c r="A21" s="15"/>
      <c r="B21" s="73"/>
      <c r="C21" s="70" t="s">
        <v>150</v>
      </c>
      <c r="D21" s="71"/>
      <c r="E21" s="12"/>
      <c r="F21" s="12"/>
      <c r="G21" s="12"/>
    </row>
    <row r="22" ht="21" customHeight="1" spans="1:7">
      <c r="A22" s="15"/>
      <c r="B22" s="73"/>
      <c r="C22" s="70" t="s">
        <v>151</v>
      </c>
      <c r="D22" s="71"/>
      <c r="E22" s="12"/>
      <c r="F22" s="12"/>
      <c r="G22" s="12"/>
    </row>
    <row r="23" ht="21" customHeight="1" spans="1:7">
      <c r="A23" s="15"/>
      <c r="B23" s="73"/>
      <c r="C23" s="70" t="s">
        <v>152</v>
      </c>
      <c r="D23" s="71"/>
      <c r="E23" s="12"/>
      <c r="F23" s="12"/>
      <c r="G23" s="12"/>
    </row>
    <row r="24" ht="21" customHeight="1" spans="1:7">
      <c r="A24" s="15"/>
      <c r="B24" s="73"/>
      <c r="C24" s="70" t="s">
        <v>153</v>
      </c>
      <c r="D24" s="71"/>
      <c r="E24" s="12"/>
      <c r="F24" s="12"/>
      <c r="G24" s="12"/>
    </row>
    <row r="25" ht="21" customHeight="1" spans="1:7">
      <c r="A25" s="15"/>
      <c r="B25" s="73"/>
      <c r="C25" s="70" t="s">
        <v>154</v>
      </c>
      <c r="D25" s="71"/>
      <c r="E25" s="12"/>
      <c r="F25" s="12"/>
      <c r="G25" s="12"/>
    </row>
    <row r="26" ht="21" customHeight="1" spans="1:7">
      <c r="A26" s="15"/>
      <c r="B26" s="73"/>
      <c r="C26" s="70" t="s">
        <v>155</v>
      </c>
      <c r="D26" s="71"/>
      <c r="E26" s="12"/>
      <c r="F26" s="12"/>
      <c r="G26" s="12"/>
    </row>
    <row r="27" ht="21" customHeight="1" spans="1:7">
      <c r="A27" s="15"/>
      <c r="B27" s="73"/>
      <c r="C27" s="70" t="s">
        <v>156</v>
      </c>
      <c r="D27" s="71"/>
      <c r="E27" s="12"/>
      <c r="F27" s="12"/>
      <c r="G27" s="12"/>
    </row>
    <row r="28" ht="21" customHeight="1" spans="1:7">
      <c r="A28" s="15"/>
      <c r="B28" s="73"/>
      <c r="C28" s="70" t="s">
        <v>157</v>
      </c>
      <c r="D28" s="71"/>
      <c r="E28" s="12"/>
      <c r="F28" s="12"/>
      <c r="G28" s="12"/>
    </row>
    <row r="29" ht="21" customHeight="1" spans="1:7">
      <c r="A29" s="15"/>
      <c r="B29" s="73"/>
      <c r="C29" s="70" t="s">
        <v>158</v>
      </c>
      <c r="D29" s="71"/>
      <c r="E29" s="12"/>
      <c r="F29" s="12"/>
      <c r="G29" s="12"/>
    </row>
    <row r="30" ht="21" customHeight="1" spans="1:7">
      <c r="A30" s="15"/>
      <c r="B30" s="73"/>
      <c r="C30" s="70" t="s">
        <v>159</v>
      </c>
      <c r="D30" s="71"/>
      <c r="E30" s="12"/>
      <c r="F30" s="12"/>
      <c r="G30" s="12"/>
    </row>
    <row r="31" ht="21" customHeight="1" spans="1:7">
      <c r="A31" s="15"/>
      <c r="B31" s="73"/>
      <c r="C31" s="70" t="s">
        <v>160</v>
      </c>
      <c r="D31" s="71"/>
      <c r="E31" s="12"/>
      <c r="F31" s="12"/>
      <c r="G31" s="12"/>
    </row>
    <row r="32" ht="21" customHeight="1" spans="1:7">
      <c r="A32" s="15"/>
      <c r="B32" s="73"/>
      <c r="C32" s="70" t="s">
        <v>161</v>
      </c>
      <c r="D32" s="71"/>
      <c r="E32" s="12"/>
      <c r="F32" s="12"/>
      <c r="G32" s="12"/>
    </row>
    <row r="33" ht="21" customHeight="1" spans="1:7">
      <c r="A33" s="15"/>
      <c r="B33" s="73"/>
      <c r="C33" s="70" t="s">
        <v>162</v>
      </c>
      <c r="D33" s="71"/>
      <c r="E33" s="12"/>
      <c r="F33" s="12"/>
      <c r="G33" s="12"/>
    </row>
    <row r="34" ht="21" customHeight="1" spans="1:7">
      <c r="A34" s="15"/>
      <c r="B34" s="73"/>
      <c r="C34" s="70" t="s">
        <v>163</v>
      </c>
      <c r="D34" s="71"/>
      <c r="E34" s="12"/>
      <c r="F34" s="12"/>
      <c r="G34" s="12"/>
    </row>
    <row r="35" ht="21" customHeight="1" spans="1:7">
      <c r="A35" s="15"/>
      <c r="B35" s="73"/>
      <c r="C35" s="70" t="s">
        <v>164</v>
      </c>
      <c r="D35" s="71"/>
      <c r="E35" s="12"/>
      <c r="F35" s="12"/>
      <c r="G35" s="12"/>
    </row>
    <row r="36" ht="21" customHeight="1" spans="1:7">
      <c r="A36" s="15"/>
      <c r="B36" s="73"/>
      <c r="C36" s="70" t="s">
        <v>165</v>
      </c>
      <c r="D36" s="71"/>
      <c r="E36" s="12"/>
      <c r="F36" s="12"/>
      <c r="G36" s="12"/>
    </row>
    <row r="37" ht="21" customHeight="1" spans="1:7">
      <c r="A37" s="63" t="s">
        <v>166</v>
      </c>
      <c r="B37" s="69">
        <f>B6</f>
        <v>696722.7</v>
      </c>
      <c r="C37" s="74" t="s">
        <v>167</v>
      </c>
      <c r="D37" s="69">
        <f>D6</f>
        <v>696722.7</v>
      </c>
      <c r="E37" s="49"/>
      <c r="F37" s="12"/>
      <c r="G37" s="12"/>
    </row>
  </sheetData>
  <mergeCells count="4">
    <mergeCell ref="A2:D2"/>
    <mergeCell ref="C3:D3"/>
    <mergeCell ref="A4:B4"/>
    <mergeCell ref="C4:D4"/>
  </mergeCells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B7" sqref="B7:E7"/>
    </sheetView>
  </sheetViews>
  <sheetFormatPr defaultColWidth="10" defaultRowHeight="13.5"/>
  <cols>
    <col min="1" max="1" width="17" customWidth="1"/>
    <col min="2" max="2" width="14.5" customWidth="1"/>
    <col min="3" max="3" width="14.925" customWidth="1"/>
    <col min="4" max="4" width="13.5" customWidth="1"/>
    <col min="5" max="5" width="13.75" customWidth="1"/>
    <col min="6" max="12" width="9.37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0" t="s">
        <v>36</v>
      </c>
      <c r="K3" s="50"/>
    </row>
    <row r="4" ht="22.75" customHeight="1" spans="1:11">
      <c r="A4" s="63" t="s">
        <v>169</v>
      </c>
      <c r="B4" s="63" t="s">
        <v>117</v>
      </c>
      <c r="C4" s="63" t="s">
        <v>170</v>
      </c>
      <c r="D4" s="63"/>
      <c r="E4" s="63"/>
      <c r="F4" s="63" t="s">
        <v>171</v>
      </c>
      <c r="G4" s="63"/>
      <c r="H4" s="63"/>
      <c r="I4" s="63" t="s">
        <v>172</v>
      </c>
      <c r="J4" s="63"/>
      <c r="K4" s="63"/>
    </row>
    <row r="5" ht="22.75" customHeight="1" spans="1:11">
      <c r="A5" s="63"/>
      <c r="B5" s="63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47" t="s">
        <v>117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ht="22.75" customHeight="1" spans="1:11">
      <c r="A7" s="65" t="s">
        <v>2</v>
      </c>
      <c r="B7" s="66">
        <v>696722.7</v>
      </c>
      <c r="C7" s="66">
        <v>696722.7</v>
      </c>
      <c r="D7" s="66">
        <v>683222.7</v>
      </c>
      <c r="E7" s="66">
        <v>13500</v>
      </c>
      <c r="F7" s="67"/>
      <c r="G7" s="67"/>
      <c r="H7" s="67"/>
      <c r="I7" s="67"/>
      <c r="J7" s="67"/>
      <c r="K7" s="67"/>
    </row>
    <row r="8" ht="22.75" customHeight="1" spans="1:11">
      <c r="A8" s="65"/>
      <c r="B8" s="68"/>
      <c r="C8" s="68"/>
      <c r="D8" s="68"/>
      <c r="E8" s="68"/>
      <c r="F8" s="67"/>
      <c r="G8" s="67"/>
      <c r="H8" s="67"/>
      <c r="I8" s="67"/>
      <c r="J8" s="67"/>
      <c r="K8" s="67"/>
    </row>
    <row r="9" ht="22.75" customHeight="1" spans="1:11">
      <c r="A9" s="65"/>
      <c r="B9" s="68"/>
      <c r="C9" s="68"/>
      <c r="D9" s="68"/>
      <c r="E9" s="68"/>
      <c r="F9" s="67"/>
      <c r="G9" s="67"/>
      <c r="H9" s="67"/>
      <c r="I9" s="67"/>
      <c r="J9" s="67"/>
      <c r="K9" s="67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E11" sqref="E11"/>
    </sheetView>
  </sheetViews>
  <sheetFormatPr defaultColWidth="10" defaultRowHeight="13.5" outlineLevelCol="4"/>
  <cols>
    <col min="1" max="1" width="8" customWidth="1"/>
    <col min="2" max="2" width="22.625" customWidth="1"/>
    <col min="3" max="5" width="17.375" customWidth="1"/>
  </cols>
  <sheetData>
    <row r="1" ht="14.3" customHeight="1" spans="1:1">
      <c r="A1" s="56"/>
    </row>
    <row r="2" ht="36.9" customHeight="1" spans="1:5">
      <c r="A2" s="11" t="s">
        <v>173</v>
      </c>
      <c r="B2" s="11"/>
      <c r="C2" s="11"/>
      <c r="D2" s="11"/>
      <c r="E2" s="11"/>
    </row>
    <row r="3" ht="21.85" customHeight="1" spans="1:5">
      <c r="A3" s="12"/>
      <c r="B3" s="12"/>
      <c r="C3" s="50" t="s">
        <v>36</v>
      </c>
      <c r="D3" s="50"/>
      <c r="E3" s="50"/>
    </row>
    <row r="4" ht="37" customHeight="1" spans="1:5">
      <c r="A4" s="51" t="s">
        <v>112</v>
      </c>
      <c r="B4" s="51"/>
      <c r="C4" s="51" t="s">
        <v>170</v>
      </c>
      <c r="D4" s="51"/>
      <c r="E4" s="51"/>
    </row>
    <row r="5" ht="37" customHeight="1" spans="1:5">
      <c r="A5" s="57" t="s">
        <v>174</v>
      </c>
      <c r="B5" s="57" t="s">
        <v>175</v>
      </c>
      <c r="C5" s="58" t="s">
        <v>117</v>
      </c>
      <c r="D5" s="57" t="s">
        <v>114</v>
      </c>
      <c r="E5" s="57" t="s">
        <v>115</v>
      </c>
    </row>
    <row r="6" ht="37" customHeight="1" spans="1:5">
      <c r="A6" s="59"/>
      <c r="B6" s="60" t="s">
        <v>117</v>
      </c>
      <c r="C6" s="54">
        <f>C7+C10+C16</f>
        <v>696722.7</v>
      </c>
      <c r="D6" s="54">
        <f>D7+D10+D16</f>
        <v>683222.7</v>
      </c>
      <c r="E6" s="54">
        <f>E7</f>
        <v>13500</v>
      </c>
    </row>
    <row r="7" ht="37" customHeight="1" spans="1:5">
      <c r="A7" s="53" t="s">
        <v>176</v>
      </c>
      <c r="B7" s="53" t="s">
        <v>177</v>
      </c>
      <c r="C7" s="33">
        <f>C8</f>
        <v>570402.72</v>
      </c>
      <c r="D7" s="33">
        <f>D8</f>
        <v>556902.72</v>
      </c>
      <c r="E7" s="33">
        <f>E8</f>
        <v>13500</v>
      </c>
    </row>
    <row r="8" ht="37" customHeight="1" spans="1:5">
      <c r="A8" s="53" t="s">
        <v>178</v>
      </c>
      <c r="B8" s="53" t="s">
        <v>179</v>
      </c>
      <c r="C8" s="33">
        <f>C9</f>
        <v>570402.72</v>
      </c>
      <c r="D8" s="33">
        <f>D9</f>
        <v>556902.72</v>
      </c>
      <c r="E8" s="33">
        <f>E9</f>
        <v>13500</v>
      </c>
    </row>
    <row r="9" ht="37" customHeight="1" spans="1:5">
      <c r="A9" s="55" t="s">
        <v>180</v>
      </c>
      <c r="B9" s="55" t="s">
        <v>181</v>
      </c>
      <c r="C9" s="61">
        <v>570402.72</v>
      </c>
      <c r="D9" s="61">
        <v>556902.72</v>
      </c>
      <c r="E9" s="61">
        <v>13500</v>
      </c>
    </row>
    <row r="10" ht="37" customHeight="1" spans="1:5">
      <c r="A10" s="53" t="s">
        <v>182</v>
      </c>
      <c r="B10" s="53" t="s">
        <v>183</v>
      </c>
      <c r="C10" s="33">
        <f>C11+C14</f>
        <v>87976</v>
      </c>
      <c r="D10" s="33">
        <f>D11+D14</f>
        <v>87976</v>
      </c>
      <c r="E10" s="33"/>
    </row>
    <row r="11" ht="37" customHeight="1" spans="1:5">
      <c r="A11" s="53" t="s">
        <v>184</v>
      </c>
      <c r="B11" s="53" t="s">
        <v>185</v>
      </c>
      <c r="C11" s="33">
        <f>C12+C13</f>
        <v>83647.66</v>
      </c>
      <c r="D11" s="33">
        <f>D12+D13</f>
        <v>83647.66</v>
      </c>
      <c r="E11" s="33"/>
    </row>
    <row r="12" ht="37" customHeight="1" spans="1:5">
      <c r="A12" s="55" t="s">
        <v>186</v>
      </c>
      <c r="B12" s="55" t="s">
        <v>187</v>
      </c>
      <c r="C12" s="61">
        <v>5250</v>
      </c>
      <c r="D12" s="61">
        <v>5250</v>
      </c>
      <c r="E12" s="33"/>
    </row>
    <row r="13" ht="37" customHeight="1" spans="1:5">
      <c r="A13" s="55" t="s">
        <v>188</v>
      </c>
      <c r="B13" s="55" t="s">
        <v>189</v>
      </c>
      <c r="C13" s="61">
        <v>78397.66</v>
      </c>
      <c r="D13" s="61">
        <v>78397.66</v>
      </c>
      <c r="E13" s="33"/>
    </row>
    <row r="14" ht="37" customHeight="1" spans="1:5">
      <c r="A14" s="53" t="s">
        <v>190</v>
      </c>
      <c r="B14" s="53" t="s">
        <v>191</v>
      </c>
      <c r="C14" s="33">
        <f>C15</f>
        <v>4328.34</v>
      </c>
      <c r="D14" s="33">
        <f>D15</f>
        <v>4328.34</v>
      </c>
      <c r="E14" s="33"/>
    </row>
    <row r="15" ht="37" customHeight="1" spans="1:5">
      <c r="A15" s="55" t="s">
        <v>192</v>
      </c>
      <c r="B15" s="55" t="s">
        <v>191</v>
      </c>
      <c r="C15" s="61">
        <v>4328.34</v>
      </c>
      <c r="D15" s="61">
        <v>4328.34</v>
      </c>
      <c r="E15" s="33"/>
    </row>
    <row r="16" ht="37" customHeight="1" spans="1:5">
      <c r="A16" s="53" t="s">
        <v>193</v>
      </c>
      <c r="B16" s="53" t="s">
        <v>194</v>
      </c>
      <c r="C16" s="33">
        <v>38343.98</v>
      </c>
      <c r="D16" s="33">
        <v>38343.98</v>
      </c>
      <c r="E16" s="33"/>
    </row>
    <row r="17" ht="37" customHeight="1" spans="1:5">
      <c r="A17" s="53" t="s">
        <v>195</v>
      </c>
      <c r="B17" s="53" t="s">
        <v>196</v>
      </c>
      <c r="C17" s="33">
        <v>38343.98</v>
      </c>
      <c r="D17" s="33">
        <v>38343.98</v>
      </c>
      <c r="E17" s="33"/>
    </row>
    <row r="18" ht="37" customHeight="1" spans="1:5">
      <c r="A18" s="55" t="s">
        <v>197</v>
      </c>
      <c r="B18" s="55" t="s">
        <v>198</v>
      </c>
      <c r="C18" s="62">
        <v>38343.98</v>
      </c>
      <c r="D18" s="62">
        <v>38343.98</v>
      </c>
      <c r="E18" s="62"/>
    </row>
  </sheetData>
  <mergeCells count="4">
    <mergeCell ref="A2:E2"/>
    <mergeCell ref="C3:E3"/>
    <mergeCell ref="A4:B4"/>
    <mergeCell ref="C4:E4"/>
  </mergeCells>
  <printOptions horizontalCentered="1" verticalCentered="1"/>
  <pageMargins left="0.751388888888889" right="0.751388888888889" top="0.267361111111111" bottom="0.267361111111111" header="0" footer="0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opLeftCell="A28" workbookViewId="0">
      <selection activeCell="C6" sqref="C6:E45"/>
    </sheetView>
  </sheetViews>
  <sheetFormatPr defaultColWidth="10" defaultRowHeight="13.5" outlineLevelCol="4"/>
  <cols>
    <col min="1" max="1" width="7" customWidth="1"/>
    <col min="2" max="2" width="27.125" customWidth="1"/>
    <col min="3" max="3" width="17" customWidth="1"/>
    <col min="4" max="4" width="19" customWidth="1"/>
    <col min="5" max="5" width="13.875" customWidth="1"/>
  </cols>
  <sheetData>
    <row r="1" ht="12" customHeight="1" spans="1:5">
      <c r="A1" s="10"/>
      <c r="B1" s="10"/>
      <c r="C1" s="10"/>
      <c r="D1" s="10"/>
      <c r="E1" s="10"/>
    </row>
    <row r="2" ht="29" customHeight="1" spans="1:5">
      <c r="A2" s="11" t="s">
        <v>199</v>
      </c>
      <c r="B2" s="11"/>
      <c r="C2" s="11"/>
      <c r="D2" s="11"/>
      <c r="E2" s="11"/>
    </row>
    <row r="3" ht="22.75" customHeight="1" spans="1:5">
      <c r="A3" s="49"/>
      <c r="B3" s="49"/>
      <c r="C3" s="12"/>
      <c r="D3" s="12"/>
      <c r="E3" s="50" t="s">
        <v>36</v>
      </c>
    </row>
    <row r="4" ht="22.75" customHeight="1" spans="1:5">
      <c r="A4" s="51" t="s">
        <v>200</v>
      </c>
      <c r="B4" s="51"/>
      <c r="C4" s="51" t="s">
        <v>201</v>
      </c>
      <c r="D4" s="51"/>
      <c r="E4" s="51"/>
    </row>
    <row r="5" ht="22.75" customHeight="1" spans="1:5">
      <c r="A5" s="51" t="s">
        <v>174</v>
      </c>
      <c r="B5" s="51" t="s">
        <v>175</v>
      </c>
      <c r="C5" s="51" t="s">
        <v>117</v>
      </c>
      <c r="D5" s="51" t="s">
        <v>202</v>
      </c>
      <c r="E5" s="51" t="s">
        <v>203</v>
      </c>
    </row>
    <row r="6" ht="16" customHeight="1" spans="1:5">
      <c r="A6" s="51"/>
      <c r="B6" s="52" t="s">
        <v>117</v>
      </c>
      <c r="C6" s="33">
        <f>C7+C16+C44</f>
        <v>683222.7</v>
      </c>
      <c r="D6" s="33">
        <f>D7+D44</f>
        <v>645729.65</v>
      </c>
      <c r="E6" s="33">
        <v>37493.05</v>
      </c>
    </row>
    <row r="7" ht="16" customHeight="1" spans="1:5">
      <c r="A7" s="53" t="s">
        <v>204</v>
      </c>
      <c r="B7" s="53" t="s">
        <v>205</v>
      </c>
      <c r="C7" s="54">
        <v>640479.65</v>
      </c>
      <c r="D7" s="54">
        <v>640479.65</v>
      </c>
      <c r="E7" s="33"/>
    </row>
    <row r="8" ht="16" customHeight="1" spans="1:5">
      <c r="A8" s="55" t="s">
        <v>206</v>
      </c>
      <c r="B8" s="55" t="s">
        <v>207</v>
      </c>
      <c r="C8" s="44">
        <v>240508.8</v>
      </c>
      <c r="D8" s="44">
        <v>240508.8</v>
      </c>
      <c r="E8" s="33"/>
    </row>
    <row r="9" ht="16" customHeight="1" spans="1:5">
      <c r="A9" s="55" t="s">
        <v>208</v>
      </c>
      <c r="B9" s="55" t="s">
        <v>209</v>
      </c>
      <c r="C9" s="44">
        <v>22617</v>
      </c>
      <c r="D9" s="44">
        <v>22617</v>
      </c>
      <c r="E9" s="33"/>
    </row>
    <row r="10" ht="16" customHeight="1" spans="1:5">
      <c r="A10" s="55" t="s">
        <v>210</v>
      </c>
      <c r="B10" s="55" t="s">
        <v>211</v>
      </c>
      <c r="C10" s="44">
        <v>96500</v>
      </c>
      <c r="D10" s="44">
        <v>96500</v>
      </c>
      <c r="E10" s="33"/>
    </row>
    <row r="11" ht="16" customHeight="1" spans="1:5">
      <c r="A11" s="55" t="s">
        <v>212</v>
      </c>
      <c r="B11" s="55" t="s">
        <v>213</v>
      </c>
      <c r="C11" s="44">
        <v>130359.6</v>
      </c>
      <c r="D11" s="44">
        <v>130359.6</v>
      </c>
      <c r="E11" s="33"/>
    </row>
    <row r="12" ht="16" customHeight="1" spans="1:5">
      <c r="A12" s="55">
        <v>30108</v>
      </c>
      <c r="B12" s="55" t="s">
        <v>214</v>
      </c>
      <c r="C12" s="44">
        <v>78397.66</v>
      </c>
      <c r="D12" s="44">
        <v>78397.66</v>
      </c>
      <c r="E12" s="33"/>
    </row>
    <row r="13" ht="16" customHeight="1" spans="1:5">
      <c r="A13" s="55">
        <v>30110</v>
      </c>
      <c r="B13" s="55" t="s">
        <v>215</v>
      </c>
      <c r="C13" s="44">
        <v>38343.98</v>
      </c>
      <c r="D13" s="44">
        <v>38343.98</v>
      </c>
      <c r="E13" s="33"/>
    </row>
    <row r="14" ht="16" customHeight="1" spans="1:5">
      <c r="A14" s="55">
        <v>30112</v>
      </c>
      <c r="B14" s="55" t="s">
        <v>216</v>
      </c>
      <c r="C14" s="44">
        <v>4328.34</v>
      </c>
      <c r="D14" s="44">
        <v>4328.34</v>
      </c>
      <c r="E14" s="33"/>
    </row>
    <row r="15" ht="16" customHeight="1" spans="1:5">
      <c r="A15" s="55">
        <v>30199</v>
      </c>
      <c r="B15" s="55" t="s">
        <v>217</v>
      </c>
      <c r="C15" s="44">
        <v>29424.27</v>
      </c>
      <c r="D15" s="44">
        <v>29424.27</v>
      </c>
      <c r="E15" s="33"/>
    </row>
    <row r="16" ht="16" customHeight="1" spans="1:5">
      <c r="A16" s="53" t="s">
        <v>218</v>
      </c>
      <c r="B16" s="53" t="s">
        <v>219</v>
      </c>
      <c r="C16" s="54">
        <v>37493.05</v>
      </c>
      <c r="D16" s="41"/>
      <c r="E16" s="33">
        <v>37493.05</v>
      </c>
    </row>
    <row r="17" ht="16" customHeight="1" spans="1:5">
      <c r="A17" s="55" t="s">
        <v>220</v>
      </c>
      <c r="B17" s="55" t="s">
        <v>221</v>
      </c>
      <c r="C17" s="39">
        <v>15000</v>
      </c>
      <c r="D17" s="41"/>
      <c r="E17" s="39">
        <v>15000</v>
      </c>
    </row>
    <row r="18" ht="16" customHeight="1" spans="1:5">
      <c r="A18" s="55" t="s">
        <v>222</v>
      </c>
      <c r="B18" s="55" t="s">
        <v>223</v>
      </c>
      <c r="C18" s="39">
        <v>11000</v>
      </c>
      <c r="D18" s="41"/>
      <c r="E18" s="39">
        <v>11000</v>
      </c>
    </row>
    <row r="19" ht="16" customHeight="1" spans="1:5">
      <c r="A19" s="55">
        <v>30203</v>
      </c>
      <c r="B19" s="55" t="s">
        <v>224</v>
      </c>
      <c r="C19" s="39">
        <v>0</v>
      </c>
      <c r="D19" s="41"/>
      <c r="E19" s="39">
        <v>0</v>
      </c>
    </row>
    <row r="20" ht="16" customHeight="1" spans="1:5">
      <c r="A20" s="55">
        <v>30204</v>
      </c>
      <c r="B20" s="55" t="s">
        <v>225</v>
      </c>
      <c r="C20" s="39">
        <v>0</v>
      </c>
      <c r="D20" s="41"/>
      <c r="E20" s="39">
        <v>0</v>
      </c>
    </row>
    <row r="21" ht="16" customHeight="1" spans="1:5">
      <c r="A21" s="55">
        <v>30205</v>
      </c>
      <c r="B21" s="55" t="s">
        <v>226</v>
      </c>
      <c r="C21" s="39">
        <v>0</v>
      </c>
      <c r="D21" s="41"/>
      <c r="E21" s="39">
        <v>0</v>
      </c>
    </row>
    <row r="22" ht="16" customHeight="1" spans="1:5">
      <c r="A22" s="55">
        <v>30206</v>
      </c>
      <c r="B22" s="55" t="s">
        <v>227</v>
      </c>
      <c r="C22" s="39">
        <v>0</v>
      </c>
      <c r="D22" s="41"/>
      <c r="E22" s="39">
        <v>0</v>
      </c>
    </row>
    <row r="23" ht="16" customHeight="1" spans="1:5">
      <c r="A23" s="55" t="s">
        <v>228</v>
      </c>
      <c r="B23" s="55" t="s">
        <v>229</v>
      </c>
      <c r="C23" s="39">
        <v>1000</v>
      </c>
      <c r="D23" s="41"/>
      <c r="E23" s="39">
        <v>1000</v>
      </c>
    </row>
    <row r="24" ht="16" customHeight="1" spans="1:5">
      <c r="A24" s="55">
        <v>30208</v>
      </c>
      <c r="B24" s="55" t="s">
        <v>230</v>
      </c>
      <c r="C24" s="39">
        <v>0</v>
      </c>
      <c r="D24" s="41"/>
      <c r="E24" s="39">
        <v>0</v>
      </c>
    </row>
    <row r="25" ht="16" customHeight="1" spans="1:5">
      <c r="A25" s="55">
        <v>30209</v>
      </c>
      <c r="B25" s="55" t="s">
        <v>231</v>
      </c>
      <c r="C25" s="39">
        <v>0</v>
      </c>
      <c r="D25" s="41"/>
      <c r="E25" s="39">
        <v>0</v>
      </c>
    </row>
    <row r="26" ht="16" customHeight="1" spans="1:5">
      <c r="A26" s="55" t="s">
        <v>232</v>
      </c>
      <c r="B26" s="55" t="s">
        <v>233</v>
      </c>
      <c r="C26" s="39">
        <v>3000</v>
      </c>
      <c r="D26" s="41"/>
      <c r="E26" s="39">
        <v>3000</v>
      </c>
    </row>
    <row r="27" ht="16" customHeight="1" spans="1:5">
      <c r="A27" s="55">
        <v>30212</v>
      </c>
      <c r="B27" s="55" t="s">
        <v>234</v>
      </c>
      <c r="C27" s="39">
        <v>0</v>
      </c>
      <c r="D27" s="41"/>
      <c r="E27" s="39">
        <v>0</v>
      </c>
    </row>
    <row r="28" ht="16" customHeight="1" spans="1:5">
      <c r="A28" s="55">
        <v>30213</v>
      </c>
      <c r="B28" s="55" t="s">
        <v>235</v>
      </c>
      <c r="C28" s="39">
        <v>0</v>
      </c>
      <c r="D28" s="41"/>
      <c r="E28" s="39">
        <v>0</v>
      </c>
    </row>
    <row r="29" ht="16" customHeight="1" spans="1:5">
      <c r="A29" s="55">
        <v>30214</v>
      </c>
      <c r="B29" s="55" t="s">
        <v>236</v>
      </c>
      <c r="C29" s="39">
        <v>0</v>
      </c>
      <c r="D29" s="41"/>
      <c r="E29" s="39">
        <v>0</v>
      </c>
    </row>
    <row r="30" ht="16" customHeight="1" spans="1:5">
      <c r="A30" s="55">
        <v>30215</v>
      </c>
      <c r="B30" s="55" t="s">
        <v>237</v>
      </c>
      <c r="C30" s="39">
        <v>0</v>
      </c>
      <c r="D30" s="41"/>
      <c r="E30" s="39">
        <v>0</v>
      </c>
    </row>
    <row r="31" ht="16" customHeight="1" spans="1:5">
      <c r="A31" s="55" t="s">
        <v>238</v>
      </c>
      <c r="B31" s="55" t="s">
        <v>239</v>
      </c>
      <c r="C31" s="39">
        <v>0</v>
      </c>
      <c r="D31" s="41"/>
      <c r="E31" s="39">
        <v>0</v>
      </c>
    </row>
    <row r="32" ht="16" customHeight="1" spans="1:5">
      <c r="A32" s="55">
        <v>30217</v>
      </c>
      <c r="B32" s="55" t="s">
        <v>240</v>
      </c>
      <c r="C32" s="39">
        <v>0</v>
      </c>
      <c r="D32" s="41"/>
      <c r="E32" s="39">
        <v>0</v>
      </c>
    </row>
    <row r="33" ht="16" customHeight="1" spans="1:5">
      <c r="A33" s="55">
        <v>30218</v>
      </c>
      <c r="B33" s="55" t="s">
        <v>241</v>
      </c>
      <c r="C33" s="39">
        <v>0</v>
      </c>
      <c r="D33" s="41"/>
      <c r="E33" s="39">
        <v>0</v>
      </c>
    </row>
    <row r="34" ht="16" customHeight="1" spans="1:5">
      <c r="A34" s="55">
        <v>30224</v>
      </c>
      <c r="B34" s="55" t="s">
        <v>242</v>
      </c>
      <c r="C34" s="39">
        <v>0</v>
      </c>
      <c r="D34" s="41"/>
      <c r="E34" s="39">
        <v>0</v>
      </c>
    </row>
    <row r="35" ht="16" customHeight="1" spans="1:5">
      <c r="A35" s="55">
        <v>30225</v>
      </c>
      <c r="B35" s="55" t="s">
        <v>243</v>
      </c>
      <c r="C35" s="39">
        <v>0</v>
      </c>
      <c r="D35" s="41"/>
      <c r="E35" s="39">
        <v>0</v>
      </c>
    </row>
    <row r="36" ht="16" customHeight="1" spans="1:5">
      <c r="A36" s="55" t="s">
        <v>244</v>
      </c>
      <c r="B36" s="55" t="s">
        <v>245</v>
      </c>
      <c r="C36" s="39">
        <v>0</v>
      </c>
      <c r="D36" s="41"/>
      <c r="E36" s="39">
        <v>0</v>
      </c>
    </row>
    <row r="37" ht="16" customHeight="1" spans="1:5">
      <c r="A37" s="55" t="s">
        <v>246</v>
      </c>
      <c r="B37" s="55" t="s">
        <v>247</v>
      </c>
      <c r="C37" s="39">
        <v>0</v>
      </c>
      <c r="D37" s="41"/>
      <c r="E37" s="39">
        <v>0</v>
      </c>
    </row>
    <row r="38" ht="16" customHeight="1" spans="1:5">
      <c r="A38" s="55" t="s">
        <v>248</v>
      </c>
      <c r="B38" s="55" t="s">
        <v>249</v>
      </c>
      <c r="C38" s="44">
        <v>3934.85</v>
      </c>
      <c r="D38" s="41"/>
      <c r="E38" s="44">
        <v>3934.85</v>
      </c>
    </row>
    <row r="39" ht="16" customHeight="1" spans="1:5">
      <c r="A39" s="55" t="s">
        <v>250</v>
      </c>
      <c r="B39" s="55" t="s">
        <v>251</v>
      </c>
      <c r="C39" s="44">
        <v>3558.2</v>
      </c>
      <c r="D39" s="41"/>
      <c r="E39" s="44">
        <v>3558.2</v>
      </c>
    </row>
    <row r="40" ht="16" customHeight="1" spans="1:5">
      <c r="A40" s="55">
        <v>30231</v>
      </c>
      <c r="B40" s="55" t="s">
        <v>252</v>
      </c>
      <c r="C40" s="39">
        <v>0</v>
      </c>
      <c r="D40" s="41"/>
      <c r="E40" s="39">
        <v>0</v>
      </c>
    </row>
    <row r="41" ht="16" customHeight="1" spans="1:5">
      <c r="A41" s="55">
        <v>30239</v>
      </c>
      <c r="B41" s="55" t="s">
        <v>253</v>
      </c>
      <c r="C41" s="39">
        <v>0</v>
      </c>
      <c r="D41" s="41"/>
      <c r="E41" s="39">
        <v>0</v>
      </c>
    </row>
    <row r="42" ht="16" customHeight="1" spans="1:5">
      <c r="A42" s="55">
        <v>30239</v>
      </c>
      <c r="B42" s="55" t="s">
        <v>254</v>
      </c>
      <c r="C42" s="39">
        <v>0</v>
      </c>
      <c r="D42" s="41"/>
      <c r="E42" s="39">
        <v>0</v>
      </c>
    </row>
    <row r="43" ht="16" customHeight="1" spans="1:5">
      <c r="A43" s="55">
        <v>30299</v>
      </c>
      <c r="B43" s="55" t="s">
        <v>255</v>
      </c>
      <c r="C43" s="44">
        <v>0</v>
      </c>
      <c r="D43" s="41"/>
      <c r="E43" s="44">
        <v>0</v>
      </c>
    </row>
    <row r="44" ht="16" customHeight="1" spans="1:5">
      <c r="A44" s="53" t="s">
        <v>256</v>
      </c>
      <c r="B44" s="53" t="s">
        <v>257</v>
      </c>
      <c r="C44" s="54">
        <f>C45</f>
        <v>5250</v>
      </c>
      <c r="D44" s="54">
        <f>D45</f>
        <v>5250</v>
      </c>
      <c r="E44" s="41"/>
    </row>
    <row r="45" ht="16" customHeight="1" spans="1:5">
      <c r="A45" s="55" t="s">
        <v>258</v>
      </c>
      <c r="B45" s="55" t="s">
        <v>259</v>
      </c>
      <c r="C45" s="44">
        <v>5250</v>
      </c>
      <c r="D45" s="44">
        <v>5250</v>
      </c>
      <c r="E45" s="41"/>
    </row>
  </sheetData>
  <mergeCells count="4">
    <mergeCell ref="A2:E2"/>
    <mergeCell ref="A3:B3"/>
    <mergeCell ref="A4:B4"/>
    <mergeCell ref="C4:E4"/>
  </mergeCells>
  <pageMargins left="0.751388888888889" right="0.751388888888889" top="0.271527777777778" bottom="0.271527777777778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欣有灵曦</cp:lastModifiedBy>
  <dcterms:created xsi:type="dcterms:W3CDTF">2023-01-31T08:53:00Z</dcterms:created>
  <dcterms:modified xsi:type="dcterms:W3CDTF">2025-02-19T13:25:12Z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