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14"/>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0" sheetId="14" r:id="rId12"/>
    <sheet name="表11" sheetId="13" r:id="rId13"/>
    <sheet name="表12" sheetId="18" r:id="rId14"/>
    <sheet name="表13" sheetId="17" r:id="rId15"/>
    <sheet name="表14" sheetId="16" r:id="rId16"/>
  </sheets>
  <definedNames>
    <definedName name="_xlnm.Print_Area" localSheetId="11">表10!$A$1:$C$12</definedName>
    <definedName name="_xlnm.Print_Area" localSheetId="3">表2!$A$1:$B$29</definedName>
    <definedName name="_xlnm.Print_Titles" localSheetId="11">表10!$1:$5</definedName>
    <definedName name="_xlnm.Print_Titles" localSheetId="3">表2!$1:$4</definedName>
  </definedNames>
  <calcPr calcId="144525"/>
</workbook>
</file>

<file path=xl/sharedStrings.xml><?xml version="1.0" encoding="utf-8"?>
<sst xmlns="http://schemas.openxmlformats.org/spreadsheetml/2006/main" count="425" uniqueCount="334">
  <si>
    <t>单位代码：</t>
  </si>
  <si>
    <t>单位名称：</t>
  </si>
  <si>
    <t>宁县审计局</t>
  </si>
  <si>
    <t>部门预算公开表</t>
  </si>
  <si>
    <t xml:space="preserve">     </t>
  </si>
  <si>
    <t>编制日期：</t>
  </si>
  <si>
    <t>2023.2.6</t>
  </si>
  <si>
    <t>部门领导：</t>
  </si>
  <si>
    <t>王亚宁</t>
  </si>
  <si>
    <t>财务负责人：</t>
  </si>
  <si>
    <t>薛佩俭</t>
  </si>
  <si>
    <t>制表人：</t>
  </si>
  <si>
    <t>豆木河</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</si>
  <si>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</si>
  <si>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</si>
  <si>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</si>
  <si>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</si>
  <si>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</si>
  <si>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</si>
  <si>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</si>
  <si>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</si>
  <si>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</si>
  <si>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</si>
  <si>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</si>
  <si>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</si>
  <si>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</si>
  <si>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</si>
  <si>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</si>
  <si>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</si>
  <si>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</si>
  <si>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</si>
  <si>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</si>
  <si>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</si>
  <si>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</si>
  <si>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</si>
  <si>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</si>
  <si>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</si>
  <si>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</si>
  <si>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</si>
  <si>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</si>
  <si>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</si>
  <si>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</si>
  <si>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</si>
  <si>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</si>
  <si>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</si>
  <si>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</si>
  <si>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</si>
  <si>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</si>
  <si>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</si>
  <si>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</si>
  <si>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</si>
  <si>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</si>
  <si>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</si>
  <si>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</si>
  <si>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</si>
  <si>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</si>
  <si>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</si>
  <si>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</si>
  <si>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</si>
  <si>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</si>
  <si>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</si>
  <si>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</si>
  <si>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</si>
  <si>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</si>
  <si>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</si>
  <si>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</si>
  <si>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</si>
  <si>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</si>
  <si>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</si>
  <si>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</si>
  <si>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</si>
  <si>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</si>
  <si>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</si>
  <si>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</si>
  <si>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</si>
  <si>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</si>
  <si>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</si>
  <si>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</si>
  <si>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</si>
  <si>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</si>
  <si>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</si>
  <si>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</si>
  <si>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</si>
  <si>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</si>
  <si>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</si>
  <si>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</si>
  <si>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</si>
  <si>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</si>
  <si>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charset val="134"/>
      </rPr>
      <t xml:space="preserve"> </t>
    </r>
    <r>
      <rPr>
        <sz val="9"/>
        <color indexed="8"/>
        <rFont val="宋体"/>
        <charset val="134"/>
      </rPr>
      <t xml:space="preserve">   本级财力安排</t>
    </r>
  </si>
  <si>
    <t xml:space="preserve">    上级专项资金</t>
  </si>
  <si>
    <t>二、财政拨款（结转结余）</t>
  </si>
  <si>
    <r>
      <rPr>
        <sz val="9"/>
        <color indexed="8"/>
        <rFont val="宋体"/>
        <charset val="134"/>
      </rPr>
      <t xml:space="preserve"> </t>
    </r>
    <r>
      <rPr>
        <sz val="9"/>
        <color indexed="8"/>
        <rFont val="宋体"/>
        <charset val="134"/>
      </rPr>
      <t xml:space="preserve">   本级结转结余</t>
    </r>
  </si>
  <si>
    <t xml:space="preserve">    上级专项结转结余</t>
  </si>
  <si>
    <t>三、事业收入</t>
  </si>
  <si>
    <r>
      <rPr>
        <sz val="9"/>
        <color indexed="8"/>
        <rFont val="宋体"/>
        <charset val="134"/>
      </rPr>
      <t xml:space="preserve"> </t>
    </r>
    <r>
      <rPr>
        <sz val="9"/>
        <color indexed="8"/>
        <rFont val="宋体"/>
        <charset val="134"/>
      </rPr>
      <t xml:space="preserve">   教育专户收入</t>
    </r>
  </si>
  <si>
    <r>
      <rPr>
        <sz val="9"/>
        <color indexed="8"/>
        <rFont val="宋体"/>
        <charset val="134"/>
      </rPr>
      <t xml:space="preserve"> </t>
    </r>
    <r>
      <rPr>
        <sz val="9"/>
        <color indexed="8"/>
        <rFont val="宋体"/>
        <charset val="134"/>
      </rPr>
      <t xml:space="preserve">   医疗专户收入</t>
    </r>
  </si>
  <si>
    <r>
      <rPr>
        <sz val="9"/>
        <color indexed="8"/>
        <rFont val="宋体"/>
        <charset val="134"/>
      </rPr>
      <t xml:space="preserve"> </t>
    </r>
    <r>
      <rPr>
        <sz val="9"/>
        <color indexed="8"/>
        <rFont val="宋体"/>
        <charset val="134"/>
      </rPr>
      <t xml:space="preserve">   其他事业收入</t>
    </r>
  </si>
  <si>
    <t>四、上级补助收入</t>
  </si>
  <si>
    <t>五、附属单位上缴收入</t>
  </si>
  <si>
    <t>六、经营收入</t>
  </si>
  <si>
    <t>七、其他收入</t>
  </si>
  <si>
    <t>八、上年结转、结余</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</si>
  <si>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</si>
  <si>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</si>
  <si>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</si>
  <si>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</si>
  <si>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</si>
  <si>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</si>
  <si>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</si>
  <si>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</si>
  <si>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</si>
  <si>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部门支出总体情况表</t>
  </si>
  <si>
    <t>功能分类科目</t>
  </si>
  <si>
    <t>支出合计</t>
  </si>
  <si>
    <t>基本支出</t>
  </si>
  <si>
    <t>项目支出</t>
  </si>
  <si>
    <t>上年结转</t>
  </si>
  <si>
    <t>合计</t>
  </si>
  <si>
    <t>201一般公共服务支出</t>
  </si>
  <si>
    <t>20108审计事务</t>
  </si>
  <si>
    <t>2010801行政运行</t>
  </si>
  <si>
    <t>208社会保障和就业支出</t>
  </si>
  <si>
    <t>20805行政事业单位养老支出</t>
  </si>
  <si>
    <t>2080501行政单位离退休</t>
  </si>
  <si>
    <t>20899其他社会保障和就业支出</t>
  </si>
  <si>
    <t>2089999其他社会保障和就业支出</t>
  </si>
  <si>
    <t>210卫生健康支出</t>
  </si>
  <si>
    <t>21011行政事业单位医疗</t>
  </si>
  <si>
    <t>2101101行政单位医疗</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</si>
  <si>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</si>
  <si>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</si>
  <si>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</si>
  <si>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</si>
  <si>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</si>
  <si>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</si>
  <si>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</si>
  <si>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</si>
  <si>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</si>
  <si>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</si>
  <si>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</si>
  <si>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</si>
  <si>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</si>
  <si>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</si>
  <si>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</si>
  <si>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</si>
  <si>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</si>
  <si>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</si>
  <si>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</si>
  <si>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</si>
  <si>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</si>
  <si>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</si>
  <si>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</si>
  <si>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</si>
  <si>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</si>
  <si>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</si>
  <si>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</si>
  <si>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</si>
  <si>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</si>
  <si>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</si>
  <si>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</si>
  <si>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</si>
  <si>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</si>
  <si>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</si>
  <si>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</si>
  <si>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</si>
  <si>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</si>
  <si>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</si>
  <si>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</si>
  <si>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</si>
  <si>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</si>
  <si>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</si>
  <si>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</si>
  <si>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</si>
  <si>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</si>
  <si>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科目名称</t>
  </si>
  <si>
    <t>201</t>
  </si>
  <si>
    <t>一般公共服务支出</t>
  </si>
  <si>
    <t>20108</t>
  </si>
  <si>
    <t>审计事务</t>
  </si>
  <si>
    <t>2010801</t>
  </si>
  <si>
    <t>行政运行</t>
  </si>
  <si>
    <t>208</t>
  </si>
  <si>
    <t>社会保障和就业支出</t>
  </si>
  <si>
    <t>20805</t>
  </si>
  <si>
    <t>行政事业单位养老支出</t>
  </si>
  <si>
    <t>2080501</t>
  </si>
  <si>
    <t>行政单位离退休</t>
  </si>
  <si>
    <t>其他社会保障和就业支出</t>
  </si>
  <si>
    <t>卫生健康支出</t>
  </si>
  <si>
    <t>行政事业单位医疗</t>
  </si>
  <si>
    <t>行政单位医疗</t>
  </si>
  <si>
    <t>一般公共预算基本支出表</t>
  </si>
  <si>
    <t>经济分类科目</t>
  </si>
  <si>
    <t>一般公共预算基本支出</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</si>
  <si>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</si>
  <si>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</si>
  <si>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</si>
  <si>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</si>
  <si>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</si>
  <si>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</si>
  <si>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</si>
  <si>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</si>
  <si>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</si>
  <si>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</si>
  <si>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</si>
  <si>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</si>
  <si>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30110</t>
  </si>
  <si>
    <t xml:space="preserve">  职工基本医疗保险缴费</t>
  </si>
  <si>
    <t>30199</t>
  </si>
  <si>
    <t xml:space="preserve">  其他工资福利支出</t>
  </si>
  <si>
    <t>302</t>
  </si>
  <si>
    <t>商品和服务支出</t>
  </si>
  <si>
    <t>30201</t>
  </si>
  <si>
    <t xml:space="preserve">  办公费</t>
  </si>
  <si>
    <t>30202</t>
  </si>
  <si>
    <t xml:space="preserve">  印刷费</t>
  </si>
  <si>
    <t>30205</t>
  </si>
  <si>
    <t xml:space="preserve">  水费</t>
  </si>
  <si>
    <t>30207</t>
  </si>
  <si>
    <t xml:space="preserve">  邮电费</t>
  </si>
  <si>
    <t>30211</t>
  </si>
  <si>
    <t xml:space="preserve">  差旅费</t>
  </si>
  <si>
    <t>30228</t>
  </si>
  <si>
    <t xml:space="preserve">  工会经费</t>
  </si>
  <si>
    <t>30229</t>
  </si>
  <si>
    <t xml:space="preserve">  福利费</t>
  </si>
  <si>
    <t>30239</t>
  </si>
  <si>
    <t xml:space="preserve">  其他交通费用（车补）</t>
  </si>
  <si>
    <t>30299</t>
  </si>
  <si>
    <t xml:space="preserve">  其他商品和服务支出</t>
  </si>
  <si>
    <t>303</t>
  </si>
  <si>
    <t>对个人和家庭的补助</t>
  </si>
  <si>
    <t>30302</t>
  </si>
  <si>
    <t xml:space="preserve">  退休费</t>
  </si>
  <si>
    <t>30305</t>
  </si>
  <si>
    <t xml:space="preserve">  生活补助</t>
  </si>
  <si>
    <t>310</t>
  </si>
  <si>
    <t>资本性支出</t>
  </si>
  <si>
    <t>31002</t>
  </si>
  <si>
    <t xml:space="preserve">  办公设备购置</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</si>
  <si>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</si>
  <si>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</si>
  <si>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</si>
  <si>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</si>
  <si>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</si>
  <si>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</si>
  <si>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</si>
  <si>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</si>
  <si>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</si>
  <si>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</si>
  <si>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</si>
  <si>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</si>
  <si>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</si>
  <si>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</si>
  <si>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</si>
  <si>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</si>
  <si>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</si>
  <si>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0</t>
  </si>
  <si>
    <t>部门管理转移支付表</t>
  </si>
  <si>
    <t>一般公共预算项目支出</t>
  </si>
  <si>
    <t>政府性基金预算项目支出</t>
  </si>
  <si>
    <t>国有资本经营预算项目支出</t>
  </si>
  <si>
    <t>表十二、国有资本经营预算支出情况表</t>
  </si>
  <si>
    <t>单位：万元</t>
  </si>
  <si>
    <t>**</t>
  </si>
  <si>
    <t>总计</t>
  </si>
  <si>
    <t>……</t>
  </si>
  <si>
    <t>部门（单位）整体支出绩效目标表</t>
  </si>
  <si>
    <t xml:space="preserve"> </t>
  </si>
  <si>
    <t>部门（单位）名称</t>
  </si>
  <si>
    <t>联系人</t>
  </si>
  <si>
    <t>联系电话</t>
  </si>
  <si>
    <t>部门（单位）职能</t>
  </si>
  <si>
    <t>依据</t>
  </si>
  <si>
    <t>职能概述</t>
  </si>
  <si>
    <r>
      <rPr>
        <sz val="9"/>
        <color rgb="FF000000"/>
        <rFont val="Calibri"/>
        <charset val="134"/>
      </rPr>
      <t>1.</t>
    </r>
    <r>
      <rPr>
        <sz val="9"/>
        <color rgb="FF000000"/>
        <rFont val="宋体"/>
        <charset val="134"/>
      </rPr>
      <t>贯彻执行《审计法》，负责对全县财政收支和法律法规规定属于审计监督范围的财务收支的真实、合法和效益进行审计监督；对审计、专项审计调查和核查社会审计机构相关审计报告的结果承担责任</t>
    </r>
    <r>
      <rPr>
        <sz val="9"/>
        <color rgb="FF000000"/>
        <rFont val="Calibri"/>
        <charset val="134"/>
      </rPr>
      <t>,</t>
    </r>
    <r>
      <rPr>
        <sz val="9"/>
        <color rgb="FF000000"/>
        <rFont val="宋体"/>
        <charset val="134"/>
      </rPr>
      <t>并负责督促被审计单位整改。</t>
    </r>
    <r>
      <rPr>
        <sz val="9"/>
        <color rgb="FF000000"/>
        <rFont val="Calibri"/>
        <charset val="134"/>
      </rPr>
      <t>2.</t>
    </r>
    <r>
      <rPr>
        <sz val="9"/>
        <color rgb="FF000000"/>
        <rFont val="宋体"/>
        <charset val="134"/>
      </rPr>
      <t>编制本县审计计划，并组织实施；起草、修订审计规章制度；对直接审计、调查和核查的事项依法进行审计评价，做出审计决定或提出审计建议。</t>
    </r>
    <r>
      <rPr>
        <sz val="9"/>
        <color rgb="FF000000"/>
        <rFont val="Calibri"/>
        <charset val="134"/>
      </rPr>
      <t>3.</t>
    </r>
    <r>
      <rPr>
        <sz val="9"/>
        <color rgb="FF000000"/>
        <rFont val="宋体"/>
        <charset val="134"/>
      </rPr>
      <t>负责向县政府提出年度县级预算执行和其他财政收支情况的审计结果报告，并受县政府委托向县人大常委会提交县级预算执行和其他财政收支情况的审计工作报告、审计发现问题的纠正和处理结果报告；向县政府报告对其他事项的审计和专项审计调查情况及结果；依法向社会公布审计结果，向有关单位通报审计情况和审计结果。</t>
    </r>
    <r>
      <rPr>
        <sz val="9"/>
        <color rgb="FF000000"/>
        <rFont val="Calibri"/>
        <charset val="134"/>
      </rPr>
      <t>4.</t>
    </r>
    <r>
      <rPr>
        <sz val="9"/>
        <color rgb="FF000000"/>
        <rFont val="宋体"/>
        <charset val="134"/>
      </rPr>
      <t>直接审计下列事项，出具审计报告，在法定职权范围内做出审计决定或向有关主管机关提出处理处罚的建议。</t>
    </r>
    <r>
      <rPr>
        <sz val="9"/>
        <color rgb="FF000000"/>
        <rFont val="Calibri"/>
        <charset val="134"/>
      </rPr>
      <t>5.</t>
    </r>
    <r>
      <rPr>
        <sz val="9"/>
        <color rgb="FF000000"/>
        <rFont val="宋体"/>
        <charset val="134"/>
      </rPr>
      <t>按规定对县管领导干部及依法属于审计局审计监督对象的其他单位主要负责人实施经济责任审计。</t>
    </r>
    <r>
      <rPr>
        <sz val="9"/>
        <color rgb="FF000000"/>
        <rFont val="Calibri"/>
        <charset val="134"/>
      </rPr>
      <t>6.</t>
    </r>
    <r>
      <rPr>
        <sz val="9"/>
        <color rgb="FF000000"/>
        <rFont val="宋体"/>
        <charset val="134"/>
      </rPr>
      <t>组织实施对国家财经法律、法规、规章、政策和宏观调控措施执行情况、财政预算管理或国有资产管理使用等与县级财政收支有关的特定事项进行专项审计调查。</t>
    </r>
    <r>
      <rPr>
        <sz val="9"/>
        <color rgb="FF000000"/>
        <rFont val="Calibri"/>
        <charset val="134"/>
      </rPr>
      <t>7.</t>
    </r>
    <r>
      <rPr>
        <sz val="9"/>
        <color rgb="FF000000"/>
        <rFont val="宋体"/>
        <charset val="134"/>
      </rPr>
      <t>依法检查审计决定执行情况，督促纠正和处理审计发现的问题，依法办理被审计单位对审计决定提请行政复议、行政诉讼或县政府裁决中的有关事项。协助配合有关部门查处相关重大案件。</t>
    </r>
    <r>
      <rPr>
        <sz val="9"/>
        <color rgb="FF000000"/>
        <rFont val="Calibri"/>
        <charset val="134"/>
      </rPr>
      <t>8.</t>
    </r>
    <r>
      <rPr>
        <sz val="9"/>
        <color rgb="FF000000"/>
        <rFont val="宋体"/>
        <charset val="134"/>
      </rPr>
      <t>指导和监督依法属于审计机关监督对象的单位的内部审计工作，核查社会审计机构对依法属于审计监督对象的单位出具的相关审计报告。</t>
    </r>
    <r>
      <rPr>
        <sz val="9"/>
        <color rgb="FF000000"/>
        <rFont val="Calibri"/>
        <charset val="134"/>
      </rPr>
      <t>9.</t>
    </r>
    <r>
      <rPr>
        <sz val="9"/>
        <color rgb="FF000000"/>
        <rFont val="宋体"/>
        <charset val="134"/>
      </rPr>
      <t>承办县委、县政府和上级业务部门交办的其他事项。</t>
    </r>
  </si>
  <si>
    <t>近三年部门（单位）职能是否出现过重大变化</t>
  </si>
  <si>
    <t>否</t>
  </si>
  <si>
    <t>变化内容</t>
  </si>
  <si>
    <t>无</t>
  </si>
  <si>
    <t>部门（单位）基本信息</t>
  </si>
  <si>
    <t>直属单位包括</t>
  </si>
  <si>
    <t>内设职能部门</t>
  </si>
  <si>
    <t>宁县审计局局内设5个股室（人秘股、法制信息股、财金农环审计股、社保经责审计股、投资项目审计股），下设宁县政府投资评审中心、“三农”资金审计中心2个二级单位。</t>
  </si>
  <si>
    <t>编制人员数</t>
  </si>
  <si>
    <t>实有在职人数</t>
  </si>
  <si>
    <t>行政编制人数</t>
  </si>
  <si>
    <t>事业编制人数</t>
  </si>
  <si>
    <t>编外人数</t>
  </si>
  <si>
    <t>部门（单位）基本制度建设情况</t>
  </si>
  <si>
    <t>《宁县审计局财务管理制度》</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</si>
  <si>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</si>
  <si>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</si>
  <si>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</si>
  <si>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</si>
  <si>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</si>
  <si>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</si>
  <si>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</si>
  <si>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</si>
  <si>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</si>
  <si>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</si>
  <si>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</si>
  <si>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</si>
  <si>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</si>
  <si>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</si>
  <si>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</si>
  <si>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</si>
  <si>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</si>
  <si>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</si>
  <si>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</si>
  <si>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</si>
  <si>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</si>
  <si>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</si>
  <si>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审计项目数量</t>
  </si>
  <si>
    <r>
      <rPr>
        <sz val="9"/>
        <color indexed="8"/>
        <rFont val="Calibri"/>
        <charset val="134"/>
      </rPr>
      <t>5</t>
    </r>
    <r>
      <rPr>
        <sz val="9"/>
        <color indexed="8"/>
        <rFont val="宋体"/>
        <charset val="134"/>
      </rPr>
      <t>个</t>
    </r>
  </si>
  <si>
    <t>效
益
指
标</t>
  </si>
  <si>
    <t>经济效益
指标</t>
  </si>
  <si>
    <t>财政资金使用效益提升性</t>
  </si>
  <si>
    <t>提升</t>
  </si>
  <si>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</si>
  <si>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</si>
  <si>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</si>
  <si>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</si>
  <si>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</si>
  <si>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</si>
  <si>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</si>
  <si>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</si>
  <si>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</si>
  <si>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34"/>
        <scheme val="minor"/>
      </rPr>
      <t>项目资金</t>
    </r>
    <r>
      <rPr>
        <b/>
        <sz val="9"/>
        <color indexed="8"/>
        <rFont val="Calibri"/>
        <charset val="134"/>
      </rPr>
      <t>(</t>
    </r>
    <r>
      <rPr>
        <b/>
        <sz val="9"/>
        <color indexed="8"/>
        <rFont val="宋体"/>
        <charset val="134"/>
      </rPr>
      <t>万元</t>
    </r>
    <r>
      <rPr>
        <b/>
        <sz val="9"/>
        <color indexed="8"/>
        <rFont val="Calibri"/>
        <charset val="134"/>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</si>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</sst>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00_ "/>
    <numFmt numFmtId="178" formatCode="0.00_ "/>
    <numFmt numFmtId="179" formatCode="#0.00"/>
    <numFmt numFmtId="180" formatCode="yyyy\-mm\-dd"/>
  </numFmts>
  <fonts count="72">
    <font>
      <sz val="11"/>
      <color indexed="8"/>
      <name val="宋体"/>
      <charset val="1"/>
      <scheme val="minor"/>
    </font>
    <font>
      <b/>
      <sz val="14"/>
      <color indexed="8"/>
      <name val="仿宋_GB2312"/>
      <charset val="134"/>
    </font>
    <font>
      <sz val="10.5"/>
      <color indexed="8"/>
      <name val="Calibri"/>
      <charset val="134"/>
    </font>
    <font>
      <sz val="11"/>
      <color indexed="8"/>
      <name val="宋体"/>
      <charset val="134"/>
      <scheme val="minor"/>
    </font>
    <font>
      <b/>
      <sz val="9"/>
      <color indexed="8"/>
      <name val="宋体"/>
      <charset val="134"/>
      <scheme val="minor"/>
    </font>
    <font>
      <b/>
      <sz val="9"/>
      <color indexed="8"/>
      <name val="宋体"/>
      <charset val="134"/>
    </font>
    <font>
      <b/>
      <sz val="9"/>
      <color indexed="8"/>
      <name val="Calibri"/>
      <charset val="134"/>
    </font>
    <font>
      <sz val="9"/>
      <color indexed="8"/>
      <name val="Calibri"/>
      <charset val="134"/>
    </font>
    <font>
      <sz val="9"/>
      <color indexed="8"/>
      <name val="宋体"/>
      <charset val="134"/>
      <scheme val="minor"/>
    </font>
    <font>
      <sz val="9"/>
      <color rgb="FF000000"/>
      <name val="宋体"/>
      <charset val="134"/>
    </font>
    <font>
      <sz val="9"/>
      <color rgb="FF000000"/>
      <name val="Calibri"/>
      <charset val="134"/>
    </font>
    <font>
      <b/>
      <sz val="9"/>
      <color rgb="FF000000"/>
      <name val="宋体"/>
      <charset val="134"/>
      <scheme val="minor"/>
    </font>
    <font>
      <sz val="11"/>
      <color indexed="8"/>
      <name val="宋体"/>
      <charset val="134"/>
    </font>
    <font>
      <sz val="9"/>
      <color indexed="8"/>
      <name val="宋体"/>
      <charset val="134"/>
    </font>
    <font>
      <sz val="16"/>
      <color indexed="8"/>
      <name val="仿宋_GB2312"/>
      <charset val="134"/>
    </font>
    <font>
      <sz val="9"/>
      <color rgb="FF000000"/>
      <name val="宋体"/>
      <charset val="134"/>
      <scheme val="minor"/>
    </font>
    <font>
      <b/>
      <sz val="10"/>
      <color rgb="FF000000"/>
      <name val="宋体"/>
      <charset val="134"/>
      <scheme val="minor"/>
    </font>
    <font>
      <sz val="9"/>
      <name val="SimSun"/>
      <charset val="134"/>
    </font>
    <font>
      <b/>
      <sz val="19"/>
      <name val="SimSun"/>
      <charset val="134"/>
    </font>
    <font>
      <sz val="10"/>
      <name val="SimSun"/>
      <charset val="134"/>
    </font>
    <font>
      <sz val="11"/>
      <color indexed="8"/>
      <name val="Calibri"/>
      <charset val="134"/>
    </font>
    <font>
      <sz val="10"/>
      <name val="Arial"/>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10"/>
      <name val="宋体"/>
      <charset val="134"/>
      <scheme val="minor"/>
    </font>
    <font>
      <b/>
      <sz val="9"/>
      <color indexed="8"/>
      <name val="宋体"/>
      <charset val="134"/>
      <scheme val="minor"/>
    </font>
    <font>
      <sz val="11"/>
      <name val="宋体"/>
      <charset val="134"/>
      <scheme val="minor"/>
    </font>
    <font>
      <b/>
      <sz val="11"/>
      <color indexed="8"/>
      <name val="宋体"/>
      <charset val="134"/>
      <scheme val="minor"/>
    </font>
    <font>
      <sz val="19"/>
      <name val="SimSun"/>
      <charset val="134"/>
    </font>
    <font>
      <b/>
      <sz val="10"/>
      <name val="SimSun"/>
      <charset val="134"/>
    </font>
    <font>
      <sz val="10"/>
      <name val="宋体"/>
      <charset val="134"/>
    </font>
    <font>
      <b/>
      <sz val="10"/>
      <name val="宋体"/>
      <charset val="134"/>
    </font>
    <font>
      <sz val="11"/>
      <name val="SimSun"/>
      <charset val="134"/>
    </font>
    <font>
      <sz val="10"/>
      <color indexed="8"/>
      <name val="宋体"/>
      <charset val="134"/>
      <scheme val="minor"/>
    </font>
    <font>
      <b/>
      <sz val="10"/>
      <color indexed="8"/>
      <name val="宋体"/>
      <charset val="134"/>
      <scheme val="minor"/>
    </font>
    <font>
      <sz val="11"/>
      <color indexed="8"/>
      <name val="宋体"/>
      <charset val="134"/>
      <scheme val="minor"/>
    </font>
    <font>
      <sz val="11"/>
      <color indexed="8"/>
      <name val="宋体"/>
      <charset val="134"/>
    </font>
    <font>
      <sz val="11"/>
      <name val="宋体"/>
      <charset val="134"/>
    </font>
    <font>
      <b/>
      <sz val="11"/>
      <name val="SimSun"/>
      <charset val="134"/>
    </font>
    <font>
      <b/>
      <sz val="9"/>
      <name val="SimSun"/>
      <charset val="134"/>
    </font>
    <font>
      <b/>
      <sz val="12"/>
      <name val="SimSun"/>
      <charset val="134"/>
    </font>
    <font>
      <b/>
      <u/>
      <sz val="10"/>
      <color rgb="FF0000FF"/>
      <name val="SimSun"/>
      <charset val="134"/>
    </font>
    <font>
      <b/>
      <sz val="22"/>
      <name val="宋体"/>
      <charset val="134"/>
    </font>
    <font>
      <sz val="10"/>
      <name val="Hiragino Sans GB"/>
      <charset val="134"/>
    </font>
    <font>
      <sz val="11"/>
      <color theme="1"/>
      <name val="宋体"/>
      <charset val="134"/>
      <scheme val="minor"/>
    </font>
    <font>
      <sz val="11"/>
      <color indexed="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s>
  <fills count="53">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indexed="2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11"/>
        <bgColor indexed="64"/>
      </patternFill>
    </fill>
    <fill>
      <patternFill patternType="solid">
        <fgColor indexed="6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4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30"/>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31"/>
        <bgColor indexed="64"/>
      </patternFill>
    </fill>
    <fill>
      <patternFill patternType="solid">
        <fgColor theme="8"/>
        <bgColor indexed="64"/>
      </patternFill>
    </fill>
    <fill>
      <patternFill patternType="solid">
        <fgColor theme="8" tint="0.599993896298105"/>
        <bgColor indexed="64"/>
      </patternFill>
    </fill>
    <fill>
      <patternFill patternType="solid">
        <fgColor indexed="4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2"/>
        <bgColor indexed="64"/>
      </patternFill>
    </fill>
    <fill>
      <patternFill patternType="solid">
        <fgColor theme="9" tint="0.399975585192419"/>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alignment vertical="center"/>
    </xf>
    <xf numFmtId="42" fontId="49" fillId="0" borderId="0" applyFont="0" applyFill="0" applyBorder="0" applyAlignment="0" applyProtection="0">
      <alignment vertical="center"/>
    </xf>
    <xf numFmtId="44" fontId="49" fillId="0" borderId="0" applyFont="0" applyFill="0" applyBorder="0" applyAlignment="0" applyProtection="0">
      <alignment vertical="center"/>
    </xf>
    <xf numFmtId="0" fontId="50" fillId="4" borderId="0" applyNumberFormat="0" applyBorder="0" applyAlignment="0" applyProtection="0">
      <alignment vertical="center"/>
    </xf>
    <xf numFmtId="0" fontId="51" fillId="5" borderId="0" applyNumberFormat="0" applyBorder="0" applyAlignment="0" applyProtection="0">
      <alignment vertical="center"/>
    </xf>
    <xf numFmtId="0" fontId="52" fillId="6" borderId="8" applyNumberFormat="0" applyAlignment="0" applyProtection="0">
      <alignment vertical="center"/>
    </xf>
    <xf numFmtId="41" fontId="49" fillId="0" borderId="0" applyFont="0" applyFill="0" applyBorder="0" applyAlignment="0" applyProtection="0">
      <alignment vertical="center"/>
    </xf>
    <xf numFmtId="0" fontId="51" fillId="7" borderId="0" applyNumberFormat="0" applyBorder="0" applyAlignment="0" applyProtection="0">
      <alignment vertical="center"/>
    </xf>
    <xf numFmtId="0" fontId="53" fillId="8" borderId="0" applyNumberFormat="0" applyBorder="0" applyAlignment="0" applyProtection="0">
      <alignment vertical="center"/>
    </xf>
    <xf numFmtId="43" fontId="49" fillId="0" borderId="0" applyFont="0" applyFill="0" applyBorder="0" applyAlignment="0" applyProtection="0">
      <alignment vertical="center"/>
    </xf>
    <xf numFmtId="0" fontId="54" fillId="9" borderId="0" applyNumberFormat="0" applyBorder="0" applyAlignment="0" applyProtection="0">
      <alignment vertical="center"/>
    </xf>
    <xf numFmtId="0" fontId="55" fillId="0" borderId="0" applyNumberFormat="0" applyFill="0" applyBorder="0" applyAlignment="0" applyProtection="0">
      <alignment vertical="center"/>
    </xf>
    <xf numFmtId="9" fontId="49" fillId="0" borderId="0" applyFont="0" applyFill="0" applyBorder="0" applyAlignment="0" applyProtection="0">
      <alignment vertical="center"/>
    </xf>
    <xf numFmtId="0" fontId="56" fillId="0" borderId="0" applyNumberFormat="0" applyFill="0" applyBorder="0" applyAlignment="0" applyProtection="0">
      <alignment vertical="center"/>
    </xf>
    <xf numFmtId="0" fontId="3" fillId="0" borderId="0">
      <alignment vertical="center"/>
    </xf>
    <xf numFmtId="0" fontId="49" fillId="10" borderId="9" applyNumberFormat="0" applyFont="0" applyAlignment="0" applyProtection="0">
      <alignment vertical="center"/>
    </xf>
    <xf numFmtId="0" fontId="54" fillId="11"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2" fillId="12" borderId="0" applyNumberFormat="0" applyBorder="0" applyAlignment="0" applyProtection="0">
      <alignment vertical="center"/>
    </xf>
    <xf numFmtId="0" fontId="59" fillId="0" borderId="0">
      <alignment vertical="center"/>
    </xf>
    <xf numFmtId="0" fontId="60" fillId="0" borderId="0" applyNumberFormat="0" applyFill="0" applyBorder="0" applyAlignment="0" applyProtection="0">
      <alignment vertical="center"/>
    </xf>
    <xf numFmtId="0" fontId="50" fillId="13" borderId="0" applyNumberFormat="0" applyBorder="0" applyAlignment="0" applyProtection="0">
      <alignment vertical="center"/>
    </xf>
    <xf numFmtId="0" fontId="12" fillId="14"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10" applyNumberFormat="0" applyFill="0" applyAlignment="0" applyProtection="0">
      <alignment vertical="center"/>
    </xf>
    <xf numFmtId="0" fontId="63" fillId="0" borderId="10" applyNumberFormat="0" applyFill="0" applyAlignment="0" applyProtection="0">
      <alignment vertical="center"/>
    </xf>
    <xf numFmtId="0" fontId="54" fillId="15" borderId="0" applyNumberFormat="0" applyBorder="0" applyAlignment="0" applyProtection="0">
      <alignment vertical="center"/>
    </xf>
    <xf numFmtId="0" fontId="57" fillId="0" borderId="11" applyNumberFormat="0" applyFill="0" applyAlignment="0" applyProtection="0">
      <alignment vertical="center"/>
    </xf>
    <xf numFmtId="0" fontId="54" fillId="16" borderId="0" applyNumberFormat="0" applyBorder="0" applyAlignment="0" applyProtection="0">
      <alignment vertical="center"/>
    </xf>
    <xf numFmtId="0" fontId="64" fillId="17" borderId="12" applyNumberFormat="0" applyAlignment="0" applyProtection="0">
      <alignment vertical="center"/>
    </xf>
    <xf numFmtId="0" fontId="12" fillId="18" borderId="0" applyNumberFormat="0" applyBorder="0" applyAlignment="0" applyProtection="0">
      <alignment vertical="center"/>
    </xf>
    <xf numFmtId="0" fontId="65" fillId="17" borderId="8" applyNumberFormat="0" applyAlignment="0" applyProtection="0">
      <alignment vertical="center"/>
    </xf>
    <xf numFmtId="0" fontId="66" fillId="19" borderId="13" applyNumberFormat="0" applyAlignment="0" applyProtection="0">
      <alignment vertical="center"/>
    </xf>
    <xf numFmtId="0" fontId="51" fillId="20" borderId="0" applyNumberFormat="0" applyBorder="0" applyAlignment="0" applyProtection="0">
      <alignment vertical="center"/>
    </xf>
    <xf numFmtId="0" fontId="54" fillId="21" borderId="0" applyNumberFormat="0" applyBorder="0" applyAlignment="0" applyProtection="0">
      <alignment vertical="center"/>
    </xf>
    <xf numFmtId="0" fontId="67" fillId="0" borderId="14" applyNumberFormat="0" applyFill="0" applyAlignment="0" applyProtection="0">
      <alignment vertical="center"/>
    </xf>
    <xf numFmtId="0" fontId="68" fillId="0" borderId="15" applyNumberFormat="0" applyFill="0" applyAlignment="0" applyProtection="0">
      <alignment vertical="center"/>
    </xf>
    <xf numFmtId="0" fontId="12" fillId="22" borderId="0" applyNumberFormat="0" applyBorder="0" applyAlignment="0" applyProtection="0">
      <alignment vertical="center"/>
    </xf>
    <xf numFmtId="0" fontId="69" fillId="23" borderId="0" applyNumberFormat="0" applyBorder="0" applyAlignment="0" applyProtection="0">
      <alignment vertical="center"/>
    </xf>
    <xf numFmtId="0" fontId="50" fillId="24" borderId="0" applyNumberFormat="0" applyBorder="0" applyAlignment="0" applyProtection="0">
      <alignment vertical="center"/>
    </xf>
    <xf numFmtId="0" fontId="70" fillId="25" borderId="0" applyNumberFormat="0" applyBorder="0" applyAlignment="0" applyProtection="0">
      <alignment vertical="center"/>
    </xf>
    <xf numFmtId="0" fontId="51" fillId="26" borderId="0" applyNumberFormat="0" applyBorder="0" applyAlignment="0" applyProtection="0">
      <alignment vertical="center"/>
    </xf>
    <xf numFmtId="0" fontId="54"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0" fillId="12"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12" fillId="37" borderId="0" applyNumberFormat="0" applyBorder="0" applyAlignment="0" applyProtection="0">
      <alignment vertical="center"/>
    </xf>
    <xf numFmtId="0" fontId="54" fillId="38" borderId="0" applyNumberFormat="0" applyBorder="0" applyAlignment="0" applyProtection="0">
      <alignment vertical="center"/>
    </xf>
    <xf numFmtId="0" fontId="51" fillId="39" borderId="0" applyNumberFormat="0" applyBorder="0" applyAlignment="0" applyProtection="0">
      <alignment vertical="center"/>
    </xf>
    <xf numFmtId="0" fontId="12" fillId="40" borderId="0" applyNumberFormat="0" applyBorder="0" applyAlignment="0" applyProtection="0">
      <alignment vertical="center"/>
    </xf>
    <xf numFmtId="0" fontId="54" fillId="41" borderId="0" applyNumberFormat="0" applyBorder="0" applyAlignment="0" applyProtection="0">
      <alignment vertical="center"/>
    </xf>
    <xf numFmtId="0" fontId="54" fillId="42" borderId="0" applyNumberFormat="0" applyBorder="0" applyAlignment="0" applyProtection="0">
      <alignment vertical="center"/>
    </xf>
    <xf numFmtId="0" fontId="51" fillId="43" borderId="0" applyNumberFormat="0" applyBorder="0" applyAlignment="0" applyProtection="0">
      <alignment vertical="center"/>
    </xf>
    <xf numFmtId="0" fontId="12" fillId="44" borderId="0" applyNumberFormat="0" applyBorder="0" applyAlignment="0" applyProtection="0">
      <alignment vertical="center"/>
    </xf>
    <xf numFmtId="0" fontId="54" fillId="45" borderId="0" applyNumberFormat="0" applyBorder="0" applyAlignment="0" applyProtection="0">
      <alignment vertical="center"/>
    </xf>
    <xf numFmtId="0" fontId="12" fillId="18" borderId="0" applyNumberFormat="0" applyBorder="0" applyAlignment="0" applyProtection="0">
      <alignment vertical="center"/>
    </xf>
    <xf numFmtId="0" fontId="50" fillId="46" borderId="0" applyNumberFormat="0" applyBorder="0" applyAlignment="0" applyProtection="0">
      <alignment vertical="center"/>
    </xf>
    <xf numFmtId="0" fontId="12" fillId="47"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48" borderId="0" applyNumberFormat="0" applyBorder="0" applyAlignment="0" applyProtection="0">
      <alignment vertical="center"/>
    </xf>
    <xf numFmtId="0" fontId="50" fillId="49" borderId="0" applyNumberFormat="0" applyBorder="0" applyAlignment="0" applyProtection="0">
      <alignment vertical="center"/>
    </xf>
    <xf numFmtId="0" fontId="50" fillId="24" borderId="0" applyNumberFormat="0" applyBorder="0" applyAlignment="0" applyProtection="0">
      <alignment vertical="center"/>
    </xf>
    <xf numFmtId="0" fontId="50" fillId="50" borderId="0" applyNumberFormat="0" applyBorder="0" applyAlignment="0" applyProtection="0">
      <alignment vertical="center"/>
    </xf>
    <xf numFmtId="0" fontId="3" fillId="0" borderId="0">
      <alignment vertical="center"/>
    </xf>
    <xf numFmtId="0" fontId="21" fillId="0" borderId="0"/>
    <xf numFmtId="0" fontId="3" fillId="0" borderId="0">
      <alignment vertical="center"/>
    </xf>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3" fillId="0" borderId="0">
      <alignment vertical="center"/>
    </xf>
    <xf numFmtId="0" fontId="21" fillId="0" borderId="0"/>
    <xf numFmtId="0" fontId="3" fillId="0" borderId="0">
      <alignment vertical="center"/>
    </xf>
    <xf numFmtId="0" fontId="3" fillId="0" borderId="0">
      <alignment vertical="center"/>
    </xf>
    <xf numFmtId="0" fontId="50" fillId="51"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cellStyleXfs>
  <cellXfs count="142">
    <xf numFmtId="0" fontId="0" fillId="0" borderId="0" xfId="0" applyFont="1">
      <alignment vertical="center"/>
    </xf>
    <xf numFmtId="0" fontId="1" fillId="0" borderId="0" xfId="14" applyFont="1" applyAlignment="1">
      <alignment horizontal="center" vertical="center"/>
    </xf>
    <xf numFmtId="0" fontId="2" fillId="0" borderId="0" xfId="14" applyFont="1" applyAlignment="1">
      <alignment horizontal="justify" vertical="center"/>
    </xf>
    <xf numFmtId="0" fontId="3" fillId="0" borderId="0" xfId="14" applyFont="1">
      <alignment vertical="center"/>
    </xf>
    <xf numFmtId="0" fontId="4" fillId="0" borderId="1" xfId="14" applyFont="1" applyBorder="1" applyAlignment="1">
      <alignment horizontal="center" vertical="center" wrapText="1"/>
    </xf>
    <xf numFmtId="0" fontId="5" fillId="0" borderId="1" xfId="14" applyFont="1" applyBorder="1" applyAlignment="1">
      <alignment horizontal="center" vertical="center" wrapText="1"/>
    </xf>
    <xf numFmtId="0" fontId="6" fillId="0" borderId="1" xfId="14" applyFont="1" applyBorder="1" applyAlignment="1">
      <alignment horizontal="center" vertical="center" wrapText="1"/>
    </xf>
    <xf numFmtId="0" fontId="7" fillId="0" borderId="1" xfId="14" applyFont="1" applyBorder="1" applyAlignment="1">
      <alignment horizontal="center" vertical="center" wrapText="1"/>
    </xf>
    <xf numFmtId="0" fontId="8" fillId="0" borderId="1" xfId="14" applyFont="1" applyBorder="1" applyAlignment="1">
      <alignment horizontal="center" vertical="center" wrapText="1"/>
    </xf>
    <xf numFmtId="0" fontId="6" fillId="0" borderId="1" xfId="14" applyFont="1" applyBorder="1" applyAlignment="1">
      <alignment horizontal="justify" vertical="center" wrapText="1"/>
    </xf>
    <xf numFmtId="0" fontId="3" fillId="0" borderId="1" xfId="14" applyBorder="1">
      <alignment vertical="center"/>
    </xf>
    <xf numFmtId="0" fontId="1" fillId="0" borderId="0" xfId="82" applyFont="1" applyAlignment="1">
      <alignment horizontal="center" vertical="center"/>
    </xf>
    <xf numFmtId="0" fontId="2" fillId="0" borderId="0" xfId="82" applyFont="1" applyAlignment="1">
      <alignment horizontal="justify" vertical="center"/>
    </xf>
    <xf numFmtId="0" fontId="3" fillId="0" borderId="0" xfId="82" applyFont="1">
      <alignment vertical="center"/>
    </xf>
    <xf numFmtId="0" fontId="4" fillId="0" borderId="1" xfId="82" applyFont="1" applyBorder="1" applyAlignment="1">
      <alignment horizontal="center" vertical="center" wrapText="1"/>
    </xf>
    <xf numFmtId="0" fontId="9" fillId="0" borderId="1" xfId="82" applyFont="1" applyBorder="1" applyAlignment="1">
      <alignment horizontal="center" vertical="center" wrapText="1"/>
    </xf>
    <xf numFmtId="0" fontId="7" fillId="0" borderId="1" xfId="82" applyFont="1" applyBorder="1" applyAlignment="1">
      <alignment horizontal="center" vertical="center" wrapText="1"/>
    </xf>
    <xf numFmtId="0" fontId="10" fillId="0" borderId="1" xfId="82" applyFont="1" applyBorder="1" applyAlignment="1">
      <alignment horizontal="left" vertical="center" wrapText="1"/>
    </xf>
    <xf numFmtId="0" fontId="7" fillId="0" borderId="1" xfId="82" applyFont="1" applyBorder="1" applyAlignment="1">
      <alignment horizontal="left" vertical="center" wrapText="1"/>
    </xf>
    <xf numFmtId="0" fontId="8" fillId="0" borderId="1" xfId="82" applyFont="1" applyBorder="1" applyAlignment="1">
      <alignment horizontal="center" vertical="center" wrapText="1"/>
    </xf>
    <xf numFmtId="0" fontId="11" fillId="0" borderId="1" xfId="82" applyFont="1" applyBorder="1" applyAlignment="1">
      <alignment horizontal="center" vertical="center" wrapText="1"/>
    </xf>
    <xf numFmtId="0" fontId="9" fillId="0" borderId="1" xfId="82" applyFont="1" applyBorder="1" applyAlignment="1">
      <alignment horizontal="left" vertical="center" wrapText="1"/>
    </xf>
    <xf numFmtId="0" fontId="10" fillId="0" borderId="1" xfId="82" applyFont="1" applyBorder="1" applyAlignment="1">
      <alignment horizontal="center" vertical="center" wrapText="1"/>
    </xf>
    <xf numFmtId="0" fontId="6" fillId="0" borderId="1" xfId="82" applyFont="1" applyBorder="1" applyAlignment="1">
      <alignment horizontal="center" vertical="center" wrapText="1"/>
    </xf>
    <xf numFmtId="4" fontId="12" fillId="0" borderId="2" xfId="76" applyNumberFormat="1" applyFont="1" applyBorder="1" applyAlignment="1">
      <alignment horizontal="right" vertical="center" shrinkToFit="1"/>
    </xf>
    <xf numFmtId="0" fontId="13" fillId="0" borderId="1" xfId="85" applyFont="1" applyBorder="1" applyAlignment="1">
      <alignment horizontal="center" vertical="center" wrapText="1"/>
    </xf>
    <xf numFmtId="0" fontId="7" fillId="0" borderId="1" xfId="85" applyFont="1" applyBorder="1" applyAlignment="1">
      <alignment horizontal="center" vertical="center" wrapText="1"/>
    </xf>
    <xf numFmtId="0" fontId="13" fillId="0" borderId="1" xfId="85" applyFont="1" applyBorder="1" applyAlignment="1">
      <alignment horizontal="center" vertical="center"/>
    </xf>
    <xf numFmtId="0" fontId="13" fillId="0" borderId="3" xfId="85" applyFont="1" applyBorder="1" applyAlignment="1">
      <alignment horizontal="center" vertical="center"/>
    </xf>
    <xf numFmtId="0" fontId="7" fillId="0" borderId="4" xfId="85" applyFont="1" applyBorder="1" applyAlignment="1">
      <alignment horizontal="center" vertical="center"/>
    </xf>
    <xf numFmtId="9" fontId="7" fillId="0" borderId="1" xfId="82" applyNumberFormat="1" applyFont="1" applyBorder="1" applyAlignment="1">
      <alignment horizontal="center" vertical="center" wrapText="1"/>
    </xf>
    <xf numFmtId="178" fontId="7" fillId="0" borderId="1" xfId="82" applyNumberFormat="1" applyFont="1" applyBorder="1" applyAlignment="1">
      <alignment horizontal="center" vertical="center" wrapText="1"/>
    </xf>
    <xf numFmtId="0" fontId="8" fillId="0" borderId="3" xfId="85" applyFont="1" applyBorder="1" applyAlignment="1">
      <alignment horizontal="center" vertical="center"/>
    </xf>
    <xf numFmtId="0" fontId="8" fillId="0" borderId="5" xfId="85" applyFont="1" applyBorder="1" applyAlignment="1">
      <alignment horizontal="center" vertical="center"/>
    </xf>
    <xf numFmtId="0" fontId="8" fillId="0" borderId="4" xfId="85" applyFont="1" applyBorder="1" applyAlignment="1">
      <alignment horizontal="center" vertical="center"/>
    </xf>
    <xf numFmtId="0" fontId="14" fillId="0" borderId="0" xfId="74" applyFont="1" applyAlignment="1">
      <alignment horizontal="center" vertical="center"/>
    </xf>
    <xf numFmtId="0" fontId="15" fillId="0" borderId="0" xfId="74" applyFont="1" applyAlignment="1">
      <alignment horizontal="right" vertical="center"/>
    </xf>
    <xf numFmtId="0" fontId="3" fillId="0" borderId="0" xfId="74" applyFont="1">
      <alignment vertical="center"/>
    </xf>
    <xf numFmtId="0" fontId="16" fillId="0" borderId="1" xfId="74" applyFont="1" applyBorder="1" applyAlignment="1">
      <alignment horizontal="center" vertical="center"/>
    </xf>
    <xf numFmtId="0" fontId="16" fillId="0" borderId="1" xfId="74" applyFont="1" applyBorder="1" applyAlignment="1">
      <alignment horizontal="center" vertical="center" wrapText="1"/>
    </xf>
    <xf numFmtId="0" fontId="11" fillId="0" borderId="1" xfId="74" applyFont="1" applyBorder="1" applyAlignment="1">
      <alignment horizontal="center" vertical="center" wrapText="1"/>
    </xf>
    <xf numFmtId="0" fontId="4" fillId="2" borderId="1" xfId="74" applyFont="1" applyFill="1" applyBorder="1" applyAlignment="1">
      <alignment horizontal="left" vertical="center"/>
    </xf>
    <xf numFmtId="0" fontId="15" fillId="2" borderId="1" xfId="74" applyFont="1" applyFill="1" applyBorder="1" applyAlignment="1">
      <alignment horizontal="right" vertical="center"/>
    </xf>
    <xf numFmtId="0" fontId="15" fillId="2" borderId="1" xfId="74" applyFont="1" applyFill="1" applyBorder="1" applyAlignment="1">
      <alignment horizontal="left" vertical="center"/>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right" vertical="center" wrapText="1"/>
    </xf>
    <xf numFmtId="0" fontId="19" fillId="0" borderId="6" xfId="0" applyFont="1" applyBorder="1" applyAlignment="1">
      <alignment horizontal="center" vertical="center" wrapText="1"/>
    </xf>
    <xf numFmtId="0" fontId="20" fillId="0" borderId="0" xfId="0" applyFont="1" applyFill="1" applyBorder="1" applyAlignment="1" applyProtection="1"/>
    <xf numFmtId="0" fontId="21" fillId="0" borderId="0" xfId="0" applyFont="1" applyFill="1" applyAlignment="1"/>
    <xf numFmtId="0" fontId="22" fillId="0" borderId="0" xfId="0" applyFont="1" applyFill="1" applyBorder="1" applyAlignment="1" applyProtection="1">
      <alignmen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49" fontId="25"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xf>
    <xf numFmtId="177" fontId="26" fillId="0" borderId="1" xfId="0" applyNumberFormat="1" applyFont="1" applyFill="1" applyBorder="1" applyAlignment="1" applyProtection="1">
      <alignment horizontal="right" vertical="center"/>
    </xf>
    <xf numFmtId="0" fontId="27" fillId="0" borderId="0" xfId="0" applyFont="1" applyFill="1" applyBorder="1" applyAlignment="1" applyProtection="1">
      <alignment vertical="center" wrapText="1"/>
    </xf>
    <xf numFmtId="0" fontId="27" fillId="0" borderId="0" xfId="0" applyFont="1" applyFill="1" applyBorder="1" applyAlignment="1" applyProtection="1"/>
    <xf numFmtId="0" fontId="19" fillId="0" borderId="1" xfId="0" applyFont="1" applyBorder="1" applyAlignment="1">
      <alignment horizontal="center" vertical="center" wrapText="1"/>
    </xf>
    <xf numFmtId="0" fontId="28"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xf>
    <xf numFmtId="0" fontId="29" fillId="0" borderId="1" xfId="0" applyFont="1" applyBorder="1" applyAlignment="1">
      <alignment horizontal="center" vertical="center" wrapText="1"/>
    </xf>
    <xf numFmtId="49" fontId="30" fillId="0" borderId="1"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center" vertical="center"/>
    </xf>
    <xf numFmtId="0" fontId="31" fillId="0" borderId="1" xfId="0" applyFont="1" applyBorder="1" applyAlignment="1">
      <alignment horizontal="center" vertical="center" wrapText="1"/>
    </xf>
    <xf numFmtId="0" fontId="19" fillId="0" borderId="1" xfId="0" applyFont="1" applyBorder="1" applyAlignment="1">
      <alignment vertical="center" wrapText="1"/>
    </xf>
    <xf numFmtId="0" fontId="0" fillId="0" borderId="1" xfId="0" applyFont="1" applyBorder="1" applyAlignment="1">
      <alignment horizontal="center" vertical="center"/>
    </xf>
    <xf numFmtId="0" fontId="32" fillId="0" borderId="1" xfId="0" applyFont="1" applyBorder="1">
      <alignment vertical="center"/>
    </xf>
    <xf numFmtId="0" fontId="0" fillId="0" borderId="1" xfId="0" applyFont="1" applyBorder="1">
      <alignment vertical="center"/>
    </xf>
    <xf numFmtId="0" fontId="31" fillId="0" borderId="1" xfId="0" applyNumberFormat="1" applyFont="1" applyFill="1" applyBorder="1" applyAlignment="1">
      <alignment horizontal="center" vertical="center" wrapText="1"/>
    </xf>
    <xf numFmtId="49" fontId="24" fillId="0" borderId="1"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left" vertical="center"/>
    </xf>
    <xf numFmtId="0" fontId="33" fillId="0" borderId="0" xfId="0" applyFont="1" applyBorder="1" applyAlignment="1">
      <alignment horizontal="center" vertical="center" wrapText="1"/>
    </xf>
    <xf numFmtId="0" fontId="17" fillId="0" borderId="0" xfId="0" applyFont="1" applyBorder="1" applyAlignment="1">
      <alignment horizontal="right" vertical="center" wrapText="1"/>
    </xf>
    <xf numFmtId="0" fontId="34" fillId="0" borderId="6" xfId="0" applyFont="1" applyBorder="1" applyAlignment="1">
      <alignment vertical="center" wrapText="1"/>
    </xf>
    <xf numFmtId="0" fontId="34" fillId="0" borderId="6" xfId="0" applyFont="1" applyBorder="1" applyAlignment="1">
      <alignment horizontal="right" vertical="center" wrapText="1"/>
    </xf>
    <xf numFmtId="0" fontId="19" fillId="0" borderId="6" xfId="0" applyFont="1" applyBorder="1" applyAlignment="1">
      <alignment vertical="center" wrapText="1"/>
    </xf>
    <xf numFmtId="0" fontId="19" fillId="0" borderId="6" xfId="0" applyFont="1" applyBorder="1" applyAlignment="1">
      <alignment horizontal="right" vertical="center" wrapText="1"/>
    </xf>
    <xf numFmtId="0" fontId="34" fillId="0" borderId="0" xfId="0" applyFont="1" applyBorder="1" applyAlignment="1">
      <alignment vertical="center" wrapText="1"/>
    </xf>
    <xf numFmtId="0" fontId="34" fillId="0" borderId="0" xfId="0" applyFont="1" applyBorder="1" applyAlignment="1">
      <alignment horizontal="right" vertical="center" wrapText="1"/>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4" fontId="31" fillId="0" borderId="1" xfId="0" applyNumberFormat="1" applyFont="1" applyBorder="1" applyAlignment="1">
      <alignment horizontal="center" vertical="center" wrapText="1"/>
    </xf>
    <xf numFmtId="49" fontId="28" fillId="0" borderId="1" xfId="0" applyNumberFormat="1" applyFont="1" applyFill="1" applyBorder="1" applyAlignment="1" applyProtection="1">
      <alignment horizontal="left" vertical="center"/>
    </xf>
    <xf numFmtId="49" fontId="24" fillId="0" borderId="1" xfId="0" applyNumberFormat="1" applyFont="1" applyFill="1" applyBorder="1" applyAlignment="1" applyProtection="1">
      <alignment vertical="center"/>
    </xf>
    <xf numFmtId="49" fontId="35" fillId="0" borderId="1" xfId="0" applyNumberFormat="1" applyFont="1" applyFill="1" applyBorder="1" applyAlignment="1">
      <alignment horizontal="left" vertical="center" wrapText="1"/>
    </xf>
    <xf numFmtId="49" fontId="35" fillId="0" borderId="1" xfId="0" applyNumberFormat="1" applyFont="1" applyFill="1" applyBorder="1" applyAlignment="1">
      <alignment vertical="center" wrapText="1"/>
    </xf>
    <xf numFmtId="49" fontId="36" fillId="0" borderId="1" xfId="0" applyNumberFormat="1" applyFont="1" applyFill="1" applyBorder="1" applyAlignment="1">
      <alignment horizontal="left" vertical="center" wrapText="1"/>
    </xf>
    <xf numFmtId="49" fontId="36" fillId="0" borderId="1" xfId="0" applyNumberFormat="1" applyFont="1" applyFill="1" applyBorder="1" applyAlignment="1">
      <alignment vertical="center" wrapText="1"/>
    </xf>
    <xf numFmtId="0" fontId="17" fillId="0" borderId="0" xfId="0" applyFont="1" applyBorder="1" applyAlignment="1">
      <alignment horizontal="center" vertical="center" wrapText="1"/>
    </xf>
    <xf numFmtId="0" fontId="34" fillId="3" borderId="1" xfId="0"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0" fontId="34" fillId="3" borderId="1" xfId="0" applyFont="1" applyFill="1" applyBorder="1" applyAlignment="1">
      <alignment horizontal="left" vertical="center" wrapText="1"/>
    </xf>
    <xf numFmtId="178" fontId="37" fillId="3" borderId="1" xfId="0" applyNumberFormat="1" applyFont="1" applyFill="1" applyBorder="1" applyAlignment="1">
      <alignment horizontal="center" vertical="center" wrapText="1"/>
    </xf>
    <xf numFmtId="0" fontId="34" fillId="3" borderId="1" xfId="0" applyFont="1" applyFill="1" applyBorder="1" applyAlignment="1">
      <alignment vertical="center" wrapText="1"/>
    </xf>
    <xf numFmtId="49" fontId="25" fillId="0" borderId="1" xfId="0" applyNumberFormat="1" applyFont="1" applyFill="1" applyBorder="1" applyAlignment="1" applyProtection="1">
      <alignment horizontal="left" vertical="center"/>
    </xf>
    <xf numFmtId="178" fontId="37" fillId="0" borderId="1" xfId="0" applyNumberFormat="1" applyFont="1" applyBorder="1" applyAlignment="1">
      <alignment horizontal="center" vertical="center" wrapText="1"/>
    </xf>
    <xf numFmtId="0" fontId="34" fillId="0" borderId="1" xfId="0" applyFont="1" applyBorder="1" applyAlignment="1">
      <alignment horizontal="right" vertical="center" wrapText="1"/>
    </xf>
    <xf numFmtId="0" fontId="19" fillId="0" borderId="1" xfId="0" applyFont="1" applyBorder="1" applyAlignment="1">
      <alignment horizontal="right" vertical="center" wrapText="1"/>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4" fillId="0" borderId="6" xfId="0" applyFont="1" applyBorder="1" applyAlignment="1">
      <alignment horizontal="center" vertical="center" wrapText="1"/>
    </xf>
    <xf numFmtId="0" fontId="34" fillId="0" borderId="6" xfId="0" applyFont="1" applyBorder="1" applyAlignment="1">
      <alignment horizontal="left" vertical="center" wrapText="1"/>
    </xf>
    <xf numFmtId="178" fontId="29" fillId="0" borderId="6" xfId="0" applyNumberFormat="1" applyFont="1" applyBorder="1" applyAlignment="1">
      <alignment horizontal="center" vertical="center" wrapText="1"/>
    </xf>
    <xf numFmtId="4" fontId="34" fillId="0" borderId="6" xfId="0" applyNumberFormat="1" applyFont="1" applyBorder="1" applyAlignment="1">
      <alignment horizontal="right" vertical="center" wrapText="1"/>
    </xf>
    <xf numFmtId="4" fontId="34" fillId="0" borderId="6" xfId="0" applyNumberFormat="1" applyFont="1" applyBorder="1" applyAlignment="1">
      <alignment vertical="center" wrapText="1"/>
    </xf>
    <xf numFmtId="0" fontId="19" fillId="0" borderId="6" xfId="0" applyFont="1" applyBorder="1" applyAlignment="1">
      <alignment horizontal="left" vertical="center" wrapText="1"/>
    </xf>
    <xf numFmtId="4" fontId="19" fillId="0" borderId="6" xfId="0" applyNumberFormat="1" applyFont="1" applyBorder="1" applyAlignment="1">
      <alignment horizontal="right" vertical="center" wrapText="1"/>
    </xf>
    <xf numFmtId="179" fontId="31" fillId="0" borderId="6" xfId="0" applyNumberFormat="1" applyFont="1" applyBorder="1" applyAlignment="1">
      <alignment horizontal="center" vertical="center" wrapText="1"/>
    </xf>
    <xf numFmtId="178" fontId="31" fillId="0" borderId="6" xfId="0" applyNumberFormat="1" applyFont="1" applyBorder="1" applyAlignment="1">
      <alignment horizontal="center" vertical="center" wrapText="1"/>
    </xf>
    <xf numFmtId="178" fontId="40" fillId="0" borderId="2" xfId="0" applyNumberFormat="1" applyFont="1" applyFill="1" applyBorder="1" applyAlignment="1" applyProtection="1">
      <alignment horizontal="center" vertical="center" shrinkToFit="1"/>
    </xf>
    <xf numFmtId="4" fontId="31" fillId="0" borderId="6" xfId="0" applyNumberFormat="1" applyFont="1" applyBorder="1" applyAlignment="1">
      <alignment horizontal="center" vertical="center" wrapText="1"/>
    </xf>
    <xf numFmtId="0" fontId="31"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31" fillId="0" borderId="1" xfId="0" applyFont="1" applyBorder="1" applyAlignment="1">
      <alignment vertical="center" wrapText="1"/>
    </xf>
    <xf numFmtId="49" fontId="32" fillId="0" borderId="1" xfId="0" applyNumberFormat="1" applyFont="1" applyFill="1" applyBorder="1" applyAlignment="1" applyProtection="1">
      <alignment horizontal="left" vertical="center"/>
    </xf>
    <xf numFmtId="49" fontId="40" fillId="0" borderId="1" xfId="0" applyNumberFormat="1" applyFont="1" applyFill="1" applyBorder="1" applyAlignment="1" applyProtection="1">
      <alignment horizontal="left" vertical="center"/>
    </xf>
    <xf numFmtId="0" fontId="0" fillId="0" borderId="1" xfId="0" applyFont="1" applyBorder="1" applyAlignment="1">
      <alignment horizontal="left" vertical="center"/>
    </xf>
    <xf numFmtId="0" fontId="32" fillId="0" borderId="1" xfId="0" applyFont="1" applyBorder="1" applyAlignment="1">
      <alignment horizontal="left" vertical="center"/>
    </xf>
    <xf numFmtId="0" fontId="24" fillId="0" borderId="0" xfId="0" applyFont="1" applyFill="1" applyBorder="1" applyAlignment="1" applyProtection="1">
      <alignment vertical="center"/>
    </xf>
    <xf numFmtId="0" fontId="24" fillId="0" borderId="1" xfId="73" applyFont="1" applyFill="1" applyBorder="1" applyAlignment="1" applyProtection="1">
      <alignment vertical="center"/>
    </xf>
    <xf numFmtId="176" fontId="41" fillId="0" borderId="1" xfId="0" applyNumberFormat="1" applyFont="1" applyFill="1" applyBorder="1" applyAlignment="1" applyProtection="1">
      <alignment horizontal="center" vertical="center"/>
    </xf>
    <xf numFmtId="176" fontId="42" fillId="0" borderId="1" xfId="0" applyNumberFormat="1" applyFont="1" applyFill="1" applyBorder="1" applyAlignment="1">
      <alignment horizontal="center" vertical="center"/>
    </xf>
    <xf numFmtId="0" fontId="24" fillId="0" borderId="1" xfId="73" applyFont="1" applyBorder="1" applyAlignment="1" applyProtection="1">
      <alignment vertical="center"/>
    </xf>
    <xf numFmtId="0" fontId="28" fillId="0" borderId="1" xfId="73" applyFont="1" applyFill="1" applyBorder="1" applyAlignment="1" applyProtection="1">
      <alignment horizontal="center" vertical="center"/>
    </xf>
    <xf numFmtId="0" fontId="43" fillId="0" borderId="0" xfId="0" applyFont="1" applyBorder="1" applyAlignment="1">
      <alignment vertical="center" wrapText="1"/>
    </xf>
    <xf numFmtId="0" fontId="44" fillId="0" borderId="0" xfId="0" applyFont="1" applyBorder="1" applyAlignment="1">
      <alignment horizontal="right" vertical="center" wrapText="1"/>
    </xf>
    <xf numFmtId="0" fontId="17" fillId="0" borderId="6" xfId="0" applyFont="1" applyBorder="1" applyAlignment="1">
      <alignment vertical="center" wrapText="1"/>
    </xf>
    <xf numFmtId="0" fontId="44" fillId="0" borderId="6" xfId="0" applyFont="1" applyBorder="1" applyAlignment="1">
      <alignment vertical="center" wrapText="1"/>
    </xf>
    <xf numFmtId="0" fontId="18" fillId="0" borderId="6" xfId="0" applyFont="1" applyBorder="1" applyAlignment="1">
      <alignment horizontal="center" vertical="center" wrapText="1"/>
    </xf>
    <xf numFmtId="0" fontId="45" fillId="0" borderId="0" xfId="0" applyFont="1" applyBorder="1" applyAlignment="1">
      <alignment vertical="center" wrapText="1"/>
    </xf>
    <xf numFmtId="0" fontId="45" fillId="0" borderId="6" xfId="0" applyFont="1" applyBorder="1" applyAlignment="1">
      <alignment horizontal="center" vertical="center" wrapText="1"/>
    </xf>
    <xf numFmtId="0" fontId="46" fillId="0" borderId="6" xfId="0" applyFont="1" applyBorder="1" applyAlignment="1">
      <alignment vertical="center" wrapText="1"/>
    </xf>
    <xf numFmtId="0" fontId="19" fillId="0" borderId="0" xfId="0" applyFont="1" applyAlignment="1">
      <alignment horizontal="left" vertical="center" wrapText="1"/>
    </xf>
    <xf numFmtId="0" fontId="47" fillId="0" borderId="0" xfId="0" applyFont="1" applyBorder="1" applyAlignment="1">
      <alignment horizontal="center" vertical="center" wrapText="1"/>
    </xf>
    <xf numFmtId="0" fontId="48" fillId="0" borderId="0" xfId="0" applyFont="1" applyBorder="1" applyAlignment="1">
      <alignment horizontal="right" vertical="center" wrapText="1"/>
    </xf>
    <xf numFmtId="180" fontId="19" fillId="0" borderId="0" xfId="0" applyNumberFormat="1" applyFont="1" applyBorder="1" applyAlignment="1">
      <alignment vertical="center" wrapText="1"/>
    </xf>
    <xf numFmtId="0" fontId="35" fillId="0" borderId="0" xfId="0" applyFont="1" applyBorder="1" applyAlignment="1">
      <alignment horizontal="right" vertical="center" wrapText="1"/>
    </xf>
  </cellXfs>
  <cellStyles count="89">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40% - 着色 3" xfId="19"/>
    <cellStyle name="常规 5 2" xfId="20"/>
    <cellStyle name="标题" xfId="21" builtinId="15"/>
    <cellStyle name="着色 1" xfId="22"/>
    <cellStyle name="20% - 着色 5"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40% - 着色 4"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40% - 着色 5" xfId="38"/>
    <cellStyle name="好" xfId="39" builtinId="26"/>
    <cellStyle name="着色 5" xfId="40"/>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60% - 着色 1" xfId="46"/>
    <cellStyle name="20% - 强调文字颜色 2" xfId="47" builtinId="34"/>
    <cellStyle name="40% - 强调文字颜色 2" xfId="48" builtinId="35"/>
    <cellStyle name="强调文字颜色 3" xfId="49" builtinId="37"/>
    <cellStyle name="强调文字颜色 4" xfId="50" builtinId="41"/>
    <cellStyle name="60% - 着色 3" xfId="51"/>
    <cellStyle name="20% - 强调文字颜色 4" xfId="52" builtinId="42"/>
    <cellStyle name="40% - 强调文字颜色 4" xfId="53" builtinId="43"/>
    <cellStyle name="20% - 着色 1" xfId="54"/>
    <cellStyle name="强调文字颜色 5" xfId="55" builtinId="45"/>
    <cellStyle name="40% - 强调文字颜色 5" xfId="56" builtinId="47"/>
    <cellStyle name="20% - 着色 2" xfId="57"/>
    <cellStyle name="60% - 强调文字颜色 5" xfId="58" builtinId="48"/>
    <cellStyle name="强调文字颜色 6" xfId="59" builtinId="49"/>
    <cellStyle name="40% - 强调文字颜色 6" xfId="60" builtinId="51"/>
    <cellStyle name="20% - 着色 3" xfId="61"/>
    <cellStyle name="60% - 强调文字颜色 6" xfId="62" builtinId="52"/>
    <cellStyle name="20% - 着色 4" xfId="63"/>
    <cellStyle name="着色 2" xfId="64"/>
    <cellStyle name="20% - 着色 6" xfId="65"/>
    <cellStyle name="40% - 着色 1" xfId="66"/>
    <cellStyle name="40% - 着色 2" xfId="67"/>
    <cellStyle name="40% - 着色 6" xfId="68"/>
    <cellStyle name="60% - 着色 4" xfId="69"/>
    <cellStyle name="60% - 着色 5" xfId="70"/>
    <cellStyle name="60% - 着色 6" xfId="71"/>
    <cellStyle name="常规 10" xfId="72"/>
    <cellStyle name="常规 2" xfId="73"/>
    <cellStyle name="常规 3" xfId="74"/>
    <cellStyle name="常规 3 2" xfId="75"/>
    <cellStyle name="常规 3 3" xfId="76"/>
    <cellStyle name="常规 3 4" xfId="77"/>
    <cellStyle name="常规 3 4 2" xfId="78"/>
    <cellStyle name="常规 3 5" xfId="79"/>
    <cellStyle name="常规 3 6" xfId="80"/>
    <cellStyle name="常规 3 7" xfId="81"/>
    <cellStyle name="常规 4" xfId="82"/>
    <cellStyle name="常规 4 2" xfId="83"/>
    <cellStyle name="常规 7" xfId="84"/>
    <cellStyle name="常规 9" xfId="85"/>
    <cellStyle name="着色 3" xfId="86"/>
    <cellStyle name="着色 4" xfId="87"/>
    <cellStyle name="着色 6" xfId="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G15" sqref="G15"/>
    </sheetView>
  </sheetViews>
  <sheetFormatPr defaultColWidth="10" defaultRowHeight="13.5"/>
  <cols>
    <col min="1" max="1" width="2.5" customWidth="1"/>
    <col min="2" max="2" width="12.625" customWidth="1"/>
    <col min="3" max="4" width="9.75" customWidth="1"/>
    <col min="5" max="5" width="12.5" customWidth="1"/>
    <col min="6" max="6" width="9.75" customWidth="1"/>
    <col min="7" max="7" width="11.5" customWidth="1"/>
    <col min="8" max="11" width="9.75" customWidth="1"/>
  </cols>
  <sheetData>
    <row r="1" ht="14.25" customHeight="1" spans="1:11">
      <c r="A1" s="44"/>
      <c r="B1" s="44"/>
      <c r="C1" s="44"/>
      <c r="D1" s="44"/>
      <c r="E1" s="44"/>
      <c r="F1" s="44"/>
      <c r="G1" s="44"/>
      <c r="H1" s="44"/>
      <c r="I1" s="44"/>
      <c r="J1" s="44"/>
      <c r="K1" s="44"/>
    </row>
    <row r="2" ht="14.25" customHeight="1" spans="1:11">
      <c r="A2" s="44"/>
      <c r="B2" s="44"/>
      <c r="C2" s="44"/>
      <c r="D2" s="44"/>
      <c r="E2" s="44"/>
      <c r="F2" s="44"/>
      <c r="G2" s="44"/>
      <c r="H2" s="44"/>
      <c r="I2" s="44"/>
      <c r="J2" s="44"/>
      <c r="K2" s="44"/>
    </row>
    <row r="3" ht="22.7" customHeight="1" spans="1:11">
      <c r="A3" s="46"/>
      <c r="B3" s="137" t="s">
        <v>0</v>
      </c>
      <c r="C3" s="137"/>
      <c r="D3" s="137"/>
      <c r="E3" s="46"/>
      <c r="F3" s="46"/>
      <c r="G3" s="46"/>
      <c r="H3" s="46"/>
      <c r="I3" s="46"/>
      <c r="J3" s="46"/>
      <c r="K3" s="46"/>
    </row>
    <row r="4" ht="22.7" customHeight="1" spans="1:11">
      <c r="A4" s="46"/>
      <c r="B4" s="46" t="s">
        <v>1</v>
      </c>
      <c r="C4" s="46" t="s">
        <v>2</v>
      </c>
      <c r="D4" s="46"/>
      <c r="E4" s="46"/>
      <c r="F4" s="46"/>
      <c r="G4" s="46"/>
      <c r="H4" s="46"/>
      <c r="I4" s="46"/>
      <c r="J4" s="46"/>
      <c r="K4" s="46"/>
    </row>
    <row r="5" ht="14.25" customHeight="1" spans="1:11">
      <c r="A5" s="44"/>
      <c r="B5" s="44"/>
      <c r="C5" s="44"/>
      <c r="D5" s="44"/>
      <c r="E5" s="44"/>
      <c r="F5" s="44"/>
      <c r="G5" s="44"/>
      <c r="H5" s="44"/>
      <c r="I5" s="44"/>
      <c r="J5" s="44"/>
      <c r="K5" s="44"/>
    </row>
    <row r="6" ht="78.6" customHeight="1" spans="1:11">
      <c r="A6" s="44"/>
      <c r="B6" s="138" t="s">
        <v>3</v>
      </c>
      <c r="C6" s="138"/>
      <c r="D6" s="138"/>
      <c r="E6" s="138"/>
      <c r="F6" s="138"/>
      <c r="G6" s="138"/>
      <c r="H6" s="138"/>
      <c r="I6" s="138"/>
      <c r="J6" s="138"/>
      <c r="K6" s="138"/>
    </row>
    <row r="7" ht="22.7" customHeight="1" spans="1:11">
      <c r="A7" s="46"/>
      <c r="B7" s="46"/>
      <c r="C7" s="46"/>
      <c r="D7" s="46"/>
      <c r="E7" s="46"/>
      <c r="F7" s="46"/>
      <c r="G7" s="46"/>
      <c r="H7" s="46"/>
      <c r="I7" s="46"/>
      <c r="J7" s="46"/>
      <c r="K7" s="46"/>
    </row>
    <row r="8" ht="22.7" customHeight="1" spans="1:11">
      <c r="A8" s="46"/>
      <c r="B8" s="46"/>
      <c r="C8" s="46"/>
      <c r="D8" s="46"/>
      <c r="E8" s="46"/>
      <c r="F8" s="46"/>
      <c r="G8" s="46"/>
      <c r="H8" s="46"/>
      <c r="I8" s="46"/>
      <c r="J8" s="46"/>
      <c r="K8" s="46"/>
    </row>
    <row r="9" ht="22.7" customHeight="1" spans="1:11">
      <c r="A9" s="46"/>
      <c r="B9" s="46"/>
      <c r="C9" s="46"/>
      <c r="D9" s="46"/>
      <c r="E9" s="46"/>
      <c r="F9" s="46"/>
      <c r="G9" s="46"/>
      <c r="H9" s="46"/>
      <c r="I9" s="46"/>
      <c r="J9" s="46"/>
      <c r="K9" s="46"/>
    </row>
    <row r="10" ht="22.7" customHeight="1" spans="1:11">
      <c r="A10" s="46"/>
      <c r="B10" s="46" t="s">
        <v>4</v>
      </c>
      <c r="C10" s="46"/>
      <c r="F10" s="139" t="s">
        <v>5</v>
      </c>
      <c r="G10" s="140" t="s">
        <v>6</v>
      </c>
      <c r="H10" s="46"/>
      <c r="I10" s="46"/>
      <c r="J10" s="46"/>
      <c r="K10" s="46"/>
    </row>
    <row r="11" ht="22.7" customHeight="1" spans="1:11">
      <c r="A11" s="46"/>
      <c r="B11" s="46"/>
      <c r="C11" s="46"/>
      <c r="D11" s="46"/>
      <c r="E11" s="46"/>
      <c r="F11" s="46"/>
      <c r="G11" s="46"/>
      <c r="H11" s="46"/>
      <c r="I11" s="46"/>
      <c r="J11" s="46"/>
      <c r="K11" s="46"/>
    </row>
    <row r="12" ht="22.7" customHeight="1" spans="1:11">
      <c r="A12" s="46"/>
      <c r="B12" s="139" t="s">
        <v>7</v>
      </c>
      <c r="C12" s="141" t="s">
        <v>8</v>
      </c>
      <c r="D12" s="46"/>
      <c r="E12" s="139" t="s">
        <v>9</v>
      </c>
      <c r="F12" s="44" t="s">
        <v>10</v>
      </c>
      <c r="G12" s="46"/>
      <c r="H12" s="139" t="s">
        <v>11</v>
      </c>
      <c r="I12" s="44" t="s">
        <v>12</v>
      </c>
      <c r="J12" s="46"/>
      <c r="K12" s="46"/>
    </row>
    <row r="13" ht="14.25" customHeight="1" spans="1:11">
      <c r="A13" s="44"/>
      <c r="B13" s="44"/>
      <c r="C13" s="44" t="s">
        <v>13</v>
      </c>
      <c r="D13" s="44"/>
      <c r="E13" s="44"/>
      <c r="F13" s="44"/>
      <c r="G13" s="44"/>
      <c r="H13" s="44"/>
      <c r="I13" s="44"/>
      <c r="J13" s="44"/>
      <c r="K13" s="44"/>
    </row>
    <row r="14" ht="14.25" customHeight="1" spans="1:11">
      <c r="A14" s="44"/>
      <c r="B14" s="44"/>
      <c r="C14" s="44"/>
      <c r="D14" s="44"/>
      <c r="E14" s="44"/>
      <c r="F14" s="44"/>
      <c r="G14" s="44"/>
      <c r="H14" s="44"/>
      <c r="I14" s="44"/>
      <c r="J14" s="44"/>
      <c r="K14" s="44"/>
    </row>
    <row r="15" ht="14.25" customHeight="1" spans="1:11">
      <c r="A15" s="44"/>
      <c r="B15" s="44"/>
      <c r="C15" s="44"/>
      <c r="D15" s="44"/>
      <c r="E15" s="44"/>
      <c r="F15" s="44"/>
      <c r="G15" s="44"/>
      <c r="H15" s="44"/>
      <c r="I15" s="44"/>
      <c r="J15" s="44"/>
      <c r="K15" s="44"/>
    </row>
  </sheetData>
  <mergeCells count="3">
    <mergeCell ref="B3:D3"/>
    <mergeCell ref="C4:E4"/>
    <mergeCell ref="B6:K6"/>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E11" sqref="E11"/>
    </sheetView>
  </sheetViews>
  <sheetFormatPr defaultColWidth="10" defaultRowHeight="13.5" outlineLevelCol="2"/>
  <cols>
    <col min="1" max="1" width="5" customWidth="1"/>
    <col min="2" max="2" width="46.125" customWidth="1"/>
    <col min="3" max="3" width="40.125" customWidth="1"/>
  </cols>
  <sheetData>
    <row r="1" ht="35.45" customHeight="1" spans="1:2">
      <c r="A1" s="44"/>
      <c r="B1" s="44"/>
    </row>
    <row r="2" ht="39.2" customHeight="1" spans="1:3">
      <c r="A2" s="44"/>
      <c r="B2" s="133" t="s">
        <v>14</v>
      </c>
      <c r="C2" s="133"/>
    </row>
    <row r="3" ht="29.45" customHeight="1" spans="1:3">
      <c r="A3" s="134"/>
      <c r="B3" s="135" t="s">
        <v>15</v>
      </c>
      <c r="C3" s="135" t="s">
        <v>16</v>
      </c>
    </row>
    <row r="4" ht="28.5" customHeight="1" spans="1:3">
      <c r="A4" s="129"/>
      <c r="B4" s="136" t="s">
        <v>17</v>
      </c>
      <c r="C4" s="77" t="s">
        <v>18</v>
      </c>
    </row>
    <row r="5" ht="28.5" customHeight="1" spans="1:3">
      <c r="A5" s="129"/>
      <c r="B5" s="136" t="s">
        <v>19</v>
      </c>
      <c r="C5" s="77" t="s">
        <v>20</v>
      </c>
    </row>
    <row r="6" ht="28.5" customHeight="1" spans="1:3">
      <c r="A6" s="129"/>
      <c r="B6" s="136" t="s">
        <v>21</v>
      </c>
      <c r="C6" s="77" t="s">
        <v>22</v>
      </c>
    </row>
    <row r="7" ht="28.5" customHeight="1" spans="1:3">
      <c r="A7" s="129"/>
      <c r="B7" s="136" t="s">
        <v>23</v>
      </c>
      <c r="C7" s="77"/>
    </row>
    <row r="8" ht="28.5" customHeight="1" spans="1:3">
      <c r="A8" s="129"/>
      <c r="B8" s="136" t="s">
        <v>24</v>
      </c>
      <c r="C8" s="77" t="s">
        <v>25</v>
      </c>
    </row>
    <row r="9" ht="28.5" customHeight="1" spans="1:3">
      <c r="A9" s="129"/>
      <c r="B9" s="136" t="s">
        <v>26</v>
      </c>
      <c r="C9" s="77" t="s">
        <v>27</v>
      </c>
    </row>
    <row r="10" ht="28.5" customHeight="1" spans="1:3">
      <c r="A10" s="129"/>
      <c r="B10" s="136" t="s">
        <v>28</v>
      </c>
      <c r="C10" s="77" t="s">
        <v>29</v>
      </c>
    </row>
    <row r="11" ht="28.5" customHeight="1" spans="1:3">
      <c r="A11" s="129"/>
      <c r="B11" s="136" t="s">
        <v>30</v>
      </c>
      <c r="C11" s="77" t="s">
        <v>31</v>
      </c>
    </row>
    <row r="12" ht="28.5" customHeight="1" spans="1:3">
      <c r="A12" s="129"/>
      <c r="B12" s="136" t="s">
        <v>32</v>
      </c>
      <c r="C12" s="77"/>
    </row>
    <row r="13" ht="28.5" customHeight="1" spans="1:3">
      <c r="A13" s="44"/>
      <c r="B13" s="136" t="s">
        <v>33</v>
      </c>
      <c r="C13" s="77"/>
    </row>
    <row r="14" ht="28.5" customHeight="1" spans="1:3">
      <c r="A14" s="44"/>
      <c r="B14" s="136" t="s">
        <v>34</v>
      </c>
      <c r="C14" s="77" t="s">
        <v>18</v>
      </c>
    </row>
  </sheetData>
  <mergeCells count="1">
    <mergeCell ref="B2:C2"/>
  </mergeCells>
  <pageMargins left="0.357638888888889" right="0.156944444444444" top="0.271527777777778" bottom="0.27152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2"/>
  <sheetViews>
    <sheetView workbookViewId="0">
      <selection activeCell="I18" sqref="I18"/>
    </sheetView>
  </sheetViews>
  <sheetFormatPr defaultColWidth="10" defaultRowHeight="13.5" outlineLevelCol="3"/>
  <cols>
    <col min="1" max="1" width="35.75" customWidth="1"/>
    <col min="2" max="2" width="16.75" customWidth="1"/>
    <col min="3" max="3" width="31.625" customWidth="1"/>
    <col min="4" max="4" width="14.5" customWidth="1"/>
  </cols>
  <sheetData>
    <row r="1" ht="14.25" customHeight="1" spans="1:4">
      <c r="A1" s="44"/>
      <c r="B1" s="44"/>
      <c r="C1" s="44"/>
      <c r="D1" s="44"/>
    </row>
    <row r="2" ht="39.95" customHeight="1" spans="1:4">
      <c r="A2" s="45" t="s">
        <v>35</v>
      </c>
      <c r="B2" s="45"/>
      <c r="C2" s="45"/>
      <c r="D2" s="45"/>
    </row>
    <row r="3" ht="22.7" customHeight="1" spans="1:4">
      <c r="A3" s="129"/>
      <c r="B3" s="129"/>
      <c r="C3" s="129"/>
      <c r="D3" s="130" t="s">
        <v>36</v>
      </c>
    </row>
    <row r="4" ht="22.7" customHeight="1" spans="1:4">
      <c r="A4" s="105" t="s">
        <v>37</v>
      </c>
      <c r="B4" s="105"/>
      <c r="C4" s="105" t="s">
        <v>38</v>
      </c>
      <c r="D4" s="105"/>
    </row>
    <row r="5" ht="22.7" customHeight="1" spans="1:4">
      <c r="A5" s="105" t="s">
        <v>39</v>
      </c>
      <c r="B5" s="105" t="s">
        <v>40</v>
      </c>
      <c r="C5" s="105" t="s">
        <v>39</v>
      </c>
      <c r="D5" s="105" t="s">
        <v>40</v>
      </c>
    </row>
    <row r="6" ht="22.7" customHeight="1" spans="1:4">
      <c r="A6" s="131" t="s">
        <v>41</v>
      </c>
      <c r="B6" s="113">
        <v>2983901.85</v>
      </c>
      <c r="C6" s="131" t="s">
        <v>42</v>
      </c>
      <c r="D6" s="114">
        <v>2706313.52</v>
      </c>
    </row>
    <row r="7" ht="22.7" customHeight="1" spans="1:4">
      <c r="A7" s="131" t="s">
        <v>43</v>
      </c>
      <c r="B7" s="113"/>
      <c r="C7" s="131" t="s">
        <v>44</v>
      </c>
      <c r="D7" s="114"/>
    </row>
    <row r="8" ht="22.7" customHeight="1" spans="1:4">
      <c r="A8" s="131" t="s">
        <v>45</v>
      </c>
      <c r="B8" s="113"/>
      <c r="C8" s="131" t="s">
        <v>46</v>
      </c>
      <c r="D8" s="114"/>
    </row>
    <row r="9" ht="22.7" customHeight="1" spans="1:4">
      <c r="A9" s="131" t="s">
        <v>47</v>
      </c>
      <c r="B9" s="113"/>
      <c r="C9" s="131" t="s">
        <v>48</v>
      </c>
      <c r="D9" s="114"/>
    </row>
    <row r="10" ht="22.7" customHeight="1" spans="1:4">
      <c r="A10" s="131" t="s">
        <v>49</v>
      </c>
      <c r="B10" s="113"/>
      <c r="C10" s="131" t="s">
        <v>50</v>
      </c>
      <c r="D10" s="114"/>
    </row>
    <row r="11" ht="22.7" customHeight="1" spans="1:4">
      <c r="A11" s="131" t="s">
        <v>51</v>
      </c>
      <c r="B11" s="113"/>
      <c r="C11" s="131" t="s">
        <v>52</v>
      </c>
      <c r="D11" s="114"/>
    </row>
    <row r="12" ht="22.7" customHeight="1" spans="1:4">
      <c r="A12" s="131" t="s">
        <v>53</v>
      </c>
      <c r="B12" s="113"/>
      <c r="C12" s="131" t="s">
        <v>54</v>
      </c>
      <c r="D12" s="114"/>
    </row>
    <row r="13" ht="22.7" customHeight="1" spans="1:4">
      <c r="A13" s="131" t="s">
        <v>55</v>
      </c>
      <c r="B13" s="113"/>
      <c r="C13" s="131" t="s">
        <v>56</v>
      </c>
      <c r="D13" s="114">
        <v>139233.27</v>
      </c>
    </row>
    <row r="14" ht="22.7" customHeight="1" spans="1:4">
      <c r="A14" s="131" t="s">
        <v>57</v>
      </c>
      <c r="B14" s="113"/>
      <c r="C14" s="131" t="s">
        <v>58</v>
      </c>
      <c r="D14" s="114"/>
    </row>
    <row r="15" ht="22.7" customHeight="1" spans="1:4">
      <c r="A15" s="131"/>
      <c r="B15" s="113"/>
      <c r="C15" s="131" t="s">
        <v>59</v>
      </c>
      <c r="D15" s="114">
        <v>138355.06</v>
      </c>
    </row>
    <row r="16" ht="22.7" customHeight="1" spans="1:4">
      <c r="A16" s="131"/>
      <c r="B16" s="113"/>
      <c r="C16" s="131" t="s">
        <v>60</v>
      </c>
      <c r="D16" s="113"/>
    </row>
    <row r="17" ht="22.7" customHeight="1" spans="1:4">
      <c r="A17" s="131"/>
      <c r="B17" s="113"/>
      <c r="C17" s="131" t="s">
        <v>61</v>
      </c>
      <c r="D17" s="113"/>
    </row>
    <row r="18" ht="22.7" customHeight="1" spans="1:4">
      <c r="A18" s="131"/>
      <c r="B18" s="113"/>
      <c r="C18" s="131" t="s">
        <v>62</v>
      </c>
      <c r="D18" s="113"/>
    </row>
    <row r="19" ht="22.7" customHeight="1" spans="1:4">
      <c r="A19" s="131"/>
      <c r="B19" s="113"/>
      <c r="C19" s="131" t="s">
        <v>63</v>
      </c>
      <c r="D19" s="113"/>
    </row>
    <row r="20" ht="22.7" customHeight="1" spans="1:4">
      <c r="A20" s="132"/>
      <c r="B20" s="113"/>
      <c r="C20" s="131" t="s">
        <v>64</v>
      </c>
      <c r="D20" s="113"/>
    </row>
    <row r="21" ht="22.7" customHeight="1" spans="1:4">
      <c r="A21" s="132"/>
      <c r="B21" s="113"/>
      <c r="C21" s="131" t="s">
        <v>65</v>
      </c>
      <c r="D21" s="113"/>
    </row>
    <row r="22" ht="22.7" customHeight="1" spans="1:4">
      <c r="A22" s="132"/>
      <c r="B22" s="113"/>
      <c r="C22" s="131" t="s">
        <v>66</v>
      </c>
      <c r="D22" s="113"/>
    </row>
    <row r="23" ht="22.7" customHeight="1" spans="1:4">
      <c r="A23" s="132"/>
      <c r="B23" s="113"/>
      <c r="C23" s="131" t="s">
        <v>67</v>
      </c>
      <c r="D23" s="113"/>
    </row>
    <row r="24" ht="22.7" customHeight="1" spans="1:4">
      <c r="A24" s="132"/>
      <c r="B24" s="113"/>
      <c r="C24" s="131" t="s">
        <v>68</v>
      </c>
      <c r="D24" s="113"/>
    </row>
    <row r="25" ht="22.7" customHeight="1" spans="1:4">
      <c r="A25" s="131"/>
      <c r="B25" s="113"/>
      <c r="C25" s="131" t="s">
        <v>69</v>
      </c>
      <c r="D25" s="113"/>
    </row>
    <row r="26" ht="22.7" customHeight="1" spans="1:4">
      <c r="A26" s="131"/>
      <c r="B26" s="113"/>
      <c r="C26" s="131" t="s">
        <v>70</v>
      </c>
      <c r="D26" s="113"/>
    </row>
    <row r="27" ht="22.7" customHeight="1" spans="1:4">
      <c r="A27" s="131"/>
      <c r="B27" s="113"/>
      <c r="C27" s="131" t="s">
        <v>71</v>
      </c>
      <c r="D27" s="113"/>
    </row>
    <row r="28" ht="22.7" customHeight="1" spans="1:4">
      <c r="A28" s="132"/>
      <c r="B28" s="113"/>
      <c r="C28" s="131" t="s">
        <v>72</v>
      </c>
      <c r="D28" s="113"/>
    </row>
    <row r="29" ht="22.7" customHeight="1" spans="1:4">
      <c r="A29" s="132"/>
      <c r="B29" s="113"/>
      <c r="C29" s="131" t="s">
        <v>73</v>
      </c>
      <c r="D29" s="113"/>
    </row>
    <row r="30" ht="22.7" customHeight="1" spans="1:4">
      <c r="A30" s="132"/>
      <c r="B30" s="113"/>
      <c r="C30" s="131" t="s">
        <v>74</v>
      </c>
      <c r="D30" s="113"/>
    </row>
    <row r="31" ht="22.7" customHeight="1" spans="1:4">
      <c r="A31" s="132"/>
      <c r="B31" s="113"/>
      <c r="C31" s="131" t="s">
        <v>75</v>
      </c>
      <c r="D31" s="113"/>
    </row>
    <row r="32" ht="22.7" customHeight="1" spans="1:4">
      <c r="A32" s="132"/>
      <c r="B32" s="113"/>
      <c r="C32" s="131" t="s">
        <v>76</v>
      </c>
      <c r="D32" s="113"/>
    </row>
    <row r="33" ht="22.7" customHeight="1" spans="1:4">
      <c r="A33" s="131"/>
      <c r="B33" s="113"/>
      <c r="C33" s="131" t="s">
        <v>77</v>
      </c>
      <c r="D33" s="113"/>
    </row>
    <row r="34" ht="22.7" customHeight="1" spans="1:4">
      <c r="A34" s="131"/>
      <c r="B34" s="113"/>
      <c r="C34" s="131" t="s">
        <v>78</v>
      </c>
      <c r="D34" s="113"/>
    </row>
    <row r="35" ht="22.7" customHeight="1" spans="1:4">
      <c r="A35" s="131"/>
      <c r="B35" s="113"/>
      <c r="C35" s="131" t="s">
        <v>79</v>
      </c>
      <c r="D35" s="113"/>
    </row>
    <row r="36" ht="22.7" customHeight="1" spans="1:4">
      <c r="A36" s="131"/>
      <c r="B36" s="113"/>
      <c r="C36" s="131"/>
      <c r="D36" s="113"/>
    </row>
    <row r="37" ht="22.7" customHeight="1" spans="1:4">
      <c r="A37" s="131"/>
      <c r="B37" s="113"/>
      <c r="C37" s="131"/>
      <c r="D37" s="113"/>
    </row>
    <row r="38" ht="22.7" customHeight="1" spans="1:4">
      <c r="A38" s="131"/>
      <c r="B38" s="113"/>
      <c r="C38" s="131"/>
      <c r="D38" s="113"/>
    </row>
    <row r="39" ht="22.7" customHeight="1" spans="1:4">
      <c r="A39" s="132" t="s">
        <v>80</v>
      </c>
      <c r="B39" s="113">
        <f>SUM(B6:B14)</f>
        <v>2983901.85</v>
      </c>
      <c r="C39" s="132" t="s">
        <v>81</v>
      </c>
      <c r="D39" s="113">
        <f>SUM(D6:D38)</f>
        <v>2983901.85</v>
      </c>
    </row>
    <row r="40" ht="22.7" customHeight="1" spans="1:4">
      <c r="A40" s="132" t="s">
        <v>82</v>
      </c>
      <c r="B40" s="113"/>
      <c r="C40" s="132" t="s">
        <v>83</v>
      </c>
      <c r="D40" s="113"/>
    </row>
    <row r="41" ht="22.7" customHeight="1" spans="1:4">
      <c r="A41" s="131"/>
      <c r="B41" s="113"/>
      <c r="C41" s="131"/>
      <c r="D41" s="113"/>
    </row>
    <row r="42" ht="22.7" customHeight="1" spans="1:4">
      <c r="A42" s="132" t="s">
        <v>84</v>
      </c>
      <c r="B42" s="113">
        <f>B39+B40</f>
        <v>2983901.85</v>
      </c>
      <c r="C42" s="132" t="s">
        <v>85</v>
      </c>
      <c r="D42" s="113">
        <f>D39+D40</f>
        <v>2983901.85</v>
      </c>
    </row>
  </sheetData>
  <mergeCells count="4">
    <mergeCell ref="A2:D2"/>
    <mergeCell ref="A3:C3"/>
    <mergeCell ref="A4:B4"/>
    <mergeCell ref="C4:D4"/>
  </mergeCells>
  <printOptions horizontalCentered="1"/>
  <pageMargins left="0.357638888888889" right="0.161111111111111" top="0.271527777777778" bottom="0.271527777777778" header="0" footer="0"/>
  <pageSetup paperSize="9" scale="82"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9"/>
  <sheetViews>
    <sheetView showZeros="0" workbookViewId="0">
      <selection activeCell="C18" sqref="C18"/>
    </sheetView>
  </sheetViews>
  <sheetFormatPr defaultColWidth="7.875" defaultRowHeight="12.75" customHeight="1" outlineLevelCol="1"/>
  <cols>
    <col min="1" max="1" width="39.5" style="49" customWidth="1"/>
    <col min="2" max="2" width="35.625" style="49" customWidth="1"/>
    <col min="3" max="3" width="27.375" style="49" customWidth="1"/>
    <col min="4" max="16384" width="7.875" style="50"/>
  </cols>
  <sheetData>
    <row r="1" ht="24.75" customHeight="1" spans="1:1">
      <c r="A1" s="59"/>
    </row>
    <row r="2" ht="24.75" customHeight="1" spans="1:2">
      <c r="A2" s="52" t="s">
        <v>86</v>
      </c>
      <c r="B2" s="52"/>
    </row>
    <row r="3" ht="24.75" customHeight="1" spans="1:2">
      <c r="A3" s="123"/>
      <c r="B3" s="53" t="s">
        <v>36</v>
      </c>
    </row>
    <row r="4" ht="24" customHeight="1" spans="1:2">
      <c r="A4" s="63" t="s">
        <v>39</v>
      </c>
      <c r="B4" s="63" t="s">
        <v>40</v>
      </c>
    </row>
    <row r="5" ht="24.95" customHeight="1" spans="1:2">
      <c r="A5" s="124" t="s">
        <v>87</v>
      </c>
      <c r="B5" s="125">
        <f>B6+B7</f>
        <v>2983901.85</v>
      </c>
    </row>
    <row r="6" ht="24.95" customHeight="1" spans="1:2">
      <c r="A6" s="124" t="s">
        <v>88</v>
      </c>
      <c r="B6" s="126">
        <v>2983901.85</v>
      </c>
    </row>
    <row r="7" ht="24.95" customHeight="1" spans="1:2">
      <c r="A7" s="124" t="s">
        <v>89</v>
      </c>
      <c r="B7" s="126"/>
    </row>
    <row r="8" ht="24.95" customHeight="1" spans="1:2">
      <c r="A8" s="124" t="s">
        <v>90</v>
      </c>
      <c r="B8" s="126">
        <f>B9+B10</f>
        <v>0</v>
      </c>
    </row>
    <row r="9" ht="24.95" customHeight="1" spans="1:2">
      <c r="A9" s="124" t="s">
        <v>91</v>
      </c>
      <c r="B9" s="126"/>
    </row>
    <row r="10" ht="24.95" customHeight="1" spans="1:2">
      <c r="A10" s="124" t="s">
        <v>92</v>
      </c>
      <c r="B10" s="126"/>
    </row>
    <row r="11" ht="24.95" customHeight="1" spans="1:2">
      <c r="A11" s="124" t="s">
        <v>93</v>
      </c>
      <c r="B11" s="126">
        <f>SUM(B12:B14)</f>
        <v>0</v>
      </c>
    </row>
    <row r="12" ht="24.95" customHeight="1" spans="1:2">
      <c r="A12" s="124" t="s">
        <v>94</v>
      </c>
      <c r="B12" s="126"/>
    </row>
    <row r="13" ht="24.95" customHeight="1" spans="1:2">
      <c r="A13" s="124" t="s">
        <v>95</v>
      </c>
      <c r="B13" s="126"/>
    </row>
    <row r="14" ht="24.95" customHeight="1" spans="1:2">
      <c r="A14" s="124" t="s">
        <v>96</v>
      </c>
      <c r="B14" s="126"/>
    </row>
    <row r="15" ht="24.95" customHeight="1" spans="1:2">
      <c r="A15" s="124" t="s">
        <v>97</v>
      </c>
      <c r="B15" s="126"/>
    </row>
    <row r="16" ht="24.95" customHeight="1" spans="1:2">
      <c r="A16" s="124" t="s">
        <v>98</v>
      </c>
      <c r="B16" s="126"/>
    </row>
    <row r="17" ht="24.95" customHeight="1" spans="1:2">
      <c r="A17" s="124" t="s">
        <v>99</v>
      </c>
      <c r="B17" s="126"/>
    </row>
    <row r="18" ht="24.95" customHeight="1" spans="1:2">
      <c r="A18" s="124" t="s">
        <v>100</v>
      </c>
      <c r="B18" s="126"/>
    </row>
    <row r="19" ht="24.95" customHeight="1" spans="1:2">
      <c r="A19" s="124" t="s">
        <v>101</v>
      </c>
      <c r="B19" s="125">
        <f>B20+B23+B26+B27</f>
        <v>0</v>
      </c>
    </row>
    <row r="20" ht="24.95" customHeight="1" spans="1:2">
      <c r="A20" s="124" t="s">
        <v>102</v>
      </c>
      <c r="B20" s="125">
        <f>B21+B22</f>
        <v>0</v>
      </c>
    </row>
    <row r="21" ht="24.95" customHeight="1" spans="1:2">
      <c r="A21" s="124" t="s">
        <v>103</v>
      </c>
      <c r="B21" s="125"/>
    </row>
    <row r="22" ht="24.95" customHeight="1" spans="1:2">
      <c r="A22" s="124" t="s">
        <v>104</v>
      </c>
      <c r="B22" s="125"/>
    </row>
    <row r="23" ht="24.95" customHeight="1" spans="1:2">
      <c r="A23" s="124" t="s">
        <v>105</v>
      </c>
      <c r="B23" s="125">
        <f>B24+B25</f>
        <v>0</v>
      </c>
    </row>
    <row r="24" ht="24.95" customHeight="1" spans="1:2">
      <c r="A24" s="124" t="s">
        <v>106</v>
      </c>
      <c r="B24" s="125"/>
    </row>
    <row r="25" ht="24.95" customHeight="1" spans="1:2">
      <c r="A25" s="124" t="s">
        <v>107</v>
      </c>
      <c r="B25" s="125"/>
    </row>
    <row r="26" ht="24.95" customHeight="1" spans="1:2">
      <c r="A26" s="124" t="s">
        <v>108</v>
      </c>
      <c r="B26" s="125"/>
    </row>
    <row r="27" ht="24.95" customHeight="1" spans="1:2">
      <c r="A27" s="124" t="s">
        <v>109</v>
      </c>
      <c r="B27" s="125"/>
    </row>
    <row r="28" ht="24.95" customHeight="1" spans="1:2">
      <c r="A28" s="127"/>
      <c r="B28" s="125"/>
    </row>
    <row r="29" ht="24.95" customHeight="1" spans="1:2">
      <c r="A29" s="128" t="s">
        <v>110</v>
      </c>
      <c r="B29" s="125">
        <f>B5+B8+B11+B15+B16+B17+B18+B19</f>
        <v>2983901.85</v>
      </c>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K8" sqref="K8"/>
    </sheetView>
  </sheetViews>
  <sheetFormatPr defaultColWidth="10" defaultRowHeight="13.5" outlineLevelCol="4"/>
  <cols>
    <col min="1" max="1" width="36.5" customWidth="1"/>
    <col min="2" max="2" width="15.125" customWidth="1"/>
    <col min="3" max="3" width="11.625" customWidth="1"/>
    <col min="4" max="4" width="13.25" customWidth="1"/>
    <col min="5" max="5" width="10" customWidth="1"/>
  </cols>
  <sheetData>
    <row r="1" ht="14.25" customHeight="1" spans="1:5">
      <c r="A1" s="44"/>
      <c r="B1" s="44"/>
      <c r="C1" s="44"/>
      <c r="D1" s="44"/>
      <c r="E1" s="44"/>
    </row>
    <row r="2" ht="39.95" customHeight="1" spans="1:5">
      <c r="A2" s="45" t="s">
        <v>111</v>
      </c>
      <c r="B2" s="45"/>
      <c r="C2" s="45"/>
      <c r="D2" s="45"/>
      <c r="E2" s="45"/>
    </row>
    <row r="3" ht="22.7" customHeight="1" spans="1:5">
      <c r="A3" s="46"/>
      <c r="B3" s="46"/>
      <c r="C3" s="46"/>
      <c r="D3" s="46"/>
      <c r="E3" s="46" t="s">
        <v>36</v>
      </c>
    </row>
    <row r="4" ht="30" customHeight="1" spans="1:5">
      <c r="A4" s="117" t="s">
        <v>112</v>
      </c>
      <c r="B4" s="117" t="s">
        <v>113</v>
      </c>
      <c r="C4" s="117" t="s">
        <v>114</v>
      </c>
      <c r="D4" s="117" t="s">
        <v>115</v>
      </c>
      <c r="E4" s="117" t="s">
        <v>116</v>
      </c>
    </row>
    <row r="5" ht="30" customHeight="1" spans="1:5">
      <c r="A5" s="118" t="s">
        <v>117</v>
      </c>
      <c r="B5" s="67">
        <f>C5+D5</f>
        <v>2983901.85</v>
      </c>
      <c r="C5" s="67">
        <f>C6+C9+C14</f>
        <v>2983901.85</v>
      </c>
      <c r="D5" s="101"/>
      <c r="E5" s="101"/>
    </row>
    <row r="6" ht="30" customHeight="1" spans="1:5">
      <c r="A6" s="119" t="s">
        <v>118</v>
      </c>
      <c r="B6" s="67">
        <f t="shared" ref="B6:B16" si="0">C6+D6</f>
        <v>2706313.52</v>
      </c>
      <c r="C6" s="67">
        <f>C7</f>
        <v>2706313.52</v>
      </c>
      <c r="D6" s="101"/>
      <c r="E6" s="101"/>
    </row>
    <row r="7" ht="30" customHeight="1" spans="1:5">
      <c r="A7" s="120" t="s">
        <v>119</v>
      </c>
      <c r="B7" s="67">
        <f t="shared" si="0"/>
        <v>2706313.52</v>
      </c>
      <c r="C7" s="67">
        <f>C8</f>
        <v>2706313.52</v>
      </c>
      <c r="D7" s="101"/>
      <c r="E7" s="101"/>
    </row>
    <row r="8" ht="30" customHeight="1" spans="1:5">
      <c r="A8" s="120" t="s">
        <v>120</v>
      </c>
      <c r="B8" s="67">
        <f t="shared" si="0"/>
        <v>2706313.52</v>
      </c>
      <c r="C8" s="67">
        <v>2706313.52</v>
      </c>
      <c r="D8" s="102"/>
      <c r="E8" s="102"/>
    </row>
    <row r="9" ht="30" customHeight="1" spans="1:5">
      <c r="A9" s="119" t="s">
        <v>121</v>
      </c>
      <c r="B9" s="67">
        <f t="shared" si="0"/>
        <v>139233.27</v>
      </c>
      <c r="C9" s="69">
        <f>C10+C12</f>
        <v>139233.27</v>
      </c>
      <c r="D9" s="71"/>
      <c r="E9" s="71"/>
    </row>
    <row r="10" ht="30" customHeight="1" spans="1:5">
      <c r="A10" s="120" t="s">
        <v>122</v>
      </c>
      <c r="B10" s="67">
        <f t="shared" si="0"/>
        <v>127787.48</v>
      </c>
      <c r="C10" s="69">
        <f>C11</f>
        <v>127787.48</v>
      </c>
      <c r="D10" s="71"/>
      <c r="E10" s="71"/>
    </row>
    <row r="11" ht="30" customHeight="1" spans="1:5">
      <c r="A11" s="120" t="s">
        <v>123</v>
      </c>
      <c r="B11" s="67">
        <f t="shared" si="0"/>
        <v>127787.48</v>
      </c>
      <c r="C11" s="69">
        <v>127787.48</v>
      </c>
      <c r="D11" s="71"/>
      <c r="E11" s="71"/>
    </row>
    <row r="12" ht="30" customHeight="1" spans="1:5">
      <c r="A12" s="121" t="s">
        <v>124</v>
      </c>
      <c r="B12" s="67">
        <f t="shared" si="0"/>
        <v>11445.79</v>
      </c>
      <c r="C12" s="69">
        <f>C13</f>
        <v>11445.79</v>
      </c>
      <c r="D12" s="71"/>
      <c r="E12" s="71"/>
    </row>
    <row r="13" ht="30" customHeight="1" spans="1:5">
      <c r="A13" s="121" t="s">
        <v>125</v>
      </c>
      <c r="B13" s="67">
        <f t="shared" si="0"/>
        <v>11445.79</v>
      </c>
      <c r="C13" s="69">
        <v>11445.79</v>
      </c>
      <c r="D13" s="71"/>
      <c r="E13" s="71"/>
    </row>
    <row r="14" ht="30" customHeight="1" spans="1:5">
      <c r="A14" s="122" t="s">
        <v>126</v>
      </c>
      <c r="B14" s="67">
        <f t="shared" si="0"/>
        <v>138355.06</v>
      </c>
      <c r="C14" s="69">
        <f>C15</f>
        <v>138355.06</v>
      </c>
      <c r="D14" s="71"/>
      <c r="E14" s="71"/>
    </row>
    <row r="15" ht="30" customHeight="1" spans="1:5">
      <c r="A15" s="121" t="s">
        <v>127</v>
      </c>
      <c r="B15" s="67">
        <f t="shared" si="0"/>
        <v>138355.06</v>
      </c>
      <c r="C15" s="69">
        <f>C16</f>
        <v>138355.06</v>
      </c>
      <c r="D15" s="71"/>
      <c r="E15" s="71"/>
    </row>
    <row r="16" ht="30" customHeight="1" spans="1:5">
      <c r="A16" s="121" t="s">
        <v>128</v>
      </c>
      <c r="B16" s="67">
        <f t="shared" si="0"/>
        <v>138355.06</v>
      </c>
      <c r="C16" s="69">
        <v>138355.06</v>
      </c>
      <c r="D16" s="71"/>
      <c r="E16" s="71"/>
    </row>
  </sheetData>
  <mergeCells count="1">
    <mergeCell ref="A2:E2"/>
  </mergeCells>
  <pageMargins left="0.751388888888889" right="0.554861111111111" top="0.271527777777778" bottom="0.27152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opLeftCell="A12" workbookViewId="0">
      <selection activeCell="I28" sqref="I28"/>
    </sheetView>
  </sheetViews>
  <sheetFormatPr defaultColWidth="10" defaultRowHeight="13.5" outlineLevelCol="6"/>
  <cols>
    <col min="1" max="1" width="24.625" customWidth="1"/>
    <col min="2" max="2" width="16.75" customWidth="1"/>
    <col min="3" max="3" width="36.625" customWidth="1"/>
    <col min="4" max="4" width="14.5" customWidth="1"/>
    <col min="5" max="5" width="18.75" customWidth="1"/>
    <col min="6" max="8" width="9.75" customWidth="1"/>
  </cols>
  <sheetData>
    <row r="1" ht="14.25" customHeight="1" spans="1:7">
      <c r="A1" s="44"/>
      <c r="B1" s="44"/>
      <c r="C1" s="44"/>
      <c r="D1" s="44"/>
      <c r="E1" s="44"/>
      <c r="F1" s="44"/>
      <c r="G1" s="44"/>
    </row>
    <row r="2" ht="39.95" customHeight="1" spans="1:7">
      <c r="A2" s="45" t="s">
        <v>129</v>
      </c>
      <c r="B2" s="45"/>
      <c r="C2" s="45"/>
      <c r="D2" s="45"/>
      <c r="E2" s="44"/>
      <c r="F2" s="44"/>
      <c r="G2" s="44"/>
    </row>
    <row r="3" ht="22.7" customHeight="1" spans="1:7">
      <c r="A3" s="46"/>
      <c r="B3" s="46"/>
      <c r="C3" s="82" t="s">
        <v>36</v>
      </c>
      <c r="D3" s="82"/>
      <c r="E3" s="46"/>
      <c r="F3" s="46"/>
      <c r="G3" s="46"/>
    </row>
    <row r="4" ht="22.7" customHeight="1" spans="1:7">
      <c r="A4" s="105" t="s">
        <v>37</v>
      </c>
      <c r="B4" s="105"/>
      <c r="C4" s="105" t="s">
        <v>38</v>
      </c>
      <c r="D4" s="105"/>
      <c r="E4" s="46"/>
      <c r="F4" s="46"/>
      <c r="G4" s="46"/>
    </row>
    <row r="5" ht="22.7" customHeight="1" spans="1:7">
      <c r="A5" s="105" t="s">
        <v>39</v>
      </c>
      <c r="B5" s="105" t="s">
        <v>40</v>
      </c>
      <c r="C5" s="105" t="s">
        <v>39</v>
      </c>
      <c r="D5" s="105" t="s">
        <v>117</v>
      </c>
      <c r="E5" s="46"/>
      <c r="F5" s="46"/>
      <c r="G5" s="46"/>
    </row>
    <row r="6" ht="22.7" customHeight="1" spans="1:7">
      <c r="A6" s="79" t="s">
        <v>130</v>
      </c>
      <c r="B6" s="112">
        <f>SUM(B7:B9)</f>
        <v>2983901.85</v>
      </c>
      <c r="C6" s="79" t="s">
        <v>131</v>
      </c>
      <c r="D6" s="113">
        <f>SUM(D7:D36)</f>
        <v>2983901.85</v>
      </c>
      <c r="E6" s="46"/>
      <c r="F6" s="46"/>
      <c r="G6" s="46"/>
    </row>
    <row r="7" ht="22.7" customHeight="1" spans="1:7">
      <c r="A7" s="79" t="s">
        <v>132</v>
      </c>
      <c r="B7" s="112">
        <v>2983901.85</v>
      </c>
      <c r="C7" s="79" t="s">
        <v>133</v>
      </c>
      <c r="D7" s="114">
        <v>2706313.52</v>
      </c>
      <c r="E7" s="46"/>
      <c r="F7" s="46"/>
      <c r="G7" s="46"/>
    </row>
    <row r="8" ht="22.7" customHeight="1" spans="1:7">
      <c r="A8" s="79" t="s">
        <v>134</v>
      </c>
      <c r="B8" s="112"/>
      <c r="C8" s="79" t="s">
        <v>135</v>
      </c>
      <c r="D8" s="114"/>
      <c r="E8" s="46"/>
      <c r="F8" s="46"/>
      <c r="G8" s="46"/>
    </row>
    <row r="9" ht="22.7" customHeight="1" spans="1:7">
      <c r="A9" s="79" t="s">
        <v>136</v>
      </c>
      <c r="B9" s="112"/>
      <c r="C9" s="79" t="s">
        <v>137</v>
      </c>
      <c r="D9" s="114"/>
      <c r="E9" s="46"/>
      <c r="F9" s="46"/>
      <c r="G9" s="46"/>
    </row>
    <row r="10" ht="22.7" customHeight="1" spans="1:7">
      <c r="A10" s="79"/>
      <c r="B10" s="115"/>
      <c r="C10" s="79" t="s">
        <v>138</v>
      </c>
      <c r="D10" s="114"/>
      <c r="E10" s="46"/>
      <c r="F10" s="46"/>
      <c r="G10" s="46"/>
    </row>
    <row r="11" ht="22.7" customHeight="1" spans="1:7">
      <c r="A11" s="79"/>
      <c r="B11" s="115"/>
      <c r="C11" s="79" t="s">
        <v>139</v>
      </c>
      <c r="D11" s="114"/>
      <c r="E11" s="46"/>
      <c r="F11" s="46"/>
      <c r="G11" s="46"/>
    </row>
    <row r="12" ht="22.7" customHeight="1" spans="1:7">
      <c r="A12" s="79"/>
      <c r="B12" s="115"/>
      <c r="C12" s="79" t="s">
        <v>140</v>
      </c>
      <c r="D12" s="114"/>
      <c r="E12" s="46"/>
      <c r="F12" s="46"/>
      <c r="G12" s="46"/>
    </row>
    <row r="13" ht="22.7" customHeight="1" spans="1:7">
      <c r="A13" s="77"/>
      <c r="B13" s="115"/>
      <c r="C13" s="79" t="s">
        <v>141</v>
      </c>
      <c r="D13" s="114"/>
      <c r="E13" s="46"/>
      <c r="F13" s="46"/>
      <c r="G13" s="46"/>
    </row>
    <row r="14" ht="22.7" customHeight="1" spans="1:7">
      <c r="A14" s="79"/>
      <c r="B14" s="115"/>
      <c r="C14" s="79" t="s">
        <v>142</v>
      </c>
      <c r="D14" s="114">
        <v>139233.27</v>
      </c>
      <c r="E14" s="46"/>
      <c r="F14" s="46"/>
      <c r="G14" s="81"/>
    </row>
    <row r="15" ht="22.7" customHeight="1" spans="1:7">
      <c r="A15" s="79"/>
      <c r="B15" s="115"/>
      <c r="C15" s="79" t="s">
        <v>143</v>
      </c>
      <c r="D15" s="114"/>
      <c r="E15" s="46"/>
      <c r="F15" s="46"/>
      <c r="G15" s="46"/>
    </row>
    <row r="16" ht="22.7" customHeight="1" spans="1:7">
      <c r="A16" s="79"/>
      <c r="B16" s="115"/>
      <c r="C16" s="79" t="s">
        <v>144</v>
      </c>
      <c r="D16" s="114">
        <v>138355.06</v>
      </c>
      <c r="E16" s="46"/>
      <c r="F16" s="46"/>
      <c r="G16" s="46"/>
    </row>
    <row r="17" ht="22.7" customHeight="1" spans="1:7">
      <c r="A17" s="79"/>
      <c r="B17" s="115"/>
      <c r="C17" s="79" t="s">
        <v>145</v>
      </c>
      <c r="D17" s="113"/>
      <c r="E17" s="46"/>
      <c r="F17" s="46"/>
      <c r="G17" s="46"/>
    </row>
    <row r="18" ht="22.7" customHeight="1" spans="1:7">
      <c r="A18" s="79"/>
      <c r="B18" s="115"/>
      <c r="C18" s="79" t="s">
        <v>146</v>
      </c>
      <c r="D18" s="113"/>
      <c r="E18" s="46"/>
      <c r="F18" s="46"/>
      <c r="G18" s="46"/>
    </row>
    <row r="19" ht="22.7" customHeight="1" spans="1:7">
      <c r="A19" s="79"/>
      <c r="B19" s="116"/>
      <c r="C19" s="79" t="s">
        <v>147</v>
      </c>
      <c r="D19" s="113"/>
      <c r="E19" s="46"/>
      <c r="F19" s="46"/>
      <c r="G19" s="46"/>
    </row>
    <row r="20" ht="22.7" customHeight="1" spans="1:7">
      <c r="A20" s="79"/>
      <c r="B20" s="116"/>
      <c r="C20" s="79" t="s">
        <v>148</v>
      </c>
      <c r="D20" s="113"/>
      <c r="E20" s="46"/>
      <c r="F20" s="46"/>
      <c r="G20" s="46"/>
    </row>
    <row r="21" ht="22.7" customHeight="1" spans="1:7">
      <c r="A21" s="79"/>
      <c r="B21" s="116"/>
      <c r="C21" s="79" t="s">
        <v>149</v>
      </c>
      <c r="D21" s="113"/>
      <c r="E21" s="46"/>
      <c r="F21" s="46"/>
      <c r="G21" s="46"/>
    </row>
    <row r="22" ht="22.7" customHeight="1" spans="1:7">
      <c r="A22" s="79"/>
      <c r="B22" s="116"/>
      <c r="C22" s="79" t="s">
        <v>150</v>
      </c>
      <c r="D22" s="113"/>
      <c r="E22" s="46"/>
      <c r="F22" s="46"/>
      <c r="G22" s="46"/>
    </row>
    <row r="23" ht="22.7" customHeight="1" spans="1:7">
      <c r="A23" s="79"/>
      <c r="B23" s="116"/>
      <c r="C23" s="79" t="s">
        <v>151</v>
      </c>
      <c r="D23" s="113"/>
      <c r="E23" s="46"/>
      <c r="F23" s="46"/>
      <c r="G23" s="46"/>
    </row>
    <row r="24" ht="22.7" customHeight="1" spans="1:7">
      <c r="A24" s="79"/>
      <c r="B24" s="116"/>
      <c r="C24" s="79" t="s">
        <v>152</v>
      </c>
      <c r="D24" s="113"/>
      <c r="E24" s="46"/>
      <c r="F24" s="46"/>
      <c r="G24" s="46"/>
    </row>
    <row r="25" ht="22.7" customHeight="1" spans="1:7">
      <c r="A25" s="79"/>
      <c r="B25" s="116"/>
      <c r="C25" s="79" t="s">
        <v>153</v>
      </c>
      <c r="D25" s="113"/>
      <c r="E25" s="46"/>
      <c r="F25" s="46"/>
      <c r="G25" s="46"/>
    </row>
    <row r="26" ht="22.7" customHeight="1" spans="1:7">
      <c r="A26" s="79"/>
      <c r="B26" s="116"/>
      <c r="C26" s="79" t="s">
        <v>154</v>
      </c>
      <c r="D26" s="113"/>
      <c r="E26" s="46"/>
      <c r="F26" s="46"/>
      <c r="G26" s="46"/>
    </row>
    <row r="27" ht="22.7" customHeight="1" spans="1:7">
      <c r="A27" s="79"/>
      <c r="B27" s="116"/>
      <c r="C27" s="79" t="s">
        <v>155</v>
      </c>
      <c r="D27" s="113"/>
      <c r="E27" s="46"/>
      <c r="F27" s="46"/>
      <c r="G27" s="46"/>
    </row>
    <row r="28" ht="22.7" customHeight="1" spans="1:7">
      <c r="A28" s="79"/>
      <c r="B28" s="116"/>
      <c r="C28" s="79" t="s">
        <v>156</v>
      </c>
      <c r="D28" s="113"/>
      <c r="E28" s="46"/>
      <c r="F28" s="46"/>
      <c r="G28" s="46"/>
    </row>
    <row r="29" ht="22.7" customHeight="1" spans="1:7">
      <c r="A29" s="79"/>
      <c r="B29" s="116"/>
      <c r="C29" s="79" t="s">
        <v>157</v>
      </c>
      <c r="D29" s="113"/>
      <c r="E29" s="46"/>
      <c r="F29" s="46"/>
      <c r="G29" s="46"/>
    </row>
    <row r="30" ht="22.7" customHeight="1" spans="1:7">
      <c r="A30" s="79"/>
      <c r="B30" s="116"/>
      <c r="C30" s="79" t="s">
        <v>158</v>
      </c>
      <c r="D30" s="113"/>
      <c r="E30" s="46"/>
      <c r="F30" s="46"/>
      <c r="G30" s="46"/>
    </row>
    <row r="31" ht="22.7" customHeight="1" spans="1:7">
      <c r="A31" s="79"/>
      <c r="B31" s="116"/>
      <c r="C31" s="79" t="s">
        <v>159</v>
      </c>
      <c r="D31" s="113"/>
      <c r="E31" s="46"/>
      <c r="F31" s="46"/>
      <c r="G31" s="46"/>
    </row>
    <row r="32" ht="22.7" customHeight="1" spans="1:7">
      <c r="A32" s="79"/>
      <c r="B32" s="116"/>
      <c r="C32" s="79" t="s">
        <v>160</v>
      </c>
      <c r="D32" s="113"/>
      <c r="E32" s="46"/>
      <c r="F32" s="46"/>
      <c r="G32" s="46"/>
    </row>
    <row r="33" ht="22.7" customHeight="1" spans="1:7">
      <c r="A33" s="79"/>
      <c r="B33" s="116"/>
      <c r="C33" s="79" t="s">
        <v>161</v>
      </c>
      <c r="D33" s="113"/>
      <c r="E33" s="46"/>
      <c r="F33" s="46"/>
      <c r="G33" s="46"/>
    </row>
    <row r="34" ht="22.7" customHeight="1" spans="1:7">
      <c r="A34" s="79"/>
      <c r="B34" s="116"/>
      <c r="C34" s="79" t="s">
        <v>162</v>
      </c>
      <c r="D34" s="113"/>
      <c r="E34" s="46"/>
      <c r="F34" s="46"/>
      <c r="G34" s="46"/>
    </row>
    <row r="35" ht="22.7" customHeight="1" spans="1:7">
      <c r="A35" s="79"/>
      <c r="B35" s="116"/>
      <c r="C35" s="79" t="s">
        <v>163</v>
      </c>
      <c r="D35" s="113"/>
      <c r="E35" s="46"/>
      <c r="F35" s="46"/>
      <c r="G35" s="46"/>
    </row>
    <row r="36" ht="22.7" customHeight="1" spans="1:7">
      <c r="A36" s="79"/>
      <c r="B36" s="116"/>
      <c r="C36" s="79" t="s">
        <v>164</v>
      </c>
      <c r="D36" s="113"/>
      <c r="E36" s="46"/>
      <c r="F36" s="46"/>
      <c r="G36" s="46"/>
    </row>
    <row r="37" ht="22.7" customHeight="1" spans="1:7">
      <c r="A37" s="105" t="s">
        <v>165</v>
      </c>
      <c r="B37" s="112">
        <f>B6</f>
        <v>2983901.85</v>
      </c>
      <c r="C37" s="105" t="s">
        <v>166</v>
      </c>
      <c r="D37" s="113">
        <f>D6</f>
        <v>2983901.85</v>
      </c>
      <c r="E37" s="81"/>
      <c r="F37" s="46"/>
      <c r="G37" s="46"/>
    </row>
  </sheetData>
  <mergeCells count="4">
    <mergeCell ref="A2:D2"/>
    <mergeCell ref="C3:D3"/>
    <mergeCell ref="A4:B4"/>
    <mergeCell ref="C4:D4"/>
  </mergeCells>
  <printOptions horizontalCentered="1"/>
  <pageMargins left="0.357638888888889" right="0.156944444444444" top="0.271527777777778" bottom="0.271527777777778" header="0" footer="0"/>
  <pageSetup paperSize="9" scale="93" fitToWidth="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P18" sqref="P18"/>
    </sheetView>
  </sheetViews>
  <sheetFormatPr defaultColWidth="10" defaultRowHeight="13.5" outlineLevelRow="7"/>
  <cols>
    <col min="1" max="1" width="11.125" customWidth="1"/>
    <col min="2" max="2" width="11.5" customWidth="1"/>
    <col min="3" max="3" width="12" customWidth="1"/>
    <col min="4" max="4" width="12.375" customWidth="1"/>
    <col min="5" max="5" width="7.5" customWidth="1"/>
    <col min="6" max="6" width="5.25" customWidth="1"/>
    <col min="7" max="7" width="8" customWidth="1"/>
    <col min="8" max="8" width="7.25" customWidth="1"/>
    <col min="9" max="9" width="5.375" customWidth="1"/>
    <col min="10" max="10" width="8.125" customWidth="1"/>
    <col min="11" max="11" width="8.5" customWidth="1"/>
  </cols>
  <sheetData>
    <row r="1" ht="14.25" customHeight="1" spans="1:11">
      <c r="A1" s="44"/>
      <c r="B1" s="44"/>
      <c r="C1" s="44"/>
      <c r="D1" s="44"/>
      <c r="E1" s="44"/>
      <c r="F1" s="44"/>
      <c r="G1" s="44"/>
      <c r="H1" s="44"/>
      <c r="I1" s="44"/>
      <c r="J1" s="44"/>
      <c r="K1" s="44"/>
    </row>
    <row r="2" ht="39.95" customHeight="1" spans="1:11">
      <c r="A2" s="45" t="s">
        <v>167</v>
      </c>
      <c r="B2" s="45"/>
      <c r="C2" s="45"/>
      <c r="D2" s="45"/>
      <c r="E2" s="45"/>
      <c r="F2" s="45"/>
      <c r="G2" s="45"/>
      <c r="H2" s="45"/>
      <c r="I2" s="45"/>
      <c r="J2" s="45"/>
      <c r="K2" s="45"/>
    </row>
    <row r="3" ht="22.7" customHeight="1" spans="1:11">
      <c r="A3" s="46"/>
      <c r="B3" s="46"/>
      <c r="C3" s="46"/>
      <c r="D3" s="46"/>
      <c r="E3" s="46"/>
      <c r="F3" s="46"/>
      <c r="G3" s="46"/>
      <c r="H3" s="46"/>
      <c r="I3" s="46"/>
      <c r="J3" s="82" t="s">
        <v>36</v>
      </c>
      <c r="K3" s="82"/>
    </row>
    <row r="4" ht="22.7" customHeight="1" spans="1:11">
      <c r="A4" s="105" t="s">
        <v>168</v>
      </c>
      <c r="B4" s="105" t="s">
        <v>117</v>
      </c>
      <c r="C4" s="105" t="s">
        <v>169</v>
      </c>
      <c r="D4" s="105"/>
      <c r="E4" s="105"/>
      <c r="F4" s="105" t="s">
        <v>170</v>
      </c>
      <c r="G4" s="105"/>
      <c r="H4" s="105"/>
      <c r="I4" s="105" t="s">
        <v>171</v>
      </c>
      <c r="J4" s="105"/>
      <c r="K4" s="105"/>
    </row>
    <row r="5" ht="22.7" customHeight="1" spans="1:11">
      <c r="A5" s="105"/>
      <c r="B5" s="105"/>
      <c r="C5" s="48" t="s">
        <v>117</v>
      </c>
      <c r="D5" s="48" t="s">
        <v>114</v>
      </c>
      <c r="E5" s="48" t="s">
        <v>115</v>
      </c>
      <c r="F5" s="48" t="s">
        <v>117</v>
      </c>
      <c r="G5" s="48" t="s">
        <v>114</v>
      </c>
      <c r="H5" s="48" t="s">
        <v>115</v>
      </c>
      <c r="I5" s="48" t="s">
        <v>117</v>
      </c>
      <c r="J5" s="48" t="s">
        <v>114</v>
      </c>
      <c r="K5" s="48" t="s">
        <v>115</v>
      </c>
    </row>
    <row r="6" ht="22.7" customHeight="1" spans="1:11">
      <c r="A6" s="106" t="s">
        <v>2</v>
      </c>
      <c r="B6" s="107">
        <v>2983901.85</v>
      </c>
      <c r="C6" s="107">
        <v>2983901.85</v>
      </c>
      <c r="D6" s="107">
        <v>2983901.85</v>
      </c>
      <c r="E6" s="108"/>
      <c r="F6" s="108"/>
      <c r="G6" s="108"/>
      <c r="H6" s="108"/>
      <c r="I6" s="108"/>
      <c r="J6" s="108"/>
      <c r="K6" s="108"/>
    </row>
    <row r="7" ht="22.7" customHeight="1" spans="1:11">
      <c r="A7" s="106"/>
      <c r="B7" s="108"/>
      <c r="C7" s="108"/>
      <c r="D7" s="109"/>
      <c r="E7" s="109"/>
      <c r="F7" s="109"/>
      <c r="G7" s="109"/>
      <c r="H7" s="109"/>
      <c r="I7" s="109"/>
      <c r="J7" s="109"/>
      <c r="K7" s="109"/>
    </row>
    <row r="8" ht="22.7" customHeight="1" spans="1:11">
      <c r="A8" s="110"/>
      <c r="B8" s="111"/>
      <c r="C8" s="111"/>
      <c r="D8" s="109"/>
      <c r="E8" s="109"/>
      <c r="F8" s="109"/>
      <c r="G8" s="109"/>
      <c r="H8" s="109"/>
      <c r="I8" s="109"/>
      <c r="J8" s="109"/>
      <c r="K8" s="109"/>
    </row>
  </sheetData>
  <mergeCells count="7">
    <mergeCell ref="A2:K2"/>
    <mergeCell ref="J3:K3"/>
    <mergeCell ref="C4:E4"/>
    <mergeCell ref="F4:H4"/>
    <mergeCell ref="I4:K4"/>
    <mergeCell ref="A4:A5"/>
    <mergeCell ref="B4:B5"/>
  </mergeCells>
  <printOptions horizontalCentered="1"/>
  <pageMargins left="0.357638888888889" right="0.156944444444444" top="0.271527777777778" bottom="0.271527777777778"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19" sqref="H19"/>
    </sheetView>
  </sheetViews>
  <sheetFormatPr defaultColWidth="10" defaultRowHeight="13.5" outlineLevelCol="4"/>
  <cols>
    <col min="1" max="1" width="17.5" customWidth="1"/>
    <col min="2" max="2" width="25.75" customWidth="1"/>
    <col min="3" max="3" width="21.25" customWidth="1"/>
    <col min="4" max="4" width="20.5" customWidth="1"/>
    <col min="5" max="5" width="15.75" customWidth="1"/>
  </cols>
  <sheetData>
    <row r="1" ht="14.25" customHeight="1" spans="1:1">
      <c r="A1" s="92"/>
    </row>
    <row r="2" ht="36.95" customHeight="1" spans="1:5">
      <c r="A2" s="45" t="s">
        <v>172</v>
      </c>
      <c r="B2" s="45"/>
      <c r="C2" s="45"/>
      <c r="D2" s="45"/>
      <c r="E2" s="45"/>
    </row>
    <row r="3" ht="21.95" customHeight="1" spans="1:5">
      <c r="A3" s="46"/>
      <c r="B3" s="46"/>
      <c r="C3" s="82" t="s">
        <v>36</v>
      </c>
      <c r="D3" s="82"/>
      <c r="E3" s="82"/>
    </row>
    <row r="4" ht="22.7" customHeight="1" spans="1:5">
      <c r="A4" s="83" t="s">
        <v>112</v>
      </c>
      <c r="B4" s="83"/>
      <c r="C4" s="83" t="s">
        <v>169</v>
      </c>
      <c r="D4" s="83"/>
      <c r="E4" s="83"/>
    </row>
    <row r="5" ht="22.7" customHeight="1" spans="1:5">
      <c r="A5" s="93" t="s">
        <v>173</v>
      </c>
      <c r="B5" s="93" t="s">
        <v>174</v>
      </c>
      <c r="C5" s="94" t="s">
        <v>117</v>
      </c>
      <c r="D5" s="93" t="s">
        <v>114</v>
      </c>
      <c r="E5" s="93" t="s">
        <v>115</v>
      </c>
    </row>
    <row r="6" ht="22.7" customHeight="1" spans="1:5">
      <c r="A6" s="95"/>
      <c r="B6" s="96" t="s">
        <v>117</v>
      </c>
      <c r="C6" s="97">
        <f>D6+E6</f>
        <v>2983901.85</v>
      </c>
      <c r="D6" s="97">
        <f>D7+D10+D15</f>
        <v>2983901.85</v>
      </c>
      <c r="E6" s="98"/>
    </row>
    <row r="7" ht="29.1" customHeight="1" spans="1:5">
      <c r="A7" s="99" t="s">
        <v>175</v>
      </c>
      <c r="B7" s="99" t="s">
        <v>176</v>
      </c>
      <c r="C7" s="97">
        <f t="shared" ref="C7:C17" si="0">D7+E7</f>
        <v>2706313.52</v>
      </c>
      <c r="D7" s="100">
        <f t="shared" ref="D7:D11" si="1">D8</f>
        <v>2706313.52</v>
      </c>
      <c r="E7" s="101"/>
    </row>
    <row r="8" ht="29.1" customHeight="1" spans="1:5">
      <c r="A8" s="57" t="s">
        <v>177</v>
      </c>
      <c r="B8" s="57" t="s">
        <v>178</v>
      </c>
      <c r="C8" s="97">
        <f t="shared" si="0"/>
        <v>2706313.52</v>
      </c>
      <c r="D8" s="100">
        <f t="shared" si="1"/>
        <v>2706313.52</v>
      </c>
      <c r="E8" s="101"/>
    </row>
    <row r="9" ht="29.1" customHeight="1" spans="1:5">
      <c r="A9" s="57" t="s">
        <v>179</v>
      </c>
      <c r="B9" s="57" t="s">
        <v>180</v>
      </c>
      <c r="C9" s="97">
        <f t="shared" si="0"/>
        <v>2706313.52</v>
      </c>
      <c r="D9" s="100">
        <v>2706313.52</v>
      </c>
      <c r="E9" s="102"/>
    </row>
    <row r="10" ht="29.1" customHeight="1" spans="1:5">
      <c r="A10" s="99" t="s">
        <v>181</v>
      </c>
      <c r="B10" s="99" t="s">
        <v>182</v>
      </c>
      <c r="C10" s="97">
        <f t="shared" si="0"/>
        <v>139233.27</v>
      </c>
      <c r="D10" s="100">
        <f>D11+D13</f>
        <v>139233.27</v>
      </c>
      <c r="E10" s="102"/>
    </row>
    <row r="11" ht="29.1" customHeight="1" spans="1:5">
      <c r="A11" s="57" t="s">
        <v>183</v>
      </c>
      <c r="B11" s="57" t="s">
        <v>184</v>
      </c>
      <c r="C11" s="97">
        <f t="shared" si="0"/>
        <v>127787.48</v>
      </c>
      <c r="D11" s="100">
        <f t="shared" si="1"/>
        <v>127787.48</v>
      </c>
      <c r="E11" s="102"/>
    </row>
    <row r="12" ht="29.1" customHeight="1" spans="1:5">
      <c r="A12" s="57" t="s">
        <v>185</v>
      </c>
      <c r="B12" s="57" t="s">
        <v>186</v>
      </c>
      <c r="C12" s="97">
        <f t="shared" si="0"/>
        <v>127787.48</v>
      </c>
      <c r="D12" s="100">
        <v>127787.48</v>
      </c>
      <c r="E12" s="102"/>
    </row>
    <row r="13" ht="29.1" customHeight="1" spans="1:5">
      <c r="A13" s="103">
        <v>20899</v>
      </c>
      <c r="B13" s="103" t="s">
        <v>187</v>
      </c>
      <c r="C13" s="97">
        <f t="shared" si="0"/>
        <v>11445.79</v>
      </c>
      <c r="D13" s="100">
        <f t="shared" ref="D13:D16" si="2">D14</f>
        <v>11445.79</v>
      </c>
      <c r="E13" s="102"/>
    </row>
    <row r="14" ht="29.1" customHeight="1" spans="1:5">
      <c r="A14" s="103">
        <v>2089999</v>
      </c>
      <c r="B14" s="103" t="s">
        <v>187</v>
      </c>
      <c r="C14" s="97">
        <f t="shared" si="0"/>
        <v>11445.79</v>
      </c>
      <c r="D14" s="100">
        <v>11445.79</v>
      </c>
      <c r="E14" s="102"/>
    </row>
    <row r="15" ht="29.1" customHeight="1" spans="1:5">
      <c r="A15" s="104">
        <v>210</v>
      </c>
      <c r="B15" s="104" t="s">
        <v>188</v>
      </c>
      <c r="C15" s="97">
        <f t="shared" si="0"/>
        <v>138355.06</v>
      </c>
      <c r="D15" s="100">
        <f t="shared" si="2"/>
        <v>138355.06</v>
      </c>
      <c r="E15" s="102"/>
    </row>
    <row r="16" ht="29.1" customHeight="1" spans="1:5">
      <c r="A16" s="103">
        <v>21011</v>
      </c>
      <c r="B16" s="103" t="s">
        <v>189</v>
      </c>
      <c r="C16" s="97">
        <f t="shared" si="0"/>
        <v>138355.06</v>
      </c>
      <c r="D16" s="100">
        <f t="shared" si="2"/>
        <v>138355.06</v>
      </c>
      <c r="E16" s="102"/>
    </row>
    <row r="17" ht="29.1" customHeight="1" spans="1:5">
      <c r="A17" s="103">
        <v>2101101</v>
      </c>
      <c r="B17" s="103" t="s">
        <v>190</v>
      </c>
      <c r="C17" s="97">
        <f t="shared" si="0"/>
        <v>138355.06</v>
      </c>
      <c r="D17" s="100">
        <v>138355.06</v>
      </c>
      <c r="E17" s="102"/>
    </row>
    <row r="18" ht="29.1" customHeight="1" spans="1:5">
      <c r="A18" s="74"/>
      <c r="B18" s="74"/>
      <c r="C18" s="100"/>
      <c r="D18" s="100"/>
      <c r="E18" s="102"/>
    </row>
    <row r="19" ht="29.1" customHeight="1" spans="1:5">
      <c r="A19" s="74"/>
      <c r="B19" s="74"/>
      <c r="C19" s="100"/>
      <c r="D19" s="100"/>
      <c r="E19" s="102"/>
    </row>
    <row r="20" ht="29.1" customHeight="1" spans="1:5">
      <c r="A20" s="74"/>
      <c r="B20" s="74"/>
      <c r="C20" s="100"/>
      <c r="D20" s="100"/>
      <c r="E20" s="102"/>
    </row>
    <row r="21" ht="29.1" customHeight="1" spans="1:5">
      <c r="A21" s="74"/>
      <c r="B21" s="74"/>
      <c r="C21" s="102"/>
      <c r="D21" s="102"/>
      <c r="E21" s="102"/>
    </row>
    <row r="22" ht="29.1" customHeight="1" spans="1:5">
      <c r="A22" s="74"/>
      <c r="B22" s="74"/>
      <c r="C22" s="102"/>
      <c r="D22" s="102"/>
      <c r="E22" s="102"/>
    </row>
    <row r="23" ht="29.1" customHeight="1" spans="1:5">
      <c r="A23" s="74"/>
      <c r="B23" s="74"/>
      <c r="C23" s="71"/>
      <c r="D23" s="71"/>
      <c r="E23" s="71"/>
    </row>
    <row r="24" ht="29.1" customHeight="1" spans="1:5">
      <c r="A24" s="74"/>
      <c r="B24" s="74"/>
      <c r="C24" s="71"/>
      <c r="D24" s="71"/>
      <c r="E24" s="71"/>
    </row>
    <row r="25" ht="29.1" customHeight="1" spans="1:5">
      <c r="A25" s="74"/>
      <c r="B25" s="74"/>
      <c r="C25" s="71"/>
      <c r="D25" s="71"/>
      <c r="E25" s="71"/>
    </row>
  </sheetData>
  <mergeCells count="4">
    <mergeCell ref="A2:E2"/>
    <mergeCell ref="C3:E3"/>
    <mergeCell ref="A4:B4"/>
    <mergeCell ref="C4:E4"/>
  </mergeCells>
  <printOptions horizontalCentered="1"/>
  <pageMargins left="0.357638888888889" right="0.156944444444444" top="0.267361111111111" bottom="0.267361111111111"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4" workbookViewId="0">
      <selection activeCell="D7" sqref="D7"/>
    </sheetView>
  </sheetViews>
  <sheetFormatPr defaultColWidth="10" defaultRowHeight="13.5" outlineLevelCol="4"/>
  <cols>
    <col min="1" max="1" width="10" customWidth="1"/>
    <col min="2" max="2" width="22.5" customWidth="1"/>
    <col min="3" max="3" width="19.625" customWidth="1"/>
    <col min="4" max="4" width="22.75" customWidth="1"/>
    <col min="5" max="5" width="21.5" customWidth="1"/>
  </cols>
  <sheetData>
    <row r="1" ht="18" customHeight="1" spans="1:5">
      <c r="A1" s="44"/>
      <c r="B1" s="44"/>
      <c r="C1" s="44"/>
      <c r="D1" s="44"/>
      <c r="E1" s="44"/>
    </row>
    <row r="2" ht="39.95" customHeight="1" spans="1:5">
      <c r="A2" s="45" t="s">
        <v>191</v>
      </c>
      <c r="B2" s="45"/>
      <c r="C2" s="45"/>
      <c r="D2" s="45"/>
      <c r="E2" s="45"/>
    </row>
    <row r="3" ht="22.7" customHeight="1" spans="1:5">
      <c r="A3" s="81"/>
      <c r="B3" s="81"/>
      <c r="C3" s="46"/>
      <c r="D3" s="46"/>
      <c r="E3" s="82" t="s">
        <v>36</v>
      </c>
    </row>
    <row r="4" ht="22.7" customHeight="1" spans="1:5">
      <c r="A4" s="83" t="s">
        <v>192</v>
      </c>
      <c r="B4" s="83"/>
      <c r="C4" s="83" t="s">
        <v>193</v>
      </c>
      <c r="D4" s="83"/>
      <c r="E4" s="83"/>
    </row>
    <row r="5" ht="22.7" customHeight="1" spans="1:5">
      <c r="A5" s="83" t="s">
        <v>173</v>
      </c>
      <c r="B5" s="83" t="s">
        <v>174</v>
      </c>
      <c r="C5" s="83" t="s">
        <v>117</v>
      </c>
      <c r="D5" s="83" t="s">
        <v>194</v>
      </c>
      <c r="E5" s="83" t="s">
        <v>195</v>
      </c>
    </row>
    <row r="6" ht="23.1" customHeight="1" spans="1:5">
      <c r="A6" s="83"/>
      <c r="B6" s="84" t="s">
        <v>117</v>
      </c>
      <c r="C6" s="85">
        <f>D6+E6</f>
        <v>2983901.85</v>
      </c>
      <c r="D6" s="85">
        <f>D7+D14+D24+D27</f>
        <v>2430905.6</v>
      </c>
      <c r="E6" s="85">
        <f>E7+E14+E24+E27</f>
        <v>552996.25</v>
      </c>
    </row>
    <row r="7" ht="23.1" customHeight="1" spans="1:5">
      <c r="A7" s="86" t="s">
        <v>196</v>
      </c>
      <c r="B7" s="86" t="s">
        <v>197</v>
      </c>
      <c r="C7" s="85">
        <f t="shared" ref="C7:C28" si="0">D7+E7</f>
        <v>2303118.12</v>
      </c>
      <c r="D7" s="85">
        <f>SUM(D8:D13)</f>
        <v>2303118.12</v>
      </c>
      <c r="E7" s="85"/>
    </row>
    <row r="8" ht="23.1" customHeight="1" spans="1:5">
      <c r="A8" s="74" t="s">
        <v>198</v>
      </c>
      <c r="B8" s="87" t="s">
        <v>199</v>
      </c>
      <c r="C8" s="85">
        <f t="shared" si="0"/>
        <v>845904</v>
      </c>
      <c r="D8" s="85">
        <v>845904</v>
      </c>
      <c r="E8" s="85"/>
    </row>
    <row r="9" ht="23.1" customHeight="1" spans="1:5">
      <c r="A9" s="88" t="s">
        <v>200</v>
      </c>
      <c r="B9" s="89" t="s">
        <v>201</v>
      </c>
      <c r="C9" s="85">
        <f t="shared" si="0"/>
        <v>489495.29</v>
      </c>
      <c r="D9" s="72">
        <v>489495.29</v>
      </c>
      <c r="E9" s="85"/>
    </row>
    <row r="10" ht="23.1" customHeight="1" spans="1:5">
      <c r="A10" s="88" t="s">
        <v>202</v>
      </c>
      <c r="B10" s="89" t="s">
        <v>203</v>
      </c>
      <c r="C10" s="85">
        <f t="shared" si="0"/>
        <v>423588</v>
      </c>
      <c r="D10" s="72">
        <v>423588</v>
      </c>
      <c r="E10" s="85"/>
    </row>
    <row r="11" ht="23.1" customHeight="1" spans="1:5">
      <c r="A11" s="88" t="s">
        <v>204</v>
      </c>
      <c r="B11" s="89" t="s">
        <v>205</v>
      </c>
      <c r="C11" s="85">
        <f t="shared" si="0"/>
        <v>267144</v>
      </c>
      <c r="D11" s="72">
        <v>267144</v>
      </c>
      <c r="E11" s="85"/>
    </row>
    <row r="12" ht="23.1" customHeight="1" spans="1:5">
      <c r="A12" s="88" t="s">
        <v>206</v>
      </c>
      <c r="B12" s="89" t="s">
        <v>207</v>
      </c>
      <c r="C12" s="85">
        <f t="shared" si="0"/>
        <v>138355.06</v>
      </c>
      <c r="D12" s="72">
        <v>138355.06</v>
      </c>
      <c r="E12" s="85"/>
    </row>
    <row r="13" ht="23.1" customHeight="1" spans="1:5">
      <c r="A13" s="88" t="s">
        <v>208</v>
      </c>
      <c r="B13" s="89" t="s">
        <v>209</v>
      </c>
      <c r="C13" s="85">
        <f t="shared" si="0"/>
        <v>138631.77</v>
      </c>
      <c r="D13" s="72">
        <v>138631.77</v>
      </c>
      <c r="E13" s="85"/>
    </row>
    <row r="14" ht="23.1" customHeight="1" spans="1:5">
      <c r="A14" s="90" t="s">
        <v>210</v>
      </c>
      <c r="B14" s="91" t="s">
        <v>211</v>
      </c>
      <c r="C14" s="85">
        <f t="shared" si="0"/>
        <v>477996.25</v>
      </c>
      <c r="D14" s="85"/>
      <c r="E14" s="85">
        <f>SUM(E15:E23)</f>
        <v>477996.25</v>
      </c>
    </row>
    <row r="15" ht="23.1" customHeight="1" spans="1:5">
      <c r="A15" s="88" t="s">
        <v>212</v>
      </c>
      <c r="B15" s="89" t="s">
        <v>213</v>
      </c>
      <c r="C15" s="85">
        <f t="shared" si="0"/>
        <v>98000</v>
      </c>
      <c r="D15" s="85"/>
      <c r="E15" s="72">
        <v>98000</v>
      </c>
    </row>
    <row r="16" ht="23.1" customHeight="1" spans="1:5">
      <c r="A16" s="88" t="s">
        <v>214</v>
      </c>
      <c r="B16" s="89" t="s">
        <v>215</v>
      </c>
      <c r="C16" s="85">
        <f t="shared" si="0"/>
        <v>30000</v>
      </c>
      <c r="D16" s="85"/>
      <c r="E16" s="72">
        <v>30000</v>
      </c>
    </row>
    <row r="17" ht="23.1" customHeight="1" spans="1:5">
      <c r="A17" s="88" t="s">
        <v>216</v>
      </c>
      <c r="B17" s="89" t="s">
        <v>217</v>
      </c>
      <c r="C17" s="85">
        <f t="shared" si="0"/>
        <v>4500</v>
      </c>
      <c r="D17" s="85"/>
      <c r="E17" s="72">
        <v>4500</v>
      </c>
    </row>
    <row r="18" ht="23.1" customHeight="1" spans="1:5">
      <c r="A18" s="88" t="s">
        <v>218</v>
      </c>
      <c r="B18" s="89" t="s">
        <v>219</v>
      </c>
      <c r="C18" s="85">
        <f t="shared" si="0"/>
        <v>35000</v>
      </c>
      <c r="D18" s="85"/>
      <c r="E18" s="72">
        <v>35000</v>
      </c>
    </row>
    <row r="19" ht="23.1" customHeight="1" spans="1:5">
      <c r="A19" s="88" t="s">
        <v>220</v>
      </c>
      <c r="B19" s="89" t="s">
        <v>221</v>
      </c>
      <c r="C19" s="85">
        <f t="shared" si="0"/>
        <v>123000</v>
      </c>
      <c r="D19" s="85"/>
      <c r="E19" s="72">
        <v>123000</v>
      </c>
    </row>
    <row r="20" ht="23.1" customHeight="1" spans="1:5">
      <c r="A20" s="88" t="s">
        <v>222</v>
      </c>
      <c r="B20" s="89" t="s">
        <v>223</v>
      </c>
      <c r="C20" s="85">
        <f t="shared" si="0"/>
        <v>30524.63</v>
      </c>
      <c r="D20" s="85"/>
      <c r="E20" s="72">
        <v>30524.63</v>
      </c>
    </row>
    <row r="21" ht="23.1" customHeight="1" spans="1:5">
      <c r="A21" s="88" t="s">
        <v>224</v>
      </c>
      <c r="B21" s="89" t="s">
        <v>225</v>
      </c>
      <c r="C21" s="85">
        <f t="shared" si="0"/>
        <v>30671.62</v>
      </c>
      <c r="D21" s="85"/>
      <c r="E21" s="72">
        <v>30671.62</v>
      </c>
    </row>
    <row r="22" ht="23.1" customHeight="1" spans="1:5">
      <c r="A22" s="88" t="s">
        <v>226</v>
      </c>
      <c r="B22" s="89" t="s">
        <v>227</v>
      </c>
      <c r="C22" s="85">
        <f t="shared" si="0"/>
        <v>91800</v>
      </c>
      <c r="D22" s="85"/>
      <c r="E22" s="72">
        <v>91800</v>
      </c>
    </row>
    <row r="23" ht="23.1" customHeight="1" spans="1:5">
      <c r="A23" s="88" t="s">
        <v>228</v>
      </c>
      <c r="B23" s="89" t="s">
        <v>229</v>
      </c>
      <c r="C23" s="85">
        <f t="shared" si="0"/>
        <v>34500</v>
      </c>
      <c r="D23" s="69"/>
      <c r="E23" s="72">
        <v>34500</v>
      </c>
    </row>
    <row r="24" ht="23.1" customHeight="1" spans="1:5">
      <c r="A24" s="90" t="s">
        <v>230</v>
      </c>
      <c r="B24" s="91" t="s">
        <v>231</v>
      </c>
      <c r="C24" s="85">
        <f t="shared" si="0"/>
        <v>127787.48</v>
      </c>
      <c r="D24" s="69">
        <f>D25+D26</f>
        <v>127787.48</v>
      </c>
      <c r="E24" s="69"/>
    </row>
    <row r="25" ht="23.1" customHeight="1" spans="1:5">
      <c r="A25" s="88" t="s">
        <v>232</v>
      </c>
      <c r="B25" s="89" t="s">
        <v>233</v>
      </c>
      <c r="C25" s="85">
        <f t="shared" si="0"/>
        <v>115067.48</v>
      </c>
      <c r="D25" s="72">
        <v>115067.48</v>
      </c>
      <c r="E25" s="69"/>
    </row>
    <row r="26" ht="23.1" customHeight="1" spans="1:5">
      <c r="A26" s="88" t="s">
        <v>234</v>
      </c>
      <c r="B26" s="89" t="s">
        <v>235</v>
      </c>
      <c r="C26" s="85">
        <f t="shared" si="0"/>
        <v>12720</v>
      </c>
      <c r="D26" s="72">
        <v>12720</v>
      </c>
      <c r="E26" s="69"/>
    </row>
    <row r="27" ht="23.1" customHeight="1" spans="1:5">
      <c r="A27" s="90" t="s">
        <v>236</v>
      </c>
      <c r="B27" s="91" t="s">
        <v>237</v>
      </c>
      <c r="C27" s="85">
        <f t="shared" si="0"/>
        <v>75000</v>
      </c>
      <c r="D27" s="69"/>
      <c r="E27" s="72">
        <v>75000</v>
      </c>
    </row>
    <row r="28" ht="23.1" customHeight="1" spans="1:5">
      <c r="A28" s="88" t="s">
        <v>238</v>
      </c>
      <c r="B28" s="88" t="s">
        <v>239</v>
      </c>
      <c r="C28" s="85">
        <f t="shared" si="0"/>
        <v>75000</v>
      </c>
      <c r="D28" s="69"/>
      <c r="E28" s="72">
        <v>75000</v>
      </c>
    </row>
  </sheetData>
  <mergeCells count="4">
    <mergeCell ref="A2:E2"/>
    <mergeCell ref="A3:B3"/>
    <mergeCell ref="A4:B4"/>
    <mergeCell ref="C4:E4"/>
  </mergeCells>
  <printOptions horizontalCentered="1"/>
  <pageMargins left="0.357638888888889" right="0.156944444444444" top="0.271527777777778" bottom="0.271527777777778"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I10" sqref="I10"/>
    </sheetView>
  </sheetViews>
  <sheetFormatPr defaultColWidth="10" defaultRowHeight="13.5" outlineLevelCol="7"/>
  <cols>
    <col min="1" max="1" width="11.75" customWidth="1"/>
    <col min="2" max="2" width="9.75" customWidth="1"/>
    <col min="3" max="3" width="12.875" customWidth="1"/>
    <col min="4" max="7" width="9.75" customWidth="1"/>
    <col min="8" max="8" width="27.125" customWidth="1"/>
  </cols>
  <sheetData>
    <row r="1" ht="14.25" customHeight="1" spans="1:8">
      <c r="A1" s="44"/>
      <c r="B1" s="44"/>
      <c r="C1" s="44"/>
      <c r="D1" s="44"/>
      <c r="E1" s="44"/>
      <c r="F1" s="44"/>
      <c r="G1" s="44"/>
      <c r="H1" s="44"/>
    </row>
    <row r="2" ht="39.95" customHeight="1" spans="1:8">
      <c r="A2" s="75" t="s">
        <v>240</v>
      </c>
      <c r="B2" s="75"/>
      <c r="C2" s="75"/>
      <c r="D2" s="75"/>
      <c r="E2" s="75"/>
      <c r="F2" s="75"/>
      <c r="G2" s="75"/>
      <c r="H2" s="75"/>
    </row>
    <row r="3" ht="22.7" customHeight="1" spans="1:8">
      <c r="A3" s="44"/>
      <c r="B3" s="44"/>
      <c r="C3" s="44"/>
      <c r="D3" s="44"/>
      <c r="E3" s="44"/>
      <c r="F3" s="44"/>
      <c r="G3" s="44"/>
      <c r="H3" s="76" t="s">
        <v>36</v>
      </c>
    </row>
    <row r="4" ht="22.7" customHeight="1" spans="1:8">
      <c r="A4" s="48" t="s">
        <v>168</v>
      </c>
      <c r="B4" s="48" t="s">
        <v>241</v>
      </c>
      <c r="C4" s="48"/>
      <c r="D4" s="48"/>
      <c r="E4" s="48"/>
      <c r="F4" s="48"/>
      <c r="G4" s="48" t="s">
        <v>242</v>
      </c>
      <c r="H4" s="48" t="s">
        <v>243</v>
      </c>
    </row>
    <row r="5" ht="22.7" customHeight="1" spans="1:8">
      <c r="A5" s="48"/>
      <c r="B5" s="48" t="s">
        <v>117</v>
      </c>
      <c r="C5" s="48" t="s">
        <v>244</v>
      </c>
      <c r="D5" s="48" t="s">
        <v>245</v>
      </c>
      <c r="E5" s="48" t="s">
        <v>246</v>
      </c>
      <c r="F5" s="48"/>
      <c r="G5" s="48"/>
      <c r="H5" s="48"/>
    </row>
    <row r="6" ht="22.7" customHeight="1" spans="1:8">
      <c r="A6" s="48"/>
      <c r="B6" s="48"/>
      <c r="C6" s="48"/>
      <c r="D6" s="48"/>
      <c r="E6" s="48" t="s">
        <v>247</v>
      </c>
      <c r="F6" s="48" t="s">
        <v>248</v>
      </c>
      <c r="G6" s="48"/>
      <c r="H6" s="48"/>
    </row>
    <row r="7" ht="22.7" customHeight="1" spans="1:8">
      <c r="A7" s="77" t="s">
        <v>2</v>
      </c>
      <c r="B7" s="48">
        <v>0</v>
      </c>
      <c r="C7" s="48">
        <v>0</v>
      </c>
      <c r="D7" s="48">
        <v>0</v>
      </c>
      <c r="E7" s="48">
        <v>0</v>
      </c>
      <c r="F7" s="48">
        <v>0</v>
      </c>
      <c r="G7" s="48">
        <v>0</v>
      </c>
      <c r="H7" s="48">
        <v>0</v>
      </c>
    </row>
    <row r="8" ht="22.7" customHeight="1" spans="1:8">
      <c r="A8" s="77"/>
      <c r="B8" s="78"/>
      <c r="C8" s="78"/>
      <c r="D8" s="78"/>
      <c r="E8" s="78"/>
      <c r="F8" s="78"/>
      <c r="G8" s="78"/>
      <c r="H8" s="78"/>
    </row>
    <row r="9" ht="22.7" customHeight="1" spans="1:8">
      <c r="A9" s="79"/>
      <c r="B9" s="80"/>
      <c r="C9" s="80"/>
      <c r="D9" s="80"/>
      <c r="E9" s="80"/>
      <c r="F9" s="80"/>
      <c r="G9" s="80"/>
      <c r="H9" s="80"/>
    </row>
  </sheetData>
  <mergeCells count="9">
    <mergeCell ref="A2:H2"/>
    <mergeCell ref="B4:F4"/>
    <mergeCell ref="E5:F5"/>
    <mergeCell ref="A4:A6"/>
    <mergeCell ref="B5:B6"/>
    <mergeCell ref="C5:C6"/>
    <mergeCell ref="D5:D6"/>
    <mergeCell ref="G4:G6"/>
    <mergeCell ref="H4:H6"/>
  </mergeCells>
  <printOptions horizontalCentered="1"/>
  <pageMargins left="0.357638888888889" right="0.156944444444444" top="0.271527777777778" bottom="0.271527777777778"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H7" sqref="H7"/>
    </sheetView>
  </sheetViews>
  <sheetFormatPr defaultColWidth="10" defaultRowHeight="15" outlineLevelCol="5"/>
  <cols>
    <col min="1" max="1" width="9.75" customWidth="1"/>
    <col min="2" max="2" width="12" style="49" customWidth="1"/>
    <col min="3" max="3" width="29.625" style="49" customWidth="1"/>
    <col min="4" max="4" width="9.75" customWidth="1"/>
    <col min="5" max="5" width="12" customWidth="1"/>
    <col min="6" max="6" width="12.5" customWidth="1"/>
  </cols>
  <sheetData>
    <row r="1" ht="14.25" customHeight="1" spans="1:6">
      <c r="A1" s="44"/>
      <c r="B1" s="59"/>
      <c r="C1" s="60"/>
      <c r="D1" s="44"/>
      <c r="E1" s="44"/>
      <c r="F1" s="44"/>
    </row>
    <row r="2" ht="39.95" customHeight="1" spans="1:6">
      <c r="A2" s="45" t="s">
        <v>249</v>
      </c>
      <c r="B2" s="52"/>
      <c r="C2" s="52"/>
      <c r="D2" s="45"/>
      <c r="E2" s="45"/>
      <c r="F2" s="45"/>
    </row>
    <row r="3" ht="22.7" customHeight="1" spans="1:6">
      <c r="A3" s="46"/>
      <c r="D3" s="46"/>
      <c r="E3" s="46"/>
      <c r="F3" s="46" t="s">
        <v>36</v>
      </c>
    </row>
    <row r="4" ht="30" customHeight="1" spans="1:6">
      <c r="A4" s="61" t="s">
        <v>250</v>
      </c>
      <c r="B4" s="62" t="s">
        <v>251</v>
      </c>
      <c r="C4" s="63" t="s">
        <v>252</v>
      </c>
      <c r="D4" s="61" t="s">
        <v>117</v>
      </c>
      <c r="E4" s="61" t="s">
        <v>114</v>
      </c>
      <c r="F4" s="61" t="s">
        <v>115</v>
      </c>
    </row>
    <row r="5" ht="27.95" customHeight="1" spans="1:6">
      <c r="A5" s="64"/>
      <c r="B5" s="65"/>
      <c r="C5" s="66" t="s">
        <v>117</v>
      </c>
      <c r="D5" s="67">
        <f>E5+F5</f>
        <v>552996.25</v>
      </c>
      <c r="E5" s="67">
        <f>E6+E16</f>
        <v>552996.25</v>
      </c>
      <c r="F5" s="68"/>
    </row>
    <row r="6" ht="27.95" customHeight="1" spans="1:6">
      <c r="A6" s="69">
        <v>1</v>
      </c>
      <c r="B6" s="70" t="s">
        <v>210</v>
      </c>
      <c r="C6" s="70" t="s">
        <v>211</v>
      </c>
      <c r="D6" s="67">
        <f t="shared" ref="D6:D17" si="0">E6+F6</f>
        <v>477996.25</v>
      </c>
      <c r="E6" s="69">
        <f>SUM(E7:E15)</f>
        <v>477996.25</v>
      </c>
      <c r="F6" s="71"/>
    </row>
    <row r="7" ht="27.95" customHeight="1" spans="1:6">
      <c r="A7" s="69">
        <v>2</v>
      </c>
      <c r="B7" s="71" t="s">
        <v>212</v>
      </c>
      <c r="C7" s="71" t="s">
        <v>213</v>
      </c>
      <c r="D7" s="67">
        <f t="shared" si="0"/>
        <v>98000</v>
      </c>
      <c r="E7" s="72">
        <v>98000</v>
      </c>
      <c r="F7" s="71"/>
    </row>
    <row r="8" ht="27.95" customHeight="1" spans="1:6">
      <c r="A8" s="69">
        <v>3</v>
      </c>
      <c r="B8" s="71" t="s">
        <v>214</v>
      </c>
      <c r="C8" s="71" t="s">
        <v>215</v>
      </c>
      <c r="D8" s="67">
        <f t="shared" si="0"/>
        <v>30000</v>
      </c>
      <c r="E8" s="72">
        <v>30000</v>
      </c>
      <c r="F8" s="71"/>
    </row>
    <row r="9" ht="27.95" customHeight="1" spans="1:6">
      <c r="A9" s="69">
        <v>4</v>
      </c>
      <c r="B9" s="71" t="s">
        <v>216</v>
      </c>
      <c r="C9" s="71" t="s">
        <v>217</v>
      </c>
      <c r="D9" s="67">
        <f t="shared" si="0"/>
        <v>4500</v>
      </c>
      <c r="E9" s="72">
        <v>4500</v>
      </c>
      <c r="F9" s="71"/>
    </row>
    <row r="10" ht="27.95" customHeight="1" spans="1:6">
      <c r="A10" s="69">
        <v>5</v>
      </c>
      <c r="B10" s="71" t="s">
        <v>218</v>
      </c>
      <c r="C10" s="71" t="s">
        <v>219</v>
      </c>
      <c r="D10" s="67">
        <f t="shared" si="0"/>
        <v>35000</v>
      </c>
      <c r="E10" s="72">
        <v>35000</v>
      </c>
      <c r="F10" s="71"/>
    </row>
    <row r="11" ht="27.95" customHeight="1" spans="1:6">
      <c r="A11" s="69">
        <v>6</v>
      </c>
      <c r="B11" s="71" t="s">
        <v>220</v>
      </c>
      <c r="C11" s="71" t="s">
        <v>221</v>
      </c>
      <c r="D11" s="67">
        <f t="shared" si="0"/>
        <v>123000</v>
      </c>
      <c r="E11" s="72">
        <v>123000</v>
      </c>
      <c r="F11" s="71"/>
    </row>
    <row r="12" ht="27.95" customHeight="1" spans="1:6">
      <c r="A12" s="69">
        <v>7</v>
      </c>
      <c r="B12" s="71" t="s">
        <v>222</v>
      </c>
      <c r="C12" s="71" t="s">
        <v>223</v>
      </c>
      <c r="D12" s="67">
        <f t="shared" si="0"/>
        <v>30524.63</v>
      </c>
      <c r="E12" s="72">
        <v>30524.63</v>
      </c>
      <c r="F12" s="71"/>
    </row>
    <row r="13" ht="27.95" customHeight="1" spans="1:6">
      <c r="A13" s="69">
        <v>8</v>
      </c>
      <c r="B13" s="71" t="s">
        <v>224</v>
      </c>
      <c r="C13" s="71" t="s">
        <v>225</v>
      </c>
      <c r="D13" s="67">
        <f t="shared" si="0"/>
        <v>30671.62</v>
      </c>
      <c r="E13" s="72">
        <v>30671.62</v>
      </c>
      <c r="F13" s="71"/>
    </row>
    <row r="14" ht="27.95" customHeight="1" spans="1:6">
      <c r="A14" s="69">
        <v>9</v>
      </c>
      <c r="B14" s="71" t="s">
        <v>226</v>
      </c>
      <c r="C14" s="71" t="s">
        <v>227</v>
      </c>
      <c r="D14" s="67">
        <f t="shared" si="0"/>
        <v>91800</v>
      </c>
      <c r="E14" s="72">
        <v>91800</v>
      </c>
      <c r="F14" s="71"/>
    </row>
    <row r="15" ht="27.95" customHeight="1" spans="1:6">
      <c r="A15" s="69">
        <v>10</v>
      </c>
      <c r="B15" s="71" t="s">
        <v>228</v>
      </c>
      <c r="C15" s="71" t="s">
        <v>229</v>
      </c>
      <c r="D15" s="67">
        <f t="shared" si="0"/>
        <v>34500</v>
      </c>
      <c r="E15" s="72">
        <v>34500</v>
      </c>
      <c r="F15" s="71"/>
    </row>
    <row r="16" ht="27.95" customHeight="1" spans="1:6">
      <c r="A16" s="69">
        <v>11</v>
      </c>
      <c r="B16" s="70" t="s">
        <v>236</v>
      </c>
      <c r="C16" s="70" t="s">
        <v>237</v>
      </c>
      <c r="D16" s="67">
        <f t="shared" si="0"/>
        <v>75000</v>
      </c>
      <c r="E16" s="69">
        <f>E17</f>
        <v>75000</v>
      </c>
      <c r="F16" s="71"/>
    </row>
    <row r="17" ht="27.95" customHeight="1" spans="1:6">
      <c r="A17" s="69">
        <v>12</v>
      </c>
      <c r="B17" s="71" t="s">
        <v>238</v>
      </c>
      <c r="C17" s="71" t="s">
        <v>239</v>
      </c>
      <c r="D17" s="67">
        <f t="shared" si="0"/>
        <v>75000</v>
      </c>
      <c r="E17" s="69">
        <v>75000</v>
      </c>
      <c r="F17" s="71"/>
    </row>
    <row r="18" ht="27.95" customHeight="1" spans="1:6">
      <c r="A18" s="69"/>
      <c r="B18" s="73"/>
      <c r="C18" s="74"/>
      <c r="D18" s="71"/>
      <c r="E18" s="71"/>
      <c r="F18" s="71"/>
    </row>
    <row r="19" ht="27.95" customHeight="1" spans="1:6">
      <c r="A19" s="69"/>
      <c r="B19" s="73"/>
      <c r="C19" s="74"/>
      <c r="D19" s="71"/>
      <c r="E19" s="71"/>
      <c r="F19" s="71"/>
    </row>
    <row r="25" ht="13.5" spans="2:3">
      <c r="B25" s="50"/>
      <c r="C25" s="50"/>
    </row>
    <row r="26" ht="13.5" spans="2:3">
      <c r="B26" s="50"/>
      <c r="C26" s="50"/>
    </row>
    <row r="27" ht="13.5" spans="2:3">
      <c r="B27" s="50"/>
      <c r="C27" s="50"/>
    </row>
  </sheetData>
  <mergeCells count="1">
    <mergeCell ref="A2:F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C19" sqref="C19"/>
    </sheetView>
  </sheetViews>
  <sheetFormatPr defaultColWidth="7.875" defaultRowHeight="12.75" customHeight="1"/>
  <cols>
    <col min="1" max="1" width="17" style="49" customWidth="1"/>
    <col min="2" max="2" width="41.375" style="49" customWidth="1"/>
    <col min="3" max="3" width="29.375" style="49" customWidth="1"/>
    <col min="4" max="4" width="2.5" style="49" customWidth="1"/>
    <col min="5" max="16" width="8" style="49"/>
    <col min="17" max="16384" width="7.875" style="50"/>
  </cols>
  <sheetData>
    <row r="1" ht="15" customHeight="1" spans="1:16">
      <c r="A1" s="51"/>
      <c r="B1" s="51"/>
      <c r="C1" s="50"/>
      <c r="D1" s="50"/>
      <c r="E1" s="50"/>
      <c r="F1" s="50"/>
      <c r="G1" s="50"/>
      <c r="H1" s="50"/>
      <c r="I1" s="50"/>
      <c r="J1" s="50"/>
      <c r="K1" s="50"/>
      <c r="L1" s="50"/>
      <c r="M1" s="50"/>
      <c r="N1" s="50"/>
      <c r="O1" s="50"/>
      <c r="P1" s="50"/>
    </row>
    <row r="2" ht="32.25" customHeight="1" spans="1:16">
      <c r="A2" s="52" t="s">
        <v>253</v>
      </c>
      <c r="B2" s="52"/>
      <c r="C2" s="52"/>
      <c r="D2" s="50"/>
      <c r="E2" s="50"/>
      <c r="F2" s="50"/>
      <c r="G2" s="50"/>
      <c r="H2" s="50"/>
      <c r="I2" s="50"/>
      <c r="J2" s="50"/>
      <c r="K2" s="50"/>
      <c r="L2" s="50"/>
      <c r="M2" s="50"/>
      <c r="N2" s="50"/>
      <c r="O2" s="50"/>
      <c r="P2" s="50"/>
    </row>
    <row r="3" ht="15" customHeight="1" spans="1:16">
      <c r="A3" s="50"/>
      <c r="B3" s="50"/>
      <c r="C3" s="53" t="s">
        <v>36</v>
      </c>
      <c r="D3" s="50"/>
      <c r="E3" s="50"/>
      <c r="F3" s="50"/>
      <c r="G3" s="50"/>
      <c r="H3" s="50"/>
      <c r="I3" s="50"/>
      <c r="J3" s="50"/>
      <c r="K3" s="50"/>
      <c r="L3" s="50"/>
      <c r="M3" s="50"/>
      <c r="N3" s="50"/>
      <c r="O3" s="50"/>
      <c r="P3" s="50"/>
    </row>
    <row r="4" ht="25.5" customHeight="1" spans="1:16">
      <c r="A4" s="54" t="s">
        <v>254</v>
      </c>
      <c r="B4" s="54"/>
      <c r="C4" s="55" t="s">
        <v>40</v>
      </c>
      <c r="D4" s="50"/>
      <c r="E4" s="50"/>
      <c r="F4" s="50"/>
      <c r="G4" s="50"/>
      <c r="H4" s="50"/>
      <c r="I4" s="50"/>
      <c r="J4" s="50"/>
      <c r="K4" s="50"/>
      <c r="L4" s="50"/>
      <c r="M4" s="50"/>
      <c r="N4" s="50"/>
      <c r="O4" s="50"/>
      <c r="P4" s="50"/>
    </row>
    <row r="5" ht="25.5" customHeight="1" spans="1:16">
      <c r="A5" s="54" t="s">
        <v>255</v>
      </c>
      <c r="B5" s="54" t="s">
        <v>256</v>
      </c>
      <c r="C5" s="55"/>
      <c r="D5" s="50"/>
      <c r="E5" s="50"/>
      <c r="F5" s="50"/>
      <c r="G5" s="50"/>
      <c r="H5" s="50"/>
      <c r="I5" s="50"/>
      <c r="J5" s="50"/>
      <c r="K5" s="50"/>
      <c r="L5" s="50"/>
      <c r="M5" s="50"/>
      <c r="N5" s="50"/>
      <c r="O5" s="50"/>
      <c r="P5" s="50"/>
    </row>
    <row r="6" ht="25.5" customHeight="1" spans="1:16">
      <c r="A6" s="54" t="s">
        <v>117</v>
      </c>
      <c r="B6" s="54"/>
      <c r="C6" s="56" t="s">
        <v>257</v>
      </c>
      <c r="D6" s="50"/>
      <c r="E6" s="50"/>
      <c r="F6" s="50"/>
      <c r="G6" s="50"/>
      <c r="H6" s="50"/>
      <c r="I6" s="50"/>
      <c r="J6" s="50"/>
      <c r="K6" s="50"/>
      <c r="L6" s="50"/>
      <c r="M6" s="50"/>
      <c r="N6" s="50"/>
      <c r="O6" s="50"/>
      <c r="P6" s="50"/>
    </row>
    <row r="7" ht="26.25" customHeight="1" spans="1:16">
      <c r="A7" s="57"/>
      <c r="B7" s="57"/>
      <c r="C7" s="58">
        <v>0</v>
      </c>
      <c r="E7" s="50"/>
      <c r="F7" s="50"/>
      <c r="G7" s="50"/>
      <c r="H7" s="50"/>
      <c r="I7" s="50"/>
      <c r="J7" s="50"/>
      <c r="K7" s="50"/>
      <c r="L7" s="50"/>
      <c r="M7" s="50"/>
      <c r="N7" s="50"/>
      <c r="O7" s="50"/>
      <c r="P7" s="50"/>
    </row>
    <row r="8" ht="26.25" customHeight="1" spans="1:16">
      <c r="A8" s="57"/>
      <c r="B8" s="57"/>
      <c r="C8" s="58"/>
      <c r="D8" s="50"/>
      <c r="E8" s="50"/>
      <c r="F8" s="50"/>
      <c r="G8" s="50"/>
      <c r="H8" s="50"/>
      <c r="I8" s="50"/>
      <c r="J8" s="50"/>
      <c r="K8" s="50"/>
      <c r="L8" s="50"/>
      <c r="M8" s="50"/>
      <c r="N8" s="50"/>
      <c r="O8" s="50"/>
      <c r="P8" s="50"/>
    </row>
    <row r="9" ht="26.25" customHeight="1" spans="1:16">
      <c r="A9" s="57"/>
      <c r="B9" s="57"/>
      <c r="C9" s="58"/>
      <c r="D9" s="50"/>
      <c r="E9" s="50"/>
      <c r="F9" s="50"/>
      <c r="G9" s="50"/>
      <c r="H9" s="50"/>
      <c r="I9" s="50"/>
      <c r="J9" s="50"/>
      <c r="K9" s="50"/>
      <c r="L9" s="50"/>
      <c r="M9" s="50"/>
      <c r="N9" s="50"/>
      <c r="O9" s="50"/>
      <c r="P9" s="50"/>
    </row>
    <row r="10" ht="26.25" customHeight="1" spans="1:3">
      <c r="A10" s="57"/>
      <c r="B10" s="57"/>
      <c r="C10" s="58"/>
    </row>
    <row r="11" ht="26.25" customHeight="1" spans="1:3">
      <c r="A11" s="57"/>
      <c r="B11" s="57"/>
      <c r="C11" s="58"/>
    </row>
    <row r="12" ht="26.25" customHeight="1" spans="1:3">
      <c r="A12" s="57"/>
      <c r="B12" s="57"/>
      <c r="C12" s="58"/>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F2" sqref="F2:F3"/>
    </sheetView>
  </sheetViews>
  <sheetFormatPr defaultColWidth="10" defaultRowHeight="13.5" outlineLevelRow="4" outlineLevelCol="4"/>
  <cols>
    <col min="1" max="1" width="19.375" customWidth="1"/>
    <col min="2" max="2" width="10.25" customWidth="1"/>
    <col min="3" max="3" width="20.25" customWidth="1"/>
    <col min="4" max="4" width="19.625" customWidth="1"/>
    <col min="5" max="5" width="26.5" customWidth="1"/>
  </cols>
  <sheetData>
    <row r="1" ht="14.25" customHeight="1" spans="1:5">
      <c r="A1" s="44"/>
      <c r="B1" s="44"/>
      <c r="C1" s="44"/>
      <c r="D1" s="44"/>
      <c r="E1" s="44"/>
    </row>
    <row r="2" ht="39.95" customHeight="1" spans="1:5">
      <c r="A2" s="45" t="s">
        <v>258</v>
      </c>
      <c r="B2" s="45"/>
      <c r="C2" s="45"/>
      <c r="D2" s="45"/>
      <c r="E2" s="45"/>
    </row>
    <row r="3" ht="22.7" customHeight="1" spans="1:5">
      <c r="A3" s="46"/>
      <c r="B3" s="46"/>
      <c r="C3" s="46"/>
      <c r="D3" s="46"/>
      <c r="E3" s="47" t="s">
        <v>36</v>
      </c>
    </row>
    <row r="4" ht="22.7" customHeight="1" spans="1:5">
      <c r="A4" s="48" t="s">
        <v>168</v>
      </c>
      <c r="B4" s="48" t="s">
        <v>117</v>
      </c>
      <c r="C4" s="48" t="s">
        <v>259</v>
      </c>
      <c r="D4" s="48" t="s">
        <v>260</v>
      </c>
      <c r="E4" s="48" t="s">
        <v>261</v>
      </c>
    </row>
    <row r="5" ht="22.7" customHeight="1" spans="1:5">
      <c r="A5" s="48" t="s">
        <v>2</v>
      </c>
      <c r="B5" s="48">
        <v>0</v>
      </c>
      <c r="C5" s="48">
        <v>0</v>
      </c>
      <c r="D5" s="48">
        <v>0</v>
      </c>
      <c r="E5" s="48">
        <v>0</v>
      </c>
    </row>
  </sheetData>
  <mergeCells count="1">
    <mergeCell ref="A2:E2"/>
  </mergeCells>
  <pageMargins left="0.357638888888889" right="0.156944444444444" top="0.271527777777778" bottom="0.271527777777778"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D10" sqref="D10"/>
    </sheetView>
  </sheetViews>
  <sheetFormatPr defaultColWidth="9" defaultRowHeight="13.5" outlineLevelCol="1"/>
  <cols>
    <col min="1" max="1" width="41.125" customWidth="1"/>
    <col min="2" max="2" width="39.5" customWidth="1"/>
  </cols>
  <sheetData>
    <row r="1" ht="20.25" spans="1:2">
      <c r="A1" s="35" t="s">
        <v>262</v>
      </c>
      <c r="B1" s="35"/>
    </row>
    <row r="2" spans="1:2">
      <c r="A2" s="36" t="s">
        <v>263</v>
      </c>
      <c r="B2" s="37"/>
    </row>
    <row r="3" spans="1:2">
      <c r="A3" s="38" t="s">
        <v>39</v>
      </c>
      <c r="B3" s="39" t="s">
        <v>40</v>
      </c>
    </row>
    <row r="4" spans="1:2">
      <c r="A4" s="38"/>
      <c r="B4" s="39"/>
    </row>
    <row r="5" ht="26.25" customHeight="1" spans="1:2">
      <c r="A5" s="40" t="s">
        <v>264</v>
      </c>
      <c r="B5" s="39">
        <v>1</v>
      </c>
    </row>
    <row r="6" ht="26.25" customHeight="1" spans="1:2">
      <c r="A6" s="41" t="s">
        <v>265</v>
      </c>
      <c r="B6" s="42"/>
    </row>
    <row r="7" ht="26.25" customHeight="1" spans="1:2">
      <c r="A7" s="43" t="s">
        <v>266</v>
      </c>
      <c r="B7" s="42"/>
    </row>
    <row r="8" ht="26.25" customHeight="1" spans="1:2">
      <c r="A8" s="43"/>
      <c r="B8" s="42"/>
    </row>
    <row r="9" ht="26.25" customHeight="1" spans="1:2">
      <c r="A9" s="43"/>
      <c r="B9" s="42"/>
    </row>
    <row r="10" ht="26.25" customHeight="1" spans="1:2">
      <c r="A10" s="43"/>
      <c r="B10" s="42"/>
    </row>
    <row r="11" ht="26.25" customHeight="1" spans="1:2">
      <c r="A11" s="43"/>
      <c r="B11" s="42"/>
    </row>
    <row r="12" ht="26.25" customHeight="1" spans="1:2">
      <c r="A12" s="43"/>
      <c r="B12" s="42"/>
    </row>
    <row r="13" ht="26.25" customHeight="1" spans="1:2">
      <c r="A13" s="43"/>
      <c r="B13" s="42"/>
    </row>
    <row r="14" ht="26.25" customHeight="1" spans="1:2">
      <c r="A14" s="43"/>
      <c r="B14" s="42"/>
    </row>
    <row r="15" ht="26.25" customHeight="1" spans="1:2">
      <c r="A15" s="43"/>
      <c r="B15" s="42"/>
    </row>
  </sheetData>
  <mergeCells count="3">
    <mergeCell ref="A1:B1"/>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tabSelected="1" topLeftCell="A6" workbookViewId="0">
      <selection activeCell="Q13" sqref="Q13"/>
    </sheetView>
  </sheetViews>
  <sheetFormatPr defaultColWidth="9" defaultRowHeight="13.5"/>
  <cols>
    <col min="3" max="3" width="5" customWidth="1"/>
    <col min="4" max="4" width="6.5" customWidth="1"/>
    <col min="5" max="5" width="9" customWidth="1"/>
    <col min="8" max="8" width="5.75" customWidth="1"/>
    <col min="9" max="9" width="9" customWidth="1"/>
    <col min="11" max="11" width="4.875" customWidth="1"/>
    <col min="12" max="12" width="7.5" customWidth="1"/>
    <col min="14" max="14" width="2.75" customWidth="1"/>
    <col min="15" max="15" width="4.375" customWidth="1"/>
    <col min="16" max="16" width="10.125" customWidth="1"/>
  </cols>
  <sheetData>
    <row r="1" ht="18.75" spans="1:16">
      <c r="A1" s="11" t="s">
        <v>267</v>
      </c>
      <c r="B1" s="11"/>
      <c r="C1" s="11"/>
      <c r="D1" s="11"/>
      <c r="E1" s="11"/>
      <c r="F1" s="11"/>
      <c r="G1" s="11"/>
      <c r="H1" s="11"/>
      <c r="I1" s="11"/>
      <c r="J1" s="11"/>
      <c r="K1" s="11"/>
      <c r="L1" s="11"/>
      <c r="M1" s="11"/>
      <c r="N1" s="11"/>
      <c r="O1" s="11"/>
      <c r="P1" s="11"/>
    </row>
    <row r="2" ht="14.25" spans="1:16">
      <c r="A2" s="12" t="s">
        <v>268</v>
      </c>
      <c r="B2" s="13"/>
      <c r="C2" s="13"/>
      <c r="D2" s="13"/>
      <c r="E2" s="13"/>
      <c r="F2" s="13"/>
      <c r="G2" s="13"/>
      <c r="H2" s="13"/>
      <c r="I2" s="13"/>
      <c r="J2" s="13"/>
      <c r="K2" s="13"/>
      <c r="L2" s="13"/>
      <c r="M2" s="13"/>
      <c r="N2" s="13"/>
      <c r="O2" s="13"/>
      <c r="P2" s="13"/>
    </row>
    <row r="3" ht="22.5" spans="1:16">
      <c r="A3" s="14" t="s">
        <v>269</v>
      </c>
      <c r="B3" s="15" t="s">
        <v>2</v>
      </c>
      <c r="C3" s="16"/>
      <c r="D3" s="16"/>
      <c r="E3" s="16"/>
      <c r="F3" s="16"/>
      <c r="G3" s="16"/>
      <c r="H3" s="16"/>
      <c r="I3" s="16"/>
      <c r="J3" s="16"/>
      <c r="K3" s="16"/>
      <c r="L3" s="16"/>
      <c r="M3" s="16"/>
      <c r="N3" s="16"/>
      <c r="O3" s="16"/>
      <c r="P3" s="16"/>
    </row>
    <row r="4" spans="1:16">
      <c r="A4" s="14" t="s">
        <v>270</v>
      </c>
      <c r="B4" s="15" t="s">
        <v>12</v>
      </c>
      <c r="C4" s="16"/>
      <c r="D4" s="16"/>
      <c r="E4" s="16"/>
      <c r="F4" s="14" t="s">
        <v>271</v>
      </c>
      <c r="G4" s="14"/>
      <c r="H4" s="14"/>
      <c r="I4" s="14"/>
      <c r="J4" s="16">
        <v>15294417561</v>
      </c>
      <c r="K4" s="16"/>
      <c r="L4" s="16"/>
      <c r="M4" s="16"/>
      <c r="N4" s="16"/>
      <c r="O4" s="16"/>
      <c r="P4" s="16"/>
    </row>
    <row r="5" spans="1:16">
      <c r="A5" s="14" t="s">
        <v>272</v>
      </c>
      <c r="B5" s="14" t="s">
        <v>273</v>
      </c>
      <c r="C5" s="14"/>
      <c r="D5" s="15"/>
      <c r="E5" s="16"/>
      <c r="F5" s="16"/>
      <c r="G5" s="16"/>
      <c r="H5" s="16"/>
      <c r="I5" s="16"/>
      <c r="J5" s="16"/>
      <c r="K5" s="16"/>
      <c r="L5" s="16"/>
      <c r="M5" s="16"/>
      <c r="N5" s="16"/>
      <c r="O5" s="16"/>
      <c r="P5" s="16"/>
    </row>
    <row r="6" ht="156" customHeight="1" spans="1:16">
      <c r="A6" s="14"/>
      <c r="B6" s="14" t="s">
        <v>274</v>
      </c>
      <c r="C6" s="14"/>
      <c r="D6" s="17" t="s">
        <v>275</v>
      </c>
      <c r="E6" s="18"/>
      <c r="F6" s="18"/>
      <c r="G6" s="18"/>
      <c r="H6" s="18"/>
      <c r="I6" s="18"/>
      <c r="J6" s="18"/>
      <c r="K6" s="18"/>
      <c r="L6" s="18"/>
      <c r="M6" s="18"/>
      <c r="N6" s="18"/>
      <c r="O6" s="18"/>
      <c r="P6" s="18"/>
    </row>
    <row r="7" ht="34.5" customHeight="1" spans="1:16">
      <c r="A7" s="14"/>
      <c r="B7" s="14" t="s">
        <v>276</v>
      </c>
      <c r="C7" s="14"/>
      <c r="D7" s="19" t="s">
        <v>277</v>
      </c>
      <c r="E7" s="19"/>
      <c r="F7" s="19"/>
      <c r="G7" s="19"/>
      <c r="H7" s="19"/>
      <c r="I7" s="19"/>
      <c r="J7" s="19"/>
      <c r="K7" s="19"/>
      <c r="L7" s="19"/>
      <c r="M7" s="19"/>
      <c r="N7" s="19"/>
      <c r="O7" s="19"/>
      <c r="P7" s="19"/>
    </row>
    <row r="8" ht="17.25" customHeight="1" spans="1:16">
      <c r="A8" s="14"/>
      <c r="B8" s="14" t="s">
        <v>278</v>
      </c>
      <c r="C8" s="14"/>
      <c r="D8" s="15" t="s">
        <v>279</v>
      </c>
      <c r="E8" s="16"/>
      <c r="F8" s="16"/>
      <c r="G8" s="16"/>
      <c r="H8" s="16"/>
      <c r="I8" s="16"/>
      <c r="J8" s="16"/>
      <c r="K8" s="16"/>
      <c r="L8" s="16"/>
      <c r="M8" s="16"/>
      <c r="N8" s="16"/>
      <c r="O8" s="16"/>
      <c r="P8" s="16"/>
    </row>
    <row r="9" spans="1:16">
      <c r="A9" s="14" t="s">
        <v>280</v>
      </c>
      <c r="B9" s="14" t="s">
        <v>281</v>
      </c>
      <c r="C9" s="14"/>
      <c r="D9" s="19"/>
      <c r="E9" s="19"/>
      <c r="F9" s="19"/>
      <c r="G9" s="19"/>
      <c r="H9" s="19"/>
      <c r="I9" s="19"/>
      <c r="J9" s="19"/>
      <c r="K9" s="19"/>
      <c r="L9" s="19"/>
      <c r="M9" s="19"/>
      <c r="N9" s="19"/>
      <c r="O9" s="19"/>
      <c r="P9" s="19"/>
    </row>
    <row r="10" ht="42" customHeight="1" spans="1:16">
      <c r="A10" s="14"/>
      <c r="B10" s="20" t="s">
        <v>282</v>
      </c>
      <c r="C10" s="20"/>
      <c r="D10" s="21" t="s">
        <v>283</v>
      </c>
      <c r="E10" s="18"/>
      <c r="F10" s="18"/>
      <c r="G10" s="18"/>
      <c r="H10" s="18"/>
      <c r="I10" s="18"/>
      <c r="J10" s="18"/>
      <c r="K10" s="18"/>
      <c r="L10" s="18"/>
      <c r="M10" s="18"/>
      <c r="N10" s="18"/>
      <c r="O10" s="18"/>
      <c r="P10" s="18"/>
    </row>
    <row r="11" spans="1:16">
      <c r="A11" s="14"/>
      <c r="B11" s="20" t="s">
        <v>284</v>
      </c>
      <c r="C11" s="20"/>
      <c r="D11" s="14" t="s">
        <v>285</v>
      </c>
      <c r="E11" s="14"/>
      <c r="F11" s="14"/>
      <c r="G11" s="14"/>
      <c r="H11" s="14" t="s">
        <v>286</v>
      </c>
      <c r="I11" s="14"/>
      <c r="J11" s="14"/>
      <c r="K11" s="14"/>
      <c r="L11" s="14" t="s">
        <v>287</v>
      </c>
      <c r="M11" s="14"/>
      <c r="N11" s="14"/>
      <c r="O11" s="14"/>
      <c r="P11" s="14" t="s">
        <v>288</v>
      </c>
    </row>
    <row r="12" spans="1:16">
      <c r="A12" s="14"/>
      <c r="B12" s="22">
        <v>24</v>
      </c>
      <c r="C12" s="22"/>
      <c r="D12" s="23">
        <v>20</v>
      </c>
      <c r="E12" s="23"/>
      <c r="F12" s="23"/>
      <c r="G12" s="23"/>
      <c r="H12" s="23">
        <v>9</v>
      </c>
      <c r="I12" s="23"/>
      <c r="J12" s="23"/>
      <c r="K12" s="23"/>
      <c r="L12" s="23">
        <v>11</v>
      </c>
      <c r="M12" s="23"/>
      <c r="N12" s="23"/>
      <c r="O12" s="23"/>
      <c r="P12" s="23">
        <v>0</v>
      </c>
    </row>
    <row r="13" ht="45.75" customHeight="1" spans="1:16">
      <c r="A13" s="14" t="s">
        <v>289</v>
      </c>
      <c r="B13" s="15" t="s">
        <v>290</v>
      </c>
      <c r="C13" s="16"/>
      <c r="D13" s="16"/>
      <c r="E13" s="16"/>
      <c r="F13" s="16"/>
      <c r="G13" s="16"/>
      <c r="H13" s="16"/>
      <c r="I13" s="16"/>
      <c r="J13" s="16"/>
      <c r="K13" s="16"/>
      <c r="L13" s="16"/>
      <c r="M13" s="16"/>
      <c r="N13" s="16"/>
      <c r="O13" s="16"/>
      <c r="P13" s="16"/>
    </row>
    <row r="14" ht="24" customHeight="1" spans="1:16">
      <c r="A14" s="14" t="s">
        <v>291</v>
      </c>
      <c r="B14" s="14" t="s">
        <v>292</v>
      </c>
      <c r="C14" s="14" t="s">
        <v>293</v>
      </c>
      <c r="D14" s="14"/>
      <c r="E14" s="14"/>
      <c r="F14" s="14"/>
      <c r="G14" s="14" t="s">
        <v>294</v>
      </c>
      <c r="H14" s="14"/>
      <c r="I14" s="14"/>
      <c r="J14" s="14"/>
      <c r="K14" s="14" t="s">
        <v>295</v>
      </c>
      <c r="L14" s="14"/>
      <c r="M14" s="14"/>
      <c r="N14" s="14"/>
      <c r="O14" s="14" t="s">
        <v>296</v>
      </c>
      <c r="P14" s="14"/>
    </row>
    <row r="15" ht="24" customHeight="1" spans="1:16">
      <c r="A15" s="14"/>
      <c r="B15" s="24">
        <v>186.21</v>
      </c>
      <c r="C15" s="16">
        <v>284.38</v>
      </c>
      <c r="D15" s="16"/>
      <c r="E15" s="16"/>
      <c r="F15" s="16"/>
      <c r="G15" s="16">
        <v>284.38</v>
      </c>
      <c r="H15" s="16"/>
      <c r="I15" s="16"/>
      <c r="J15" s="16"/>
      <c r="K15" s="30">
        <v>1</v>
      </c>
      <c r="L15" s="16"/>
      <c r="M15" s="16"/>
      <c r="N15" s="16"/>
      <c r="O15" s="16">
        <v>0</v>
      </c>
      <c r="P15" s="16"/>
    </row>
    <row r="16" ht="24" customHeight="1" spans="1:16">
      <c r="A16" s="14" t="s">
        <v>297</v>
      </c>
      <c r="B16" s="14" t="s">
        <v>298</v>
      </c>
      <c r="C16" s="14"/>
      <c r="D16" s="14"/>
      <c r="E16" s="14"/>
      <c r="F16" s="14"/>
      <c r="G16" s="14"/>
      <c r="H16" s="14"/>
      <c r="I16" s="14" t="s">
        <v>299</v>
      </c>
      <c r="J16" s="14"/>
      <c r="K16" s="14"/>
      <c r="L16" s="14"/>
      <c r="M16" s="14"/>
      <c r="N16" s="14"/>
      <c r="O16" s="14"/>
      <c r="P16" s="14"/>
    </row>
    <row r="17" ht="24" customHeight="1" spans="1:16">
      <c r="A17" s="14"/>
      <c r="B17" s="14" t="s">
        <v>300</v>
      </c>
      <c r="C17" s="14"/>
      <c r="D17" s="14"/>
      <c r="E17" s="16"/>
      <c r="F17" s="16"/>
      <c r="G17" s="16"/>
      <c r="H17" s="16"/>
      <c r="I17" s="14" t="s">
        <v>194</v>
      </c>
      <c r="J17" s="14"/>
      <c r="K17" s="14"/>
      <c r="L17" s="14"/>
      <c r="M17" s="14"/>
      <c r="N17" s="16">
        <v>243.09</v>
      </c>
      <c r="O17" s="16"/>
      <c r="P17" s="16"/>
    </row>
    <row r="18" ht="24" customHeight="1" spans="1:16">
      <c r="A18" s="14"/>
      <c r="B18" s="14" t="s">
        <v>301</v>
      </c>
      <c r="C18" s="14"/>
      <c r="D18" s="14"/>
      <c r="E18" s="16">
        <v>298.39</v>
      </c>
      <c r="F18" s="16"/>
      <c r="G18" s="16"/>
      <c r="H18" s="16"/>
      <c r="I18" s="14" t="s">
        <v>195</v>
      </c>
      <c r="J18" s="14"/>
      <c r="K18" s="14"/>
      <c r="L18" s="14"/>
      <c r="M18" s="14"/>
      <c r="N18" s="31">
        <v>55.3</v>
      </c>
      <c r="O18" s="31"/>
      <c r="P18" s="31"/>
    </row>
    <row r="19" ht="24" customHeight="1" spans="1:16">
      <c r="A19" s="14"/>
      <c r="B19" s="14" t="s">
        <v>302</v>
      </c>
      <c r="C19" s="14"/>
      <c r="D19" s="14"/>
      <c r="E19" s="16"/>
      <c r="F19" s="16"/>
      <c r="G19" s="16"/>
      <c r="H19" s="16"/>
      <c r="I19" s="14" t="s">
        <v>303</v>
      </c>
      <c r="J19" s="14"/>
      <c r="K19" s="14"/>
      <c r="L19" s="14"/>
      <c r="M19" s="14"/>
      <c r="N19" s="16"/>
      <c r="O19" s="16"/>
      <c r="P19" s="16"/>
    </row>
    <row r="20" ht="24" customHeight="1" spans="1:16">
      <c r="A20" s="14"/>
      <c r="B20" s="14" t="s">
        <v>304</v>
      </c>
      <c r="C20" s="14"/>
      <c r="D20" s="14"/>
      <c r="E20" s="16">
        <v>298.39</v>
      </c>
      <c r="F20" s="16"/>
      <c r="G20" s="16"/>
      <c r="H20" s="16"/>
      <c r="I20" s="14" t="s">
        <v>305</v>
      </c>
      <c r="J20" s="14"/>
      <c r="K20" s="14"/>
      <c r="L20" s="14"/>
      <c r="M20" s="14"/>
      <c r="N20" s="16">
        <v>298.39</v>
      </c>
      <c r="O20" s="16"/>
      <c r="P20" s="16"/>
    </row>
    <row r="21" ht="24" customHeight="1" spans="1:16">
      <c r="A21" s="14" t="s">
        <v>306</v>
      </c>
      <c r="B21" s="15" t="s">
        <v>279</v>
      </c>
      <c r="C21" s="16"/>
      <c r="D21" s="16"/>
      <c r="E21" s="16"/>
      <c r="F21" s="16"/>
      <c r="G21" s="16"/>
      <c r="H21" s="16"/>
      <c r="I21" s="16"/>
      <c r="J21" s="16"/>
      <c r="K21" s="16"/>
      <c r="L21" s="16"/>
      <c r="M21" s="16"/>
      <c r="N21" s="16"/>
      <c r="O21" s="16"/>
      <c r="P21" s="16"/>
    </row>
    <row r="22" ht="24" customHeight="1" spans="1:16">
      <c r="A22" s="14" t="s">
        <v>307</v>
      </c>
      <c r="B22" s="14" t="s">
        <v>308</v>
      </c>
      <c r="C22" s="14"/>
      <c r="D22" s="14" t="s">
        <v>309</v>
      </c>
      <c r="E22" s="14"/>
      <c r="F22" s="14"/>
      <c r="G22" s="14"/>
      <c r="H22" s="14"/>
      <c r="I22" s="14"/>
      <c r="J22" s="14"/>
      <c r="K22" s="14"/>
      <c r="L22" s="14"/>
      <c r="M22" s="14" t="s">
        <v>310</v>
      </c>
      <c r="N22" s="14"/>
      <c r="O22" s="14"/>
      <c r="P22" s="14"/>
    </row>
    <row r="23" ht="24" customHeight="1" spans="1:16">
      <c r="A23" s="25" t="s">
        <v>311</v>
      </c>
      <c r="B23" s="25" t="s">
        <v>312</v>
      </c>
      <c r="C23" s="26"/>
      <c r="D23" s="25" t="s">
        <v>313</v>
      </c>
      <c r="E23" s="26"/>
      <c r="F23" s="26"/>
      <c r="G23" s="26"/>
      <c r="H23" s="26"/>
      <c r="I23" s="26"/>
      <c r="J23" s="26"/>
      <c r="K23" s="26"/>
      <c r="L23" s="26"/>
      <c r="M23" s="26" t="s">
        <v>314</v>
      </c>
      <c r="N23" s="26"/>
      <c r="O23" s="26"/>
      <c r="P23" s="26"/>
    </row>
    <row r="24" ht="24" customHeight="1" spans="1:16">
      <c r="A24" s="27" t="s">
        <v>315</v>
      </c>
      <c r="B24" s="28" t="s">
        <v>316</v>
      </c>
      <c r="C24" s="29"/>
      <c r="D24" s="25" t="s">
        <v>317</v>
      </c>
      <c r="E24" s="26"/>
      <c r="F24" s="26"/>
      <c r="G24" s="26"/>
      <c r="H24" s="26"/>
      <c r="I24" s="26"/>
      <c r="J24" s="26"/>
      <c r="K24" s="26"/>
      <c r="L24" s="26"/>
      <c r="M24" s="32" t="s">
        <v>318</v>
      </c>
      <c r="N24" s="33"/>
      <c r="O24" s="33"/>
      <c r="P24" s="34"/>
    </row>
  </sheetData>
  <mergeCells count="66">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A5:A8"/>
    <mergeCell ref="A9:A12"/>
    <mergeCell ref="A14:A15"/>
    <mergeCell ref="A16:A20"/>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opLeftCell="A4" workbookViewId="0">
      <selection activeCell="B8" sqref="B8:K8"/>
    </sheetView>
  </sheetViews>
  <sheetFormatPr defaultColWidth="9" defaultRowHeight="13.5"/>
  <cols>
    <col min="1" max="1" width="15.375" customWidth="1"/>
    <col min="3" max="3" width="12" customWidth="1"/>
    <col min="5" max="5" width="5.875" customWidth="1"/>
    <col min="7" max="7" width="3" customWidth="1"/>
    <col min="8" max="9" width="9" hidden="1" customWidth="1"/>
    <col min="10" max="10" width="7.75" customWidth="1"/>
    <col min="11" max="11" width="14.375" customWidth="1"/>
  </cols>
  <sheetData>
    <row r="1" ht="18.75" spans="1:11">
      <c r="A1" s="1" t="s">
        <v>319</v>
      </c>
      <c r="B1" s="1"/>
      <c r="C1" s="1"/>
      <c r="D1" s="1"/>
      <c r="E1" s="1"/>
      <c r="F1" s="1"/>
      <c r="G1" s="1"/>
      <c r="H1" s="1"/>
      <c r="I1" s="1"/>
      <c r="J1" s="1"/>
      <c r="K1" s="1"/>
    </row>
    <row r="2" ht="14.25" spans="1:11">
      <c r="A2" s="2" t="s">
        <v>268</v>
      </c>
      <c r="B2" s="3"/>
      <c r="C2" s="3"/>
      <c r="D2" s="3"/>
      <c r="E2" s="3"/>
      <c r="F2" s="3"/>
      <c r="G2" s="3"/>
      <c r="H2" s="3"/>
      <c r="I2" s="3"/>
      <c r="J2" s="3"/>
      <c r="K2" s="3"/>
    </row>
    <row r="3" ht="33.75" customHeight="1" spans="1:11">
      <c r="A3" s="4" t="s">
        <v>320</v>
      </c>
      <c r="B3" s="5" t="s">
        <v>2</v>
      </c>
      <c r="C3" s="6"/>
      <c r="D3" s="6"/>
      <c r="E3" s="6"/>
      <c r="F3" s="4" t="s">
        <v>321</v>
      </c>
      <c r="G3" s="4"/>
      <c r="H3" s="7"/>
      <c r="I3" s="7"/>
      <c r="J3" s="7"/>
      <c r="K3" s="7"/>
    </row>
    <row r="4" ht="33.75" customHeight="1" spans="1:11">
      <c r="A4" s="4" t="s">
        <v>322</v>
      </c>
      <c r="B4" s="6"/>
      <c r="C4" s="6"/>
      <c r="D4" s="6"/>
      <c r="E4" s="6"/>
      <c r="F4" s="4" t="s">
        <v>323</v>
      </c>
      <c r="G4" s="4"/>
      <c r="H4" s="7"/>
      <c r="I4" s="7"/>
      <c r="J4" s="7"/>
      <c r="K4" s="7"/>
    </row>
    <row r="5" ht="33.75" customHeight="1" spans="1:11">
      <c r="A5" s="4" t="s">
        <v>324</v>
      </c>
      <c r="B5" s="6"/>
      <c r="C5" s="6"/>
      <c r="D5" s="6"/>
      <c r="E5" s="6"/>
      <c r="F5" s="4" t="s">
        <v>325</v>
      </c>
      <c r="G5" s="4"/>
      <c r="H5" s="7"/>
      <c r="I5" s="7"/>
      <c r="J5" s="7"/>
      <c r="K5" s="7"/>
    </row>
    <row r="6" ht="33.75" customHeight="1" spans="1:11">
      <c r="A6" s="4" t="s">
        <v>326</v>
      </c>
      <c r="B6" s="6"/>
      <c r="C6" s="6"/>
      <c r="D6" s="6"/>
      <c r="E6" s="6"/>
      <c r="F6" s="4" t="s">
        <v>327</v>
      </c>
      <c r="G6" s="4"/>
      <c r="H6" s="7"/>
      <c r="I6" s="7"/>
      <c r="J6" s="7"/>
      <c r="K6" s="7"/>
    </row>
    <row r="7" ht="33.75" customHeight="1" spans="1:11">
      <c r="A7" s="4" t="s">
        <v>328</v>
      </c>
      <c r="B7" s="8" t="s">
        <v>329</v>
      </c>
      <c r="C7" s="7"/>
      <c r="D7" s="7"/>
      <c r="E7" s="8" t="s">
        <v>330</v>
      </c>
      <c r="F7" s="8"/>
      <c r="G7" s="7"/>
      <c r="H7" s="7"/>
      <c r="I7" s="8" t="s">
        <v>331</v>
      </c>
      <c r="J7" s="8"/>
      <c r="K7" s="7"/>
    </row>
    <row r="8" ht="33.75" customHeight="1" spans="1:11">
      <c r="A8" s="4" t="s">
        <v>332</v>
      </c>
      <c r="B8" s="9"/>
      <c r="C8" s="9"/>
      <c r="D8" s="9"/>
      <c r="E8" s="9"/>
      <c r="F8" s="9"/>
      <c r="G8" s="9"/>
      <c r="H8" s="9"/>
      <c r="I8" s="9"/>
      <c r="J8" s="9"/>
      <c r="K8" s="9"/>
    </row>
    <row r="9" ht="33.75" customHeight="1" spans="1:11">
      <c r="A9" s="4" t="s">
        <v>307</v>
      </c>
      <c r="B9" s="4" t="s">
        <v>308</v>
      </c>
      <c r="C9" s="4"/>
      <c r="D9" s="4" t="s">
        <v>309</v>
      </c>
      <c r="E9" s="4"/>
      <c r="F9" s="4"/>
      <c r="G9" s="4"/>
      <c r="H9" s="4"/>
      <c r="I9" s="4"/>
      <c r="J9" s="4" t="s">
        <v>333</v>
      </c>
      <c r="K9" s="4"/>
    </row>
    <row r="10" ht="33.75" customHeight="1" spans="1:11">
      <c r="A10" s="6"/>
      <c r="B10" s="6"/>
      <c r="C10" s="6"/>
      <c r="D10" s="6"/>
      <c r="E10" s="6"/>
      <c r="F10" s="6"/>
      <c r="G10" s="6"/>
      <c r="H10" s="6"/>
      <c r="I10" s="6"/>
      <c r="J10" s="6"/>
      <c r="K10" s="6"/>
    </row>
    <row r="11" ht="33.75" customHeight="1" spans="1:11">
      <c r="A11" s="6"/>
      <c r="B11" s="6"/>
      <c r="C11" s="6"/>
      <c r="D11" s="6"/>
      <c r="E11" s="6"/>
      <c r="F11" s="6"/>
      <c r="G11" s="6"/>
      <c r="H11" s="6"/>
      <c r="I11" s="6"/>
      <c r="J11" s="6"/>
      <c r="K11" s="6"/>
    </row>
    <row r="12" ht="33.75" customHeight="1" spans="1:11">
      <c r="A12" s="6"/>
      <c r="B12" s="6"/>
      <c r="C12" s="6"/>
      <c r="D12" s="6"/>
      <c r="E12" s="6"/>
      <c r="F12" s="6"/>
      <c r="G12" s="6"/>
      <c r="H12" s="6"/>
      <c r="I12" s="6"/>
      <c r="J12" s="6"/>
      <c r="K12" s="6"/>
    </row>
    <row r="13" ht="33.75" customHeight="1" spans="1:11">
      <c r="A13" s="6"/>
      <c r="B13" s="6"/>
      <c r="C13" s="6"/>
      <c r="D13" s="6"/>
      <c r="E13" s="6"/>
      <c r="F13" s="6"/>
      <c r="G13" s="6"/>
      <c r="H13" s="6"/>
      <c r="I13" s="6"/>
      <c r="J13" s="6"/>
      <c r="K13" s="6"/>
    </row>
    <row r="14" ht="33.75" customHeight="1" spans="1:11">
      <c r="A14" s="6"/>
      <c r="B14" s="6"/>
      <c r="C14" s="6"/>
      <c r="D14" s="6"/>
      <c r="E14" s="6"/>
      <c r="F14" s="6"/>
      <c r="G14" s="6"/>
      <c r="H14" s="6"/>
      <c r="I14" s="6"/>
      <c r="J14" s="10"/>
      <c r="K14" s="10"/>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淡定</cp:lastModifiedBy>
  <dcterms:created xsi:type="dcterms:W3CDTF">2023-01-31T08:53:00Z</dcterms:created>
  <cp:lastPrinted>2023-04-07T08:55:00Z</cp:lastPrinted>
  <dcterms:modified xsi:type="dcterms:W3CDTF">2023-04-12T03:07:00Z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3FB7C98FD6FF4050A701CFA8C5CB2CAD_13</vt:lpwstr>
  </property>
</Properties>
</file>