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3665" tabRatio="619" activeTab="1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</sheets>
  <definedNames>
    <definedName name="_xlnm.Print_Area" localSheetId="2">'1'!$A$1:$D$46</definedName>
    <definedName name="_xlnm.Print_Area" localSheetId="3">'2'!$A$1:$B$29</definedName>
    <definedName name="_xlnm.Print_Titles" localSheetId="3">'2'!$1:4</definedName>
    <definedName name="_xlnm.Print_Area" localSheetId="4">'3'!$A$1:$E$31</definedName>
    <definedName name="_xlnm.Print_Titles" localSheetId="4">'3'!$1:5</definedName>
    <definedName name="_xlnm.Print_Area" localSheetId="5">'4'!$A$1:$D$37</definedName>
    <definedName name="_xlnm.Print_Titles" localSheetId="5">'4'!$1:5</definedName>
    <definedName name="_xlnm.Print_Area" localSheetId="6">'5'!$A$1:$L$12</definedName>
    <definedName name="_xlnm.Print_Titles" localSheetId="6">'5'!$1:6</definedName>
    <definedName name="_xlnm.Print_Area" localSheetId="7">'6'!$A$1:$E$25</definedName>
    <definedName name="_xlnm.Print_Titles" localSheetId="7">'6'!$1:6</definedName>
    <definedName name="_xlnm.Print_Area" localSheetId="8">'7'!$A$1:$E$36</definedName>
    <definedName name="_xlnm.Print_Titles" localSheetId="8">'7'!$1:6</definedName>
    <definedName name="_xlnm.Print_Area" localSheetId="9">'8'!$A$1:$I$8</definedName>
    <definedName name="_xlnm.Print_Titles" localSheetId="9">'8'!$1:6</definedName>
    <definedName name="_xlnm.Print_Area" localSheetId="10">'9'!$A$1:$D$20</definedName>
    <definedName name="_xlnm.Print_Titles" localSheetId="10">'9'!$1:5</definedName>
    <definedName name="_xlnm.Print_Area" localSheetId="11">'10'!$A$1:$C$12</definedName>
    <definedName name="_xlnm.Print_Titles" localSheetId="11">'10'!$1:5</definedName>
  </definedNames>
  <calcPr calcId="144525"/>
</workbook>
</file>

<file path=xl/sharedStrings.xml><?xml version="1.0" encoding="utf-8"?>
<sst xmlns="http://schemas.openxmlformats.org/spreadsheetml/2006/main" count="186">
  <si>
    <t>单位代码：</t>
  </si>
  <si>
    <t>单位名称：</t>
  </si>
  <si>
    <t>部门预算公开表</t>
  </si>
  <si>
    <t>编制日期：2022 年  月 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</si>
  <si>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</si>
  <si>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</si>
  <si>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</si>
  <si>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</si>
  <si>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</si>
  <si>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</si>
  <si>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</si>
  <si>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</si>
  <si>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</si>
  <si>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</si>
  <si>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</si>
  <si>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</si>
  <si>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</si>
  <si>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</si>
  <si>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</si>
  <si>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</si>
  <si>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</si>
  <si>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</si>
  <si>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</si>
  <si>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</si>
  <si>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</si>
  <si>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</si>
  <si>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</si>
  <si>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</si>
  <si>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</si>
  <si>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</si>
  <si>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</si>
  <si>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</si>
  <si>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</si>
  <si>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</si>
  <si>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</si>
  <si>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</si>
  <si>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</si>
  <si>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</si>
  <si>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</si>
  <si>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</si>
  <si>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</si>
  <si>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</si>
  <si>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</si>
  <si>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</si>
  <si>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</si>
  <si>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</si>
  <si>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</si>
  <si>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</si>
  <si>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</si>
  <si>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</si>
  <si>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</si>
  <si>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</si>
  <si>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</si>
  <si>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</si>
  <si>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</si>
  <si>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</si>
  <si>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</si>
  <si>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</si>
  <si>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</si>
  <si>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</si>
  <si>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</si>
  <si>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</si>
  <si>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</si>
  <si>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</si>
  <si>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</si>
  <si>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</si>
  <si>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</si>
  <si>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</si>
  <si>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</si>
  <si>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</si>
  <si>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</si>
  <si>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</si>
  <si>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</si>
  <si>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</si>
  <si>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</si>
  <si>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</si>
  <si>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</si>
  <si>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</si>
  <si>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</si>
  <si>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</si>
  <si>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</si>
  <si>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</si>
  <si>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</si>
  <si>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</si>
  <si>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</si>
  <si>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</si>
  <si>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</si>
  <si>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</si>
  <si>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</si>
  <si>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</si>
  <si>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</si>
  <si>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</si>
  <si>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</si>
  <si>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</si>
  <si>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</si>
  <si>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</si>
  <si>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</si>
  <si>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</si>
  <si>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</si>
  <si>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</si>
  <si>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社会保障和就业支出</t>
  </si>
  <si>
    <t>20805</t>
  </si>
  <si>
    <t>行政事业单位养老支出</t>
  </si>
  <si>
    <t>2080501</t>
  </si>
  <si>
    <t>行政单位离退休</t>
  </si>
  <si>
    <t>215</t>
  </si>
  <si>
    <t>资源勘探工业信息等支出</t>
  </si>
  <si>
    <t>21508</t>
  </si>
  <si>
    <t>支持中小企业发展和管理支出</t>
  </si>
  <si>
    <t>2150801</t>
  </si>
  <si>
    <t>行政运行</t>
  </si>
  <si>
    <t>2150802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</si>
  <si>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</si>
  <si>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</si>
  <si>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</si>
  <si>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</si>
  <si>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</si>
  <si>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</si>
  <si>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</si>
  <si>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</si>
  <si>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</si>
  <si>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</si>
  <si>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</si>
  <si>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</si>
  <si>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</si>
  <si>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</si>
  <si>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</si>
  <si>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</si>
  <si>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</si>
  <si>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065001</t>
  </si>
  <si>
    <t>宁县商务局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</si>
  <si>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</si>
  <si>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</si>
  <si>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</si>
  <si>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</si>
  <si>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</si>
  <si>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</si>
  <si>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</si>
  <si>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</si>
  <si>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</si>
  <si>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</si>
  <si>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</si>
  <si>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</si>
  <si>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</si>
  <si>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</si>
  <si>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</si>
  <si>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30104</t>
  </si>
  <si>
    <t xml:space="preserve">  其他社会保险缴费</t>
  </si>
  <si>
    <t>30108</t>
  </si>
  <si>
    <t xml:space="preserve">  机关事业单位基本养老保险缴费</t>
  </si>
  <si>
    <t>30109</t>
  </si>
  <si>
    <t xml:space="preserve">  职业年金缴费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</si>
  <si>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</si>
  <si>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</si>
  <si>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</si>
  <si>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</si>
  <si>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</si>
  <si>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</si>
  <si>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</si>
  <si>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</si>
  <si>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</si>
  <si>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</si>
  <si>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</si>
  <si>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</si>
  <si>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</si>
  <si>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</si>
  <si>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</si>
  <si>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</si>
  <si>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303</t>
  </si>
  <si>
    <t>对个人和家庭的补助</t>
  </si>
  <si>
    <t xml:space="preserve">  退休费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</si>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</sst>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176" formatCode="mmm/yyyy;_-\ &quot;N/A&quot;_-;_-\ &quot;-&quot;_-"/>
    <numFmt numFmtId="42" formatCode="_ &quot;￥&quot;* #,##0_ ;_ &quot;￥&quot;* \-#,##0_ ;_ &quot;￥&quot;* &quot;-&quot;_ ;_ @_ "/>
    <numFmt numFmtId="177" formatCode="#,##0;\(#,##0\)"/>
    <numFmt numFmtId="44" formatCode="_ &quot;￥&quot;* #,##0.00_ ;_ &quot;￥&quot;* \-#,##0.00_ ;_ &quot;￥&quot;* &quot;-&quot;??_ ;_ @_ "/>
    <numFmt numFmtId="178" formatCode="_-* #,##0_$_-;\-* #,##0_$_-;_-* &quot;-&quot;_$_-;_-@_-"/>
    <numFmt numFmtId="179" formatCode="_-#0&quot;.&quot;0,_-;\(#0&quot;.&quot;0,\);_-\ \ &quot;-&quot;_-;_-@_-"/>
    <numFmt numFmtId="180" formatCode="#\ ??/??"/>
    <numFmt numFmtId="181" formatCode="0.0%;\(0.0%\)"/>
    <numFmt numFmtId="182" formatCode="[Blue]#,##0_);[Blue]\(#,##0\)"/>
    <numFmt numFmtId="183" formatCode="\(#,##0\)\ "/>
    <numFmt numFmtId="184" formatCode="\ \ @"/>
    <numFmt numFmtId="25" formatCode="\$#,##0.00_);\(\$#,##0.00\)"/>
    <numFmt numFmtId="185" formatCode="&quot;$&quot;\ #,##0.00_-;[Red]&quot;$&quot;\ #,##0.00\-"/>
    <numFmt numFmtId="186" formatCode="_-&quot;$&quot;* #,##0.00_-;\-&quot;$&quot;* #,##0.00_-;_-&quot;$&quot;* &quot;-&quot;??_-;_-@_-"/>
    <numFmt numFmtId="187" formatCode="_(&quot;$&quot;* #,##0.00_);_(&quot;$&quot;* \(#,##0.00\);_(&quot;$&quot;* &quot;-&quot;??_);_(@_)"/>
    <numFmt numFmtId="188" formatCode="0.0%"/>
    <numFmt numFmtId="189" formatCode="_-#,##0_-;\(#,##0\);_-\ \ &quot;-&quot;_-;_-@_-"/>
    <numFmt numFmtId="190" formatCode="_-&quot;$&quot;* #,##0_-;\-&quot;$&quot;* #,##0_-;_-&quot;$&quot;* &quot;-&quot;_-;_-@_-"/>
    <numFmt numFmtId="24" formatCode="\$#,##0_);[Red]\(\$#,##0\)"/>
    <numFmt numFmtId="191" formatCode="_-#,##0%_-;\(#,##0%\);_-\ &quot;-&quot;_-"/>
    <numFmt numFmtId="192" formatCode="#,##0.00\¥;\-#,##0.00\¥"/>
    <numFmt numFmtId="193" formatCode="_-* #,##0.0000000000_-;\-* #,##0.0000000000_-;_-* &quot;-&quot;??_-;_-@_-"/>
    <numFmt numFmtId="194" formatCode="_-* #,##0.00_-;\-* #,##0.00_-;_-* &quot;-&quot;??_-;_-@_-"/>
    <numFmt numFmtId="195" formatCode="&quot;$&quot;#,##0.00_);\(&quot;$&quot;#,##0.00\)"/>
    <numFmt numFmtId="196" formatCode="&quot;$&quot;#,##0;\-&quot;$&quot;#,##0"/>
    <numFmt numFmtId="197" formatCode="&quot;$&quot;#,##0_);\(&quot;$&quot;#,##0\)"/>
    <numFmt numFmtId="198" formatCode="#,##0.0"/>
    <numFmt numFmtId="199" formatCode="#,##0_);[Blue]\(#,##0\)"/>
    <numFmt numFmtId="200" formatCode="_-* #,##0_-;\-* #,##0_-;_-* &quot;-&quot;_-;_-@_-"/>
    <numFmt numFmtId="201" formatCode="\$#,##0;\(\$#,##0\)"/>
    <numFmt numFmtId="202" formatCode="_-* #,##0\¥_-;\-* #,##0\¥_-;_-* &quot;-&quot;\¥_-;_-@_-"/>
    <numFmt numFmtId="203" formatCode="[Blue]0.0%;[Blue]\(0.0%\)"/>
    <numFmt numFmtId="204" formatCode="yy\.mm\.dd"/>
    <numFmt numFmtId="43" formatCode="_ * #,##0.00_ ;_ * \-#,##0.00_ ;_ * &quot;-&quot;??_ ;_ @_ "/>
    <numFmt numFmtId="205" formatCode="_-* #,##0_-;\-* #,##0_-;_-* &quot;-&quot;??_-;_-@_-"/>
    <numFmt numFmtId="206" formatCode="&quot;$&quot;\ #,##0_-;[Red]&quot;$&quot;\ #,##0\-"/>
    <numFmt numFmtId="207" formatCode="_-* #,##0.00&quot;$&quot;_-;\-* #,##0.00&quot;$&quot;_-;_-* &quot;-&quot;??&quot;$&quot;_-;_-@_-"/>
    <numFmt numFmtId="41" formatCode="_ * #,##0_ ;_ * \-#,##0_ ;_ * &quot;-&quot;_ ;_ @_ "/>
    <numFmt numFmtId="208" formatCode="\$#,##0.00;\(\$#,##0.00\)"/>
    <numFmt numFmtId="209" formatCode="_-#,###.00,_-;\(#,###.00,\);_-\ \ &quot;-&quot;_-;_-@_-"/>
    <numFmt numFmtId="210" formatCode="mmm/dd/yyyy;_-\ &quot;N/A&quot;_-;_-\ &quot;-&quot;_-"/>
    <numFmt numFmtId="211" formatCode="_-&quot;$&quot;\ * #,##0_-;_-&quot;$&quot;\ * #,##0\-;_-&quot;$&quot;\ * &quot;-&quot;_-;_-@_-"/>
    <numFmt numFmtId="212" formatCode="&quot;\&quot;#,##0.00;[Red]&quot;\&quot;\-#,##0.00"/>
    <numFmt numFmtId="213" formatCode="#,##0.000000"/>
    <numFmt numFmtId="214" formatCode="&quot;\&quot;#,##0;[Red]&quot;\&quot;&quot;\&quot;&quot;\&quot;&quot;\&quot;&quot;\&quot;&quot;\&quot;&quot;\&quot;\-#,##0"/>
    <numFmt numFmtId="215" formatCode="#,##0.0_);\(#,##0.0\)"/>
    <numFmt numFmtId="216" formatCode="&quot;$&quot;#,##0_);[Red]\(&quot;$&quot;#,##0\)"/>
    <numFmt numFmtId="217" formatCode="_-#0&quot;.&quot;0000_-;\(#0&quot;.&quot;0000\);_-\ \ &quot;-&quot;_-;_-@_-"/>
    <numFmt numFmtId="218" formatCode="[Red]0.0%;[Red]\(0.0%\)"/>
    <numFmt numFmtId="219" formatCode="_-#,###,_-;\(#,###,\);_-\ \ &quot;-&quot;_-;_-@_-"/>
    <numFmt numFmtId="220" formatCode="_-#,##0.00_-;\(#,##0.00\);_-\ \ &quot;-&quot;_-;_-@_-"/>
    <numFmt numFmtId="221" formatCode="#,##0;\-#,##0;&quot;-&quot;"/>
    <numFmt numFmtId="222" formatCode="_-* #,##0&quot;$&quot;_-;\-* #,##0&quot;$&quot;_-;_-* &quot;-&quot;&quot;$&quot;_-;_-@_-"/>
    <numFmt numFmtId="223" formatCode="&quot;\&quot;#,##0;&quot;\&quot;\-#,##0"/>
    <numFmt numFmtId="224" formatCode="_([$€-2]* #,##0.00_);_([$€-2]* \(#,##0.00\);_([$€-2]* &quot;-&quot;??_)"/>
    <numFmt numFmtId="225" formatCode="#,##0\ &quot; &quot;;\(#,##0\)\ ;&quot;—&quot;&quot; &quot;&quot; &quot;&quot; &quot;&quot; &quot;"/>
    <numFmt numFmtId="226" formatCode="&quot;$&quot;#,##0.00_);[Red]\(&quot;$&quot;#,##0.00\)"/>
    <numFmt numFmtId="227" formatCode="0%;\(0%\)"/>
    <numFmt numFmtId="228" formatCode="#,##0.00\¥;[Red]\-#,##0.00\¥"/>
    <numFmt numFmtId="229" formatCode="#,##0_);\(#,##0_)"/>
    <numFmt numFmtId="230" formatCode="_-* #,##0.00_$_-;\-* #,##0.00_$_-;_-* &quot;-&quot;??_$_-;_-@_-"/>
    <numFmt numFmtId="231" formatCode="_(* #,##0.0,_);_(* \(#,##0.0,\);_(* &quot;-&quot;_);_(@_)"/>
    <numFmt numFmtId="232" formatCode="_(&quot;$&quot;* #,##0_);_(&quot;$&quot;* \(#,##0\);_(&quot;$&quot;* &quot;-&quot;_);_(@_)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44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Arial"/>
      <charset val="134"/>
    </font>
    <font>
      <sz val="18"/>
      <color indexed="8"/>
      <name val="宋体"/>
      <charset val="134"/>
    </font>
    <font>
      <b/>
      <sz val="11"/>
      <color indexed="8"/>
      <name val="Calibri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name val="MS Sans Serif"/>
      <charset val="134"/>
    </font>
    <font>
      <sz val="11"/>
      <color indexed="17"/>
      <name val="宋体"/>
      <charset val="134"/>
    </font>
    <font>
      <sz val="11"/>
      <color indexed="12"/>
      <name val="Times New Roman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sz val="10"/>
      <name val="Tms Rmn"/>
      <charset val="134"/>
    </font>
    <font>
      <sz val="12"/>
      <name val="????"/>
      <charset val="134"/>
    </font>
    <font>
      <sz val="11"/>
      <color indexed="8"/>
      <name val="宋体"/>
      <charset val="134"/>
    </font>
    <font>
      <sz val="10"/>
      <name val="ＭＳ Ｐゴシック"/>
      <charset val="134"/>
    </font>
    <font>
      <sz val="10.5"/>
      <color indexed="17"/>
      <name val="宋体"/>
      <charset val="134"/>
    </font>
    <font>
      <i/>
      <sz val="11"/>
      <color indexed="23"/>
      <name val="宋体"/>
      <charset val="0"/>
    </font>
    <font>
      <u val="singleAccounting"/>
      <vertAlign val="subscript"/>
      <sz val="10"/>
      <name val="Times New Roman"/>
      <charset val="134"/>
    </font>
    <font>
      <u/>
      <sz val="11"/>
      <color indexed="20"/>
      <name val="宋体"/>
      <charset val="0"/>
    </font>
    <font>
      <u/>
      <sz val="12"/>
      <color indexed="12"/>
      <name val="宋体"/>
      <charset val="134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2"/>
      <color indexed="8"/>
      <name val="宋体"/>
      <charset val="134"/>
    </font>
    <font>
      <i/>
      <sz val="9"/>
      <name val="Times New Roman"/>
      <charset val="134"/>
    </font>
    <font>
      <sz val="10"/>
      <name val="Helv"/>
      <charset val="134"/>
    </font>
    <font>
      <sz val="10"/>
      <name val="宋体"/>
      <charset val="134"/>
    </font>
    <font>
      <sz val="12"/>
      <color indexed="20"/>
      <name val="楷体_GB2312"/>
      <charset val="134"/>
    </font>
    <font>
      <sz val="11"/>
      <color indexed="9"/>
      <name val="宋体"/>
      <charset val="134"/>
    </font>
    <font>
      <b/>
      <sz val="12"/>
      <color indexed="52"/>
      <name val="楷体_GB2312"/>
      <charset val="134"/>
    </font>
    <font>
      <sz val="12"/>
      <color indexed="9"/>
      <name val="楷体_GB2312"/>
      <charset val="134"/>
    </font>
    <font>
      <b/>
      <sz val="12"/>
      <color indexed="8"/>
      <name val="宋体"/>
      <charset val="134"/>
    </font>
    <font>
      <sz val="10"/>
      <color indexed="17"/>
      <name val="宋体"/>
      <charset val="134"/>
    </font>
    <font>
      <sz val="11"/>
      <color indexed="8"/>
      <name val="宋体"/>
      <charset val="0"/>
    </font>
    <font>
      <sz val="12"/>
      <color indexed="17"/>
      <name val="楷体_GB2312"/>
      <charset val="134"/>
    </font>
    <font>
      <sz val="11"/>
      <color indexed="10"/>
      <name val="宋体"/>
      <charset val="0"/>
    </font>
    <font>
      <sz val="10"/>
      <color indexed="8"/>
      <name val="MS Sans Serif"/>
      <charset val="134"/>
    </font>
    <font>
      <sz val="10"/>
      <color indexed="16"/>
      <name val="MS Serif"/>
      <charset val="134"/>
    </font>
    <font>
      <sz val="9"/>
      <name val="Times New Roman"/>
      <charset val="134"/>
    </font>
    <font>
      <sz val="8"/>
      <name val="Times New Roman"/>
      <charset val="134"/>
    </font>
    <font>
      <b/>
      <sz val="18"/>
      <color indexed="62"/>
      <name val="宋体"/>
      <charset val="134"/>
    </font>
    <font>
      <b/>
      <i/>
      <sz val="12"/>
      <name val="Times New Roman"/>
      <charset val="134"/>
    </font>
    <font>
      <sz val="11"/>
      <color indexed="60"/>
      <name val="宋体"/>
      <charset val="0"/>
    </font>
    <font>
      <sz val="10"/>
      <color indexed="8"/>
      <name val="Arial"/>
      <charset val="134"/>
    </font>
    <font>
      <u/>
      <sz val="10"/>
      <color indexed="12"/>
      <name val="Arial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b/>
      <sz val="15"/>
      <color indexed="62"/>
      <name val="宋体"/>
      <charset val="134"/>
    </font>
    <font>
      <sz val="10"/>
      <name val="MS Sans Serif"/>
      <charset val="134"/>
    </font>
    <font>
      <b/>
      <sz val="13"/>
      <color indexed="62"/>
      <name val="宋体"/>
      <charset val="134"/>
    </font>
    <font>
      <sz val="11"/>
      <name val="MS P????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0.5"/>
      <color indexed="20"/>
      <name val="宋体"/>
      <charset val="134"/>
    </font>
    <font>
      <b/>
      <sz val="12"/>
      <name val="Times New Roman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10"/>
      <color indexed="36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2"/>
      <name val="MS Sans Serif"/>
      <charset val="134"/>
    </font>
    <font>
      <b/>
      <sz val="11"/>
      <color indexed="16"/>
      <name val="Times New Roman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24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33" fillId="0" borderId="0">
      <alignment vertical="center"/>
    </xf>
    <xf numFmtId="37" fontId="35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43" fillId="0" borderId="0">
      <alignment vertical="center"/>
    </xf>
    <xf numFmtId="182" fontId="0" fillId="0" borderId="0" applyFill="0" applyBorder="0" applyAlignment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24" fontId="35" fillId="0" borderId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ill="0">
      <alignment vertical="center"/>
    </xf>
    <xf numFmtId="0" fontId="41" fillId="3" borderId="9" applyNumberFormat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9" fillId="0" borderId="0">
      <alignment horizontal="center" vertical="center" wrapText="1"/>
      <protection locked="0"/>
    </xf>
    <xf numFmtId="43" fontId="0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25" fillId="0" borderId="0">
      <alignment vertical="center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53" fillId="7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>
      <alignment vertical="center"/>
    </xf>
    <xf numFmtId="181" fontId="0" fillId="0" borderId="0" applyFill="0" applyBorder="0" applyAlignment="0">
      <alignment vertical="center"/>
    </xf>
    <xf numFmtId="0" fontId="49" fillId="13" borderId="9" applyNumberFormat="0" applyAlignment="0" applyProtection="0">
      <alignment vertical="center"/>
    </xf>
    <xf numFmtId="0" fontId="26" fillId="0" borderId="0">
      <alignment vertical="center"/>
    </xf>
    <xf numFmtId="0" fontId="62" fillId="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204" fontId="0" fillId="0" borderId="11" applyFill="0" applyProtection="0">
      <alignment horizontal="right" vertical="center"/>
    </xf>
    <xf numFmtId="0" fontId="24" fillId="4" borderId="0" applyNumberFormat="0" applyBorder="0" applyAlignment="0" applyProtection="0">
      <alignment vertical="center"/>
    </xf>
    <xf numFmtId="9" fontId="29" fillId="0" borderId="0" applyNumberFormat="0" applyFill="0" applyBorder="0" applyAlignment="0">
      <alignment vertical="center"/>
      <protection locked="0"/>
    </xf>
    <xf numFmtId="0" fontId="42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0" borderId="0">
      <alignment vertical="center"/>
    </xf>
    <xf numFmtId="200" fontId="2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34" fillId="0" borderId="0">
      <alignment vertical="center"/>
    </xf>
    <xf numFmtId="0" fontId="34" fillId="8" borderId="10" applyNumberFormat="0" applyFont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8" fillId="0" borderId="0">
      <alignment horizontal="left" vertical="center"/>
    </xf>
    <xf numFmtId="0" fontId="42" fillId="9" borderId="0" applyNumberFormat="0" applyBorder="0" applyAlignment="0" applyProtection="0">
      <alignment vertical="center"/>
    </xf>
    <xf numFmtId="0" fontId="57" fillId="0" borderId="0" applyNumberFormat="0" applyAlignment="0">
      <alignment horizontal="left" vertical="center"/>
    </xf>
    <xf numFmtId="199" fontId="0" fillId="0" borderId="0" applyFill="0" applyBorder="0" applyAlignment="0">
      <alignment vertical="center"/>
    </xf>
    <xf numFmtId="0" fontId="23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6" borderId="12">
      <alignment vertical="center"/>
      <protection locked="0"/>
    </xf>
    <xf numFmtId="0" fontId="45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67" fillId="0" borderId="13" applyNumberFormat="0" applyFill="0" applyAlignment="0" applyProtection="0">
      <alignment vertical="center"/>
    </xf>
    <xf numFmtId="193" fontId="26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6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71" fillId="2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72" fillId="2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5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3" fillId="22" borderId="16" applyNumberFormat="0" applyAlignment="0" applyProtection="0">
      <alignment vertical="center"/>
    </xf>
    <xf numFmtId="199" fontId="0" fillId="0" borderId="0" applyFill="0" applyBorder="0" applyAlignment="0">
      <alignment vertical="center"/>
    </xf>
    <xf numFmtId="0" fontId="24" fillId="4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28" fillId="7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76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182" fontId="0" fillId="0" borderId="0" applyFill="0" applyBorder="0" applyAlignment="0">
      <alignment vertical="center"/>
    </xf>
    <xf numFmtId="0" fontId="78" fillId="7" borderId="0" applyNumberFormat="0" applyBorder="0" applyAlignment="0" applyProtection="0">
      <alignment vertical="center"/>
    </xf>
    <xf numFmtId="0" fontId="79" fillId="0" borderId="1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81" fillId="0" borderId="17" applyNumberFormat="0" applyFill="0" applyAlignment="0" applyProtection="0">
      <alignment vertical="center"/>
    </xf>
    <xf numFmtId="182" fontId="0" fillId="0" borderId="0" applyFill="0" applyBorder="0" applyAlignment="0">
      <alignment vertical="center"/>
    </xf>
    <xf numFmtId="0" fontId="53" fillId="17" borderId="0" applyNumberFormat="0" applyBorder="0" applyAlignment="0" applyProtection="0">
      <alignment vertical="center"/>
    </xf>
    <xf numFmtId="0" fontId="63" fillId="0" borderId="0">
      <alignment vertical="top"/>
    </xf>
    <xf numFmtId="0" fontId="53" fillId="18" borderId="0" applyNumberFormat="0" applyBorder="0" applyAlignment="0" applyProtection="0">
      <alignment vertical="center"/>
    </xf>
    <xf numFmtId="188" fontId="83" fillId="0" borderId="0" applyFont="0" applyFill="0" applyBorder="0" applyAlignment="0" applyProtection="0">
      <alignment vertical="center"/>
    </xf>
    <xf numFmtId="0" fontId="84" fillId="13" borderId="15" applyNumberFormat="0" applyAlignment="0" applyProtection="0">
      <alignment vertical="center"/>
    </xf>
    <xf numFmtId="0" fontId="86" fillId="2" borderId="2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68" fillId="0" borderId="0" applyNumberFormat="0" applyFont="0" applyFill="0" applyBorder="0" applyAlignment="0" applyProtection="0">
      <alignment horizontal="left" vertical="center"/>
    </xf>
    <xf numFmtId="0" fontId="4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8" fillId="13" borderId="9" applyNumberFormat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213" fontId="0" fillId="0" borderId="0">
      <alignment vertical="center"/>
      <protection locked="0"/>
    </xf>
    <xf numFmtId="0" fontId="26" fillId="4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0">
      <alignment vertical="center"/>
    </xf>
    <xf numFmtId="200" fontId="25" fillId="0" borderId="0" applyFont="0" applyFill="0" applyBorder="0" applyAlignment="0" applyProtection="0">
      <alignment vertical="center"/>
    </xf>
    <xf numFmtId="213" fontId="0" fillId="0" borderId="0">
      <alignment vertical="center"/>
      <protection locked="0"/>
    </xf>
    <xf numFmtId="0" fontId="65" fillId="11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>
      <alignment horizontal="center" vertical="center"/>
    </xf>
    <xf numFmtId="0" fontId="28" fillId="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38" fontId="7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203" fontId="0" fillId="0" borderId="0" applyFill="0" applyBorder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12" fontId="70" fillId="0" borderId="0" applyFont="0" applyFill="0" applyBorder="0" applyAlignment="0" applyProtection="0">
      <alignment vertical="center"/>
    </xf>
    <xf numFmtId="214" fontId="0" fillId="0" borderId="0">
      <alignment vertical="center"/>
    </xf>
    <xf numFmtId="0" fontId="26" fillId="0" borderId="0">
      <alignment vertical="center"/>
    </xf>
    <xf numFmtId="0" fontId="26" fillId="16" borderId="12">
      <alignment vertical="center"/>
      <protection locked="0"/>
    </xf>
    <xf numFmtId="0" fontId="2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80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207" fontId="25" fillId="0" borderId="0" applyFont="0" applyFill="0" applyBorder="0" applyAlignment="0" applyProtection="0">
      <alignment vertical="center"/>
    </xf>
    <xf numFmtId="10" fontId="35" fillId="0" borderId="0" applyFont="0" applyFill="0" applyBorder="0" applyAlignment="0" applyProtection="0">
      <alignment vertical="center"/>
    </xf>
    <xf numFmtId="40" fontId="70" fillId="0" borderId="0" applyFont="0" applyFill="0" applyBorder="0" applyAlignment="0" applyProtection="0">
      <alignment vertical="center"/>
    </xf>
    <xf numFmtId="0" fontId="85" fillId="0" borderId="0" applyNumberFormat="0" applyFill="0">
      <alignment horizontal="left" vertical="center"/>
    </xf>
    <xf numFmtId="0" fontId="48" fillId="24" borderId="0" applyNumberFormat="0" applyBorder="0" applyAlignment="0" applyProtection="0">
      <alignment vertical="center"/>
    </xf>
    <xf numFmtId="190" fontId="25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26" fillId="0" borderId="0" applyFill="0" applyBorder="0" applyAlignment="0">
      <alignment vertical="center"/>
    </xf>
    <xf numFmtId="0" fontId="0" fillId="0" borderId="0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49" fontId="21" fillId="0" borderId="0" applyProtection="0">
      <alignment horizontal="left" vertical="center"/>
    </xf>
    <xf numFmtId="0" fontId="28" fillId="7" borderId="0" applyNumberFormat="0" applyBorder="0" applyAlignment="0" applyProtection="0">
      <alignment vertical="center"/>
    </xf>
    <xf numFmtId="0" fontId="87" fillId="0" borderId="21">
      <alignment horizontal="left" vertical="center"/>
    </xf>
    <xf numFmtId="0" fontId="34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0" fillId="0" borderId="0">
      <alignment vertical="center"/>
      <protection locked="0"/>
    </xf>
    <xf numFmtId="194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45" fillId="0" borderId="0">
      <alignment vertical="center"/>
    </xf>
    <xf numFmtId="0" fontId="33" fillId="0" borderId="0">
      <alignment vertical="center"/>
    </xf>
    <xf numFmtId="38" fontId="6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82" fontId="0" fillId="0" borderId="0" applyFill="0" applyBorder="0" applyAlignment="0">
      <alignment vertical="center"/>
    </xf>
    <xf numFmtId="0" fontId="45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3" fontId="0" fillId="0" borderId="0" applyFill="0" applyBorder="0" applyAlignment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40" fontId="68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45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1">
      <alignment horizontal="center" vertical="center"/>
    </xf>
    <xf numFmtId="0" fontId="33" fillId="0" borderId="0">
      <alignment vertical="center"/>
    </xf>
    <xf numFmtId="0" fontId="0" fillId="0" borderId="0">
      <alignment vertical="center"/>
    </xf>
    <xf numFmtId="214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5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0" borderId="0">
      <alignment vertical="center"/>
    </xf>
    <xf numFmtId="0" fontId="25" fillId="0" borderId="0">
      <alignment vertical="center"/>
    </xf>
    <xf numFmtId="214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186" fontId="25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0" fontId="33" fillId="0" borderId="0">
      <alignment vertical="center"/>
    </xf>
    <xf numFmtId="10" fontId="8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90" fillId="0" borderId="22">
      <alignment horizontal="center" vertical="center"/>
    </xf>
    <xf numFmtId="0" fontId="91" fillId="0" borderId="23" applyNumberFormat="0" applyFill="0" applyAlignment="0" applyProtection="0">
      <alignment vertical="center"/>
    </xf>
    <xf numFmtId="0" fontId="25" fillId="0" borderId="0">
      <alignment vertical="center"/>
      <protection locked="0"/>
    </xf>
    <xf numFmtId="38" fontId="92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25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63" fillId="0" borderId="0">
      <alignment vertical="top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50" fillId="2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16" borderId="12">
      <alignment vertical="center"/>
      <protection locked="0"/>
    </xf>
    <xf numFmtId="0" fontId="25" fillId="0" borderId="0">
      <alignment vertical="center"/>
    </xf>
    <xf numFmtId="40" fontId="94" fillId="0" borderId="0" applyBorder="0">
      <alignment horizontal="right" vertical="center"/>
    </xf>
    <xf numFmtId="0" fontId="0" fillId="0" borderId="0">
      <alignment vertical="center"/>
    </xf>
    <xf numFmtId="0" fontId="0" fillId="0" borderId="0">
      <alignment vertical="center"/>
    </xf>
    <xf numFmtId="0" fontId="95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  <protection locked="0"/>
    </xf>
    <xf numFmtId="0" fontId="30" fillId="30" borderId="0" applyNumberFormat="0" applyBorder="0" applyAlignment="0" applyProtection="0">
      <alignment vertical="center"/>
    </xf>
    <xf numFmtId="0" fontId="45" fillId="0" borderId="0">
      <alignment vertical="center"/>
    </xf>
    <xf numFmtId="213" fontId="0" fillId="0" borderId="0">
      <alignment vertical="center"/>
      <protection locked="0"/>
    </xf>
    <xf numFmtId="218" fontId="0" fillId="0" borderId="0" applyFill="0" applyBorder="0" applyAlignment="0">
      <alignment vertical="center"/>
    </xf>
    <xf numFmtId="0" fontId="0" fillId="0" borderId="0">
      <alignment vertical="center"/>
      <protection locked="0"/>
    </xf>
    <xf numFmtId="0" fontId="63" fillId="0" borderId="0">
      <alignment vertical="top"/>
    </xf>
    <xf numFmtId="0" fontId="26" fillId="0" borderId="0">
      <alignment vertical="center"/>
    </xf>
    <xf numFmtId="0" fontId="45" fillId="0" borderId="0">
      <alignment vertical="center"/>
    </xf>
    <xf numFmtId="0" fontId="96" fillId="0" borderId="0" applyNumberFormat="0" applyFont="0" applyFill="0" applyBorder="0" applyProtection="0">
      <alignment horizontal="center" vertical="center" wrapText="1"/>
    </xf>
    <xf numFmtId="0" fontId="26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97" fillId="0" borderId="24" applyNumberFormat="0" applyFill="0" applyAlignment="0" applyProtection="0">
      <alignment vertical="center"/>
    </xf>
    <xf numFmtId="214" fontId="0" fillId="0" borderId="0">
      <alignment vertical="center"/>
    </xf>
    <xf numFmtId="213" fontId="0" fillId="0" borderId="0">
      <alignment vertical="center"/>
      <protection locked="0"/>
    </xf>
    <xf numFmtId="0" fontId="45" fillId="0" borderId="0">
      <alignment vertical="center"/>
    </xf>
    <xf numFmtId="49" fontId="26" fillId="0" borderId="0" applyFont="0" applyFill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220" fontId="21" fillId="0" borderId="0" applyFill="0" applyBorder="0" applyProtection="0">
      <alignment horizontal="right" vertical="center"/>
    </xf>
    <xf numFmtId="0" fontId="45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98" fillId="22" borderId="16" applyNumberFormat="0" applyAlignment="0" applyProtection="0">
      <alignment vertical="center"/>
    </xf>
    <xf numFmtId="0" fontId="81" fillId="0" borderId="17" applyNumberFormat="0" applyFill="0" applyAlignment="0" applyProtection="0">
      <alignment vertical="center"/>
    </xf>
    <xf numFmtId="223" fontId="35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25" fillId="0" borderId="0">
      <alignment vertical="center"/>
      <protection locked="0"/>
    </xf>
    <xf numFmtId="0" fontId="26" fillId="0" borderId="0">
      <alignment vertical="center"/>
    </xf>
    <xf numFmtId="0" fontId="0" fillId="0" borderId="0">
      <alignment vertical="center"/>
    </xf>
    <xf numFmtId="39" fontId="35" fillId="0" borderId="0" applyFont="0" applyFill="0" applyBorder="0" applyAlignment="0" applyProtection="0">
      <alignment vertical="center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6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100" fillId="16" borderId="12">
      <alignment vertical="center"/>
      <protection locked="0"/>
    </xf>
    <xf numFmtId="0" fontId="101" fillId="0" borderId="0">
      <alignment vertical="center"/>
    </xf>
    <xf numFmtId="213" fontId="0" fillId="0" borderId="0">
      <alignment vertical="center"/>
      <protection locked="0"/>
    </xf>
    <xf numFmtId="0" fontId="96" fillId="0" borderId="0">
      <alignment vertical="center"/>
    </xf>
    <xf numFmtId="0" fontId="34" fillId="0" borderId="0">
      <alignment vertical="center"/>
    </xf>
    <xf numFmtId="0" fontId="102" fillId="0" borderId="25" applyNumberFormat="0" applyFill="0" applyAlignment="0" applyProtection="0">
      <alignment vertical="center"/>
    </xf>
    <xf numFmtId="49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6" fillId="0" borderId="0">
      <alignment vertical="center"/>
    </xf>
    <xf numFmtId="49" fontId="26" fillId="0" borderId="0" applyFont="0" applyFill="0" applyBorder="0" applyAlignment="0" applyProtection="0">
      <alignment vertical="center"/>
    </xf>
    <xf numFmtId="49" fontId="26" fillId="0" borderId="0" applyFont="0" applyFill="0" applyBorder="0" applyAlignment="0" applyProtection="0">
      <alignment vertical="center"/>
    </xf>
    <xf numFmtId="0" fontId="103" fillId="0" borderId="2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213" fontId="0" fillId="0" borderId="0">
      <alignment vertical="center"/>
      <protection locked="0"/>
    </xf>
    <xf numFmtId="4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6" fillId="16" borderId="12">
      <alignment vertical="center"/>
      <protection locked="0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>
      <alignment horizontal="center"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183" fontId="0" fillId="0" borderId="0" applyFill="0" applyBorder="0" applyAlignment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96" fillId="0" borderId="0">
      <alignment vertical="center"/>
    </xf>
    <xf numFmtId="0" fontId="26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0" borderId="0">
      <alignment vertical="top"/>
    </xf>
    <xf numFmtId="0" fontId="18" fillId="24" borderId="0" applyNumberFormat="0" applyBorder="0" applyAlignment="0" applyProtection="0">
      <alignment vertical="center"/>
    </xf>
    <xf numFmtId="0" fontId="96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21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4" fontId="104" fillId="0" borderId="0">
      <alignment horizontal="right"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26" fillId="0" borderId="0">
      <alignment vertical="center"/>
    </xf>
    <xf numFmtId="0" fontId="0" fillId="0" borderId="0">
      <alignment vertical="center"/>
      <protection locked="0"/>
    </xf>
    <xf numFmtId="208" fontId="21" fillId="0" borderId="0">
      <alignment vertical="center"/>
    </xf>
    <xf numFmtId="213" fontId="0" fillId="0" borderId="0">
      <alignment vertical="center"/>
      <protection locked="0"/>
    </xf>
    <xf numFmtId="0" fontId="0" fillId="0" borderId="0">
      <alignment vertical="center"/>
      <protection locked="0"/>
    </xf>
    <xf numFmtId="209" fontId="21" fillId="0" borderId="0" applyFill="0" applyBorder="0" applyProtection="0">
      <alignment horizontal="right" vertical="center"/>
    </xf>
    <xf numFmtId="0" fontId="80" fillId="19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22" fontId="25" fillId="0" borderId="0" applyFon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216" fontId="68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29" borderId="1">
      <alignment vertical="center"/>
    </xf>
    <xf numFmtId="0" fontId="5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180" fontId="0" fillId="0" borderId="0" applyFont="0" applyFill="0" applyProtection="0">
      <alignment vertical="center"/>
    </xf>
    <xf numFmtId="0" fontId="0" fillId="0" borderId="0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  <protection locked="0"/>
    </xf>
    <xf numFmtId="0" fontId="45" fillId="0" borderId="0">
      <alignment vertical="center"/>
    </xf>
    <xf numFmtId="0" fontId="0" fillId="0" borderId="0">
      <alignment vertical="center"/>
      <protection locked="0"/>
    </xf>
    <xf numFmtId="192" fontId="26" fillId="31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05" fillId="35" borderId="0" applyNumberFormat="0">
      <alignment vertical="center"/>
    </xf>
    <xf numFmtId="0" fontId="33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33" fillId="0" borderId="0">
      <alignment vertical="center"/>
    </xf>
    <xf numFmtId="0" fontId="0" fillId="0" borderId="0">
      <alignment vertical="center"/>
      <protection locked="0"/>
    </xf>
    <xf numFmtId="0" fontId="3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48" fillId="9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188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63" fillId="0" borderId="0">
      <alignment vertical="top"/>
    </xf>
    <xf numFmtId="196" fontId="32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26" fillId="0" borderId="0">
      <alignment vertical="center"/>
      <protection locked="0"/>
    </xf>
    <xf numFmtId="0" fontId="25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2" fillId="13" borderId="1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25" fillId="0" borderId="0">
      <alignment vertical="center"/>
    </xf>
    <xf numFmtId="4" fontId="58" fillId="0" borderId="0">
      <alignment horizontal="right" vertical="center"/>
    </xf>
    <xf numFmtId="0" fontId="51" fillId="38" borderId="0" applyNumberFormat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0" fillId="0" borderId="0">
      <alignment vertical="center"/>
    </xf>
    <xf numFmtId="189" fontId="21" fillId="0" borderId="0" applyFill="0" applyBorder="0" applyProtection="0">
      <alignment horizontal="right" vertical="center"/>
    </xf>
    <xf numFmtId="220" fontId="21" fillId="0" borderId="0" applyFill="0" applyBorder="0" applyProtection="0">
      <alignment horizontal="right" vertical="center"/>
    </xf>
    <xf numFmtId="0" fontId="24" fillId="4" borderId="0" applyNumberFormat="0" applyBorder="0" applyAlignment="0" applyProtection="0">
      <alignment vertical="center"/>
    </xf>
    <xf numFmtId="210" fontId="38" fillId="0" borderId="0" applyFill="0" applyBorder="0" applyProtection="0">
      <alignment horizontal="center" vertical="center"/>
    </xf>
    <xf numFmtId="219" fontId="21" fillId="0" borderId="0" applyFill="0" applyBorder="0" applyProtection="0">
      <alignment horizontal="right" vertical="center"/>
    </xf>
    <xf numFmtId="0" fontId="0" fillId="0" borderId="0">
      <alignment vertical="center"/>
    </xf>
    <xf numFmtId="3" fontId="68" fillId="0" borderId="0" applyFont="0" applyFill="0" applyBorder="0" applyAlignment="0" applyProtection="0">
      <alignment vertical="center"/>
    </xf>
    <xf numFmtId="14" fontId="59" fillId="0" borderId="0">
      <alignment horizontal="center" vertical="center" wrapText="1"/>
      <protection locked="0"/>
    </xf>
    <xf numFmtId="0" fontId="48" fillId="12" borderId="0" applyNumberFormat="0" applyBorder="0" applyAlignment="0" applyProtection="0">
      <alignment vertical="center"/>
    </xf>
    <xf numFmtId="176" fontId="38" fillId="0" borderId="0" applyFill="0" applyBorder="0" applyProtection="0">
      <alignment horizontal="center" vertical="center"/>
    </xf>
    <xf numFmtId="191" fontId="44" fillId="0" borderId="0" applyFill="0" applyBorder="0" applyProtection="0">
      <alignment horizontal="right" vertical="center"/>
    </xf>
    <xf numFmtId="179" fontId="21" fillId="0" borderId="0" applyFill="0" applyBorder="0" applyProtection="0">
      <alignment horizontal="right" vertical="center"/>
    </xf>
    <xf numFmtId="0" fontId="24" fillId="4" borderId="0" applyNumberFormat="0" applyBorder="0" applyAlignment="0" applyProtection="0">
      <alignment vertical="center"/>
    </xf>
    <xf numFmtId="217" fontId="21" fillId="0" borderId="0" applyFill="0" applyBorder="0" applyProtection="0">
      <alignment horizontal="right" vertical="center"/>
    </xf>
    <xf numFmtId="0" fontId="56" fillId="0" borderId="0">
      <alignment vertical="center"/>
    </xf>
    <xf numFmtId="0" fontId="26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0" fillId="16" borderId="12">
      <alignment vertical="center"/>
      <protection locked="0"/>
    </xf>
    <xf numFmtId="0" fontId="34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202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8" fillId="5" borderId="0" applyNumberFormat="0" applyBorder="0" applyAlignment="0" applyProtection="0">
      <alignment vertical="center"/>
    </xf>
    <xf numFmtId="192" fontId="26" fillId="31" borderId="0">
      <alignment vertical="center"/>
    </xf>
    <xf numFmtId="0" fontId="34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206" fontId="0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100" fillId="16" borderId="12">
      <alignment vertical="center"/>
      <protection locked="0"/>
    </xf>
    <xf numFmtId="0" fontId="50" fillId="39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26" applyNumberFormat="0" applyFill="0" applyProtection="0">
      <alignment horizontal="left" vertical="center"/>
    </xf>
    <xf numFmtId="0" fontId="48" fillId="39" borderId="0" applyNumberFormat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195" fontId="83" fillId="0" borderId="0" applyFont="0" applyFill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0" borderId="0">
      <alignment vertical="center"/>
      <protection locked="0"/>
    </xf>
    <xf numFmtId="192" fontId="26" fillId="40" borderId="0">
      <alignment vertical="center"/>
    </xf>
    <xf numFmtId="0" fontId="28" fillId="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214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83" fontId="0" fillId="0" borderId="0" applyFill="0" applyBorder="0" applyAlignment="0">
      <alignment vertical="center"/>
    </xf>
    <xf numFmtId="0" fontId="31" fillId="4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221" fontId="63" fillId="0" borderId="0" applyFill="0" applyBorder="0" applyAlignment="0">
      <alignment vertical="center"/>
    </xf>
    <xf numFmtId="205" fontId="25" fillId="0" borderId="0" applyFill="0" applyBorder="0" applyAlignment="0">
      <alignment vertical="center"/>
    </xf>
    <xf numFmtId="183" fontId="0" fillId="0" borderId="0" applyFill="0" applyBorder="0" applyAlignment="0">
      <alignment vertical="center"/>
    </xf>
    <xf numFmtId="199" fontId="0" fillId="0" borderId="0" applyFill="0" applyBorder="0" applyAlignment="0">
      <alignment vertical="center"/>
    </xf>
    <xf numFmtId="183" fontId="0" fillId="0" borderId="0" applyFill="0" applyBorder="0" applyAlignment="0">
      <alignment vertical="center"/>
    </xf>
    <xf numFmtId="9" fontId="4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25" fontId="35" fillId="0" borderId="0" applyFont="0" applyFill="0" applyBorder="0" applyAlignment="0" applyProtection="0">
      <alignment vertical="center"/>
    </xf>
    <xf numFmtId="0" fontId="88" fillId="13" borderId="9" applyNumberFormat="0" applyAlignment="0" applyProtection="0">
      <alignment vertical="center"/>
    </xf>
    <xf numFmtId="0" fontId="109" fillId="22" borderId="16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0" borderId="27" applyNumberFormat="0" applyFill="0" applyProtection="0">
      <alignment horizontal="center" vertical="center"/>
    </xf>
    <xf numFmtId="0" fontId="111" fillId="0" borderId="0" applyFill="0" applyBorder="0">
      <alignment horizontal="right" vertical="center"/>
    </xf>
    <xf numFmtId="0" fontId="24" fillId="4" borderId="0" applyNumberFormat="0" applyBorder="0" applyAlignment="0" applyProtection="0">
      <alignment vertical="center"/>
    </xf>
    <xf numFmtId="0" fontId="112" fillId="0" borderId="28">
      <alignment vertical="center"/>
    </xf>
    <xf numFmtId="0" fontId="25" fillId="0" borderId="0" applyFill="0" applyBorder="0">
      <alignment horizontal="right" vertical="center"/>
    </xf>
    <xf numFmtId="214" fontId="0" fillId="0" borderId="0">
      <alignment vertical="center"/>
    </xf>
    <xf numFmtId="214" fontId="0" fillId="0" borderId="0">
      <alignment vertical="center"/>
    </xf>
    <xf numFmtId="0" fontId="113" fillId="0" borderId="24" applyNumberFormat="0" applyFill="0" applyAlignment="0" applyProtection="0">
      <alignment vertical="center"/>
    </xf>
    <xf numFmtId="214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77" fontId="21" fillId="0" borderId="0">
      <alignment vertical="center"/>
    </xf>
    <xf numFmtId="182" fontId="0" fillId="0" borderId="0" applyFill="0" applyBorder="0" applyAlignment="0">
      <alignment vertical="center"/>
    </xf>
    <xf numFmtId="215" fontId="83" fillId="0" borderId="0" applyFont="0" applyFill="0" applyBorder="0" applyAlignment="0" applyProtection="0">
      <alignment vertical="center"/>
    </xf>
    <xf numFmtId="39" fontId="8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4" fillId="0" borderId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82" fontId="0" fillId="0" borderId="0" applyFill="0" applyBorder="0" applyAlignment="0">
      <alignment vertical="center"/>
    </xf>
    <xf numFmtId="198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15" fillId="0" borderId="0" applyNumberFormat="0" applyAlignment="0">
      <alignment horizontal="left" vertical="center"/>
    </xf>
    <xf numFmtId="9" fontId="26" fillId="0" borderId="0" applyFont="0" applyFill="0" applyBorder="0" applyAlignment="0" applyProtection="0">
      <alignment vertical="center"/>
    </xf>
    <xf numFmtId="0" fontId="116" fillId="0" borderId="0" applyNumberFormat="0" applyAlignment="0">
      <alignment vertical="center"/>
    </xf>
    <xf numFmtId="197" fontId="83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4" fontId="63" fillId="0" borderId="0" applyFill="0" applyBorder="0" applyAlignment="0">
      <alignment vertical="center"/>
    </xf>
    <xf numFmtId="0" fontId="101" fillId="0" borderId="0">
      <alignment vertical="center"/>
    </xf>
    <xf numFmtId="0" fontId="28" fillId="5" borderId="0" applyNumberFormat="0" applyBorder="0" applyAlignment="0" applyProtection="0">
      <alignment vertical="center"/>
    </xf>
    <xf numFmtId="15" fontId="68" fillId="0" borderId="0">
      <alignment vertical="center"/>
    </xf>
    <xf numFmtId="201" fontId="21" fillId="0" borderId="0">
      <alignment vertical="center"/>
    </xf>
    <xf numFmtId="199" fontId="0" fillId="0" borderId="0" applyFill="0" applyBorder="0" applyAlignment="0">
      <alignment vertical="center"/>
    </xf>
    <xf numFmtId="183" fontId="0" fillId="0" borderId="0" applyFill="0" applyBorder="0" applyAlignment="0">
      <alignment vertical="center"/>
    </xf>
    <xf numFmtId="0" fontId="95" fillId="11" borderId="0" applyNumberFormat="0" applyBorder="0" applyAlignment="0" applyProtection="0">
      <alignment vertical="center"/>
    </xf>
    <xf numFmtId="224" fontId="26" fillId="0" borderId="0" applyFont="0" applyFill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2" fontId="114" fillId="0" borderId="0" applyProtection="0">
      <alignment vertical="center"/>
    </xf>
    <xf numFmtId="225" fontId="101" fillId="0" borderId="0">
      <alignment horizontal="right" vertical="center"/>
    </xf>
    <xf numFmtId="43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18" fillId="0" borderId="0">
      <alignment horizontal="left" vertical="center"/>
    </xf>
    <xf numFmtId="0" fontId="87" fillId="0" borderId="29" applyNumberFormat="0" applyAlignment="0" applyProtection="0">
      <alignment horizontal="left" vertical="center"/>
    </xf>
    <xf numFmtId="0" fontId="119" fillId="0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7" fillId="0" borderId="0" applyProtection="0">
      <alignment vertical="center"/>
    </xf>
    <xf numFmtId="38" fontId="12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10" fontId="92" fillId="8" borderId="1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0" fillId="0" borderId="0">
      <alignment vertical="center"/>
    </xf>
    <xf numFmtId="215" fontId="121" fillId="31" borderId="0">
      <alignment vertical="center"/>
    </xf>
    <xf numFmtId="0" fontId="26" fillId="19" borderId="9" applyNumberFormat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34" fillId="8" borderId="10" applyNumberFormat="0" applyFont="0" applyAlignment="0" applyProtection="0">
      <alignment vertical="center"/>
    </xf>
    <xf numFmtId="0" fontId="26" fillId="17" borderId="0" applyNumberFormat="0" applyFont="0" applyBorder="0" applyAlignment="0" applyProtection="0">
      <alignment horizontal="right" vertical="center"/>
    </xf>
    <xf numFmtId="38" fontId="122" fillId="0" borderId="0">
      <alignment vertical="center"/>
    </xf>
    <xf numFmtId="0" fontId="28" fillId="7" borderId="0" applyNumberFormat="0" applyBorder="0" applyAlignment="0" applyProtection="0">
      <alignment vertical="center"/>
    </xf>
    <xf numFmtId="38" fontId="111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6" fillId="2" borderId="15" applyNumberFormat="0" applyAlignment="0" applyProtection="0">
      <alignment vertical="center"/>
    </xf>
    <xf numFmtId="0" fontId="21" fillId="0" borderId="0" applyNumberFormat="0" applyFont="0" applyFill="0" applyBorder="0" applyProtection="0">
      <alignment horizontal="left" vertical="center"/>
    </xf>
    <xf numFmtId="0" fontId="26" fillId="0" borderId="0" applyFont="0" applyFill="0">
      <alignment horizontal="fill" vertical="center"/>
    </xf>
    <xf numFmtId="0" fontId="0" fillId="0" borderId="0">
      <alignment vertical="center"/>
    </xf>
    <xf numFmtId="0" fontId="114" fillId="0" borderId="30" applyProtection="0">
      <alignment vertical="center"/>
    </xf>
    <xf numFmtId="183" fontId="0" fillId="0" borderId="0" applyFill="0" applyBorder="0" applyAlignment="0">
      <alignment vertical="center"/>
    </xf>
    <xf numFmtId="215" fontId="123" fillId="40" borderId="0">
      <alignment vertical="center"/>
    </xf>
    <xf numFmtId="0" fontId="36" fillId="7" borderId="0" applyNumberFormat="0" applyBorder="0" applyAlignment="0" applyProtection="0">
      <alignment vertical="center"/>
    </xf>
    <xf numFmtId="0" fontId="26" fillId="0" borderId="0">
      <alignment vertical="center"/>
    </xf>
    <xf numFmtId="192" fontId="26" fillId="40" borderId="0">
      <alignment vertical="center"/>
    </xf>
    <xf numFmtId="38" fontId="68" fillId="0" borderId="0" applyFont="0" applyFill="0" applyBorder="0" applyAlignment="0" applyProtection="0">
      <alignment vertical="center"/>
    </xf>
    <xf numFmtId="211" fontId="0" fillId="0" borderId="0" applyFont="0" applyFill="0" applyBorder="0" applyAlignment="0" applyProtection="0">
      <alignment vertical="center"/>
    </xf>
    <xf numFmtId="226" fontId="68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7" fontId="124" fillId="0" borderId="0">
      <alignment vertical="center"/>
    </xf>
    <xf numFmtId="0" fontId="121" fillId="0" borderId="0">
      <alignment vertical="center"/>
    </xf>
    <xf numFmtId="0" fontId="34" fillId="8" borderId="10" applyNumberFormat="0" applyFont="0" applyAlignment="0" applyProtection="0">
      <alignment vertical="center"/>
    </xf>
    <xf numFmtId="0" fontId="125" fillId="13" borderId="15" applyNumberFormat="0" applyAlignment="0" applyProtection="0">
      <alignment vertical="center"/>
    </xf>
    <xf numFmtId="40" fontId="126" fillId="2" borderId="0">
      <alignment horizontal="right" vertical="center"/>
    </xf>
    <xf numFmtId="10" fontId="21" fillId="0" borderId="0" applyFont="0" applyFill="0" applyBorder="0" applyAlignment="0" applyProtection="0">
      <alignment vertical="center"/>
    </xf>
    <xf numFmtId="218" fontId="0" fillId="0" borderId="0" applyFon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22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182" fontId="0" fillId="0" borderId="0" applyFill="0" applyBorder="0" applyAlignment="0">
      <alignment vertical="center"/>
    </xf>
    <xf numFmtId="183" fontId="0" fillId="0" borderId="0" applyFill="0" applyBorder="0" applyAlignment="0">
      <alignment vertical="center"/>
    </xf>
    <xf numFmtId="15" fontId="68" fillId="0" borderId="0" applyFont="0" applyFill="0" applyBorder="0" applyAlignment="0" applyProtection="0">
      <alignment vertical="center"/>
    </xf>
    <xf numFmtId="4" fontId="68" fillId="0" borderId="0" applyFont="0" applyFill="0" applyBorder="0" applyAlignment="0" applyProtection="0">
      <alignment vertical="center"/>
    </xf>
    <xf numFmtId="0" fontId="128" fillId="0" borderId="28">
      <alignment horizontal="center" vertical="center"/>
    </xf>
    <xf numFmtId="0" fontId="93" fillId="27" borderId="0" applyNumberFormat="0" applyBorder="0" applyAlignment="0" applyProtection="0">
      <alignment vertical="center"/>
    </xf>
    <xf numFmtId="0" fontId="68" fillId="48" borderId="0" applyNumberFormat="0" applyFont="0" applyBorder="0" applyAlignment="0" applyProtection="0">
      <alignment vertical="center"/>
    </xf>
    <xf numFmtId="0" fontId="26" fillId="0" borderId="0" applyNumberFormat="0" applyFill="0" applyBorder="0" applyAlignment="0" applyProtection="0">
      <alignment horizontal="left" vertical="center"/>
    </xf>
    <xf numFmtId="228" fontId="26" fillId="0" borderId="0" applyNumberFormat="0" applyFill="0" applyBorder="0" applyAlignment="0" applyProtection="0">
      <alignment horizontal="left" vertical="center"/>
    </xf>
    <xf numFmtId="0" fontId="47" fillId="4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0">
      <alignment horizontal="left" vertical="center"/>
    </xf>
    <xf numFmtId="43" fontId="92" fillId="0" borderId="31">
      <alignment vertical="center"/>
    </xf>
    <xf numFmtId="0" fontId="112" fillId="0" borderId="0">
      <alignment vertical="center"/>
    </xf>
    <xf numFmtId="0" fontId="121" fillId="0" borderId="0">
      <alignment vertical="center"/>
    </xf>
    <xf numFmtId="0" fontId="26" fillId="16" borderId="12">
      <alignment vertical="center"/>
      <protection locked="0"/>
    </xf>
    <xf numFmtId="0" fontId="26" fillId="0" borderId="0">
      <alignment vertical="center"/>
    </xf>
    <xf numFmtId="0" fontId="100" fillId="16" borderId="12">
      <alignment vertical="center"/>
      <protection locked="0"/>
    </xf>
    <xf numFmtId="0" fontId="100" fillId="16" borderId="12">
      <alignment vertical="center"/>
      <protection locked="0"/>
    </xf>
    <xf numFmtId="0" fontId="26" fillId="16" borderId="12">
      <alignment vertical="center"/>
      <protection locked="0"/>
    </xf>
    <xf numFmtId="0" fontId="26" fillId="16" borderId="12">
      <alignment vertical="center"/>
      <protection locked="0"/>
    </xf>
    <xf numFmtId="0" fontId="26" fillId="16" borderId="12">
      <alignment vertical="center"/>
      <protection locked="0"/>
    </xf>
    <xf numFmtId="0" fontId="130" fillId="0" borderId="0" applyNumberFormat="0" applyFill="0" applyBorder="0" applyAlignment="0" applyProtection="0">
      <alignment vertical="center"/>
    </xf>
    <xf numFmtId="49" fontId="63" fillId="0" borderId="0" applyFill="0" applyBorder="0" applyAlignment="0">
      <alignment vertical="center"/>
    </xf>
    <xf numFmtId="0" fontId="95" fillId="11" borderId="0" applyNumberFormat="0" applyBorder="0" applyAlignment="0" applyProtection="0">
      <alignment vertical="center"/>
    </xf>
    <xf numFmtId="184" fontId="63" fillId="0" borderId="0" applyFill="0" applyBorder="0" applyAlignment="0">
      <alignment vertical="center"/>
    </xf>
    <xf numFmtId="229" fontId="0" fillId="0" borderId="0" applyFill="0" applyBorder="0" applyAlignment="0">
      <alignment vertical="center"/>
    </xf>
    <xf numFmtId="230" fontId="25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231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7" fillId="0" borderId="0" applyNumberForma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9" fontId="131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194" fontId="25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200" fontId="0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132" fillId="0" borderId="25" applyNumberFormat="0" applyFill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133" fillId="0" borderId="19" applyNumberFormat="0" applyFill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232" fontId="0" fillId="0" borderId="0" applyFont="0" applyFill="0" applyBorder="0" applyAlignment="0" applyProtection="0">
      <alignment vertical="center"/>
    </xf>
    <xf numFmtId="0" fontId="134" fillId="0" borderId="0">
      <alignment vertical="center"/>
    </xf>
    <xf numFmtId="0" fontId="0" fillId="0" borderId="26" applyNumberFormat="0" applyFill="0" applyProtection="0">
      <alignment horizontal="right" vertical="center"/>
    </xf>
    <xf numFmtId="0" fontId="102" fillId="0" borderId="25" applyNumberFormat="0" applyFill="0" applyAlignment="0" applyProtection="0">
      <alignment vertical="center"/>
    </xf>
    <xf numFmtId="0" fontId="103" fillId="0" borderId="23" applyNumberFormat="0" applyFill="0" applyAlignment="0" applyProtection="0">
      <alignment vertical="center"/>
    </xf>
    <xf numFmtId="0" fontId="26" fillId="0" borderId="0" applyFont="0" applyBorder="0" applyAlignment="0">
      <alignment vertical="center"/>
    </xf>
    <xf numFmtId="0" fontId="79" fillId="0" borderId="19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35" fillId="0" borderId="26" applyNumberFormat="0" applyFill="0" applyProtection="0">
      <alignment horizontal="center" vertical="center"/>
    </xf>
    <xf numFmtId="4" fontId="96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6" fillId="0" borderId="11" applyNumberFormat="0" applyFill="0" applyProtection="0">
      <alignment horizontal="center" vertical="center"/>
    </xf>
    <xf numFmtId="0" fontId="95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9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43" fontId="108" fillId="0" borderId="0" applyFon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74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1" fontId="137" fillId="0" borderId="1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3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6" fillId="0" borderId="0" applyFill="0" applyBorder="0" applyAlignment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horizontal="left" vertical="center" wrapText="1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horizontal="left" vertical="center" wrapText="1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horizontal="left" vertical="center" wrapText="1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0" fillId="3" borderId="9" applyNumberFormat="0" applyAlignment="0" applyProtection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22" fillId="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8" borderId="10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>
      <alignment vertical="center"/>
    </xf>
    <xf numFmtId="0" fontId="46" fillId="0" borderId="0" applyFill="0" applyBorder="0" applyAlignment="0">
      <alignment vertical="center"/>
    </xf>
    <xf numFmtId="0" fontId="28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09" fillId="22" borderId="16" applyNumberFormat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36" fillId="0" borderId="11" applyNumberFormat="0" applyFill="0" applyProtection="0">
      <alignment horizontal="left" vertical="center"/>
    </xf>
    <xf numFmtId="0" fontId="143" fillId="0" borderId="17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99" fillId="0" borderId="0">
      <alignment vertical="center"/>
    </xf>
    <xf numFmtId="0" fontId="48" fillId="4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25" fillId="13" borderId="15" applyNumberFormat="0" applyAlignment="0" applyProtection="0">
      <alignment vertical="center"/>
    </xf>
    <xf numFmtId="1" fontId="0" fillId="0" borderId="11" applyFill="0" applyProtection="0">
      <alignment horizontal="center" vertical="center"/>
    </xf>
    <xf numFmtId="233" fontId="96" fillId="0" borderId="0" applyFon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234" fontId="137" fillId="0" borderId="1">
      <alignment vertical="center"/>
      <protection locked="0"/>
    </xf>
    <xf numFmtId="0" fontId="33" fillId="0" borderId="0">
      <alignment vertical="center"/>
    </xf>
    <xf numFmtId="0" fontId="6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1" applyNumberFormat="0">
      <alignment vertical="center"/>
    </xf>
    <xf numFmtId="235" fontId="108" fillId="0" borderId="0" applyFont="0" applyFill="0" applyBorder="0" applyAlignment="0" applyProtection="0">
      <alignment vertical="center"/>
    </xf>
    <xf numFmtId="236" fontId="108" fillId="0" borderId="0" applyFont="0" applyFill="0" applyBorder="0" applyAlignment="0" applyProtection="0">
      <alignment vertical="center"/>
    </xf>
  </cellStyleXfs>
  <cellXfs count="109">
    <xf numFmtId="0" fontId="0" fillId="0" borderId="0" xfId="0" applyAlignment="1"/>
    <xf numFmtId="0" fontId="0" fillId="0" borderId="0" xfId="0" applyFill="1" applyAlignment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8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7" fontId="8" fillId="0" borderId="2" xfId="0" applyNumberFormat="1" applyFont="1" applyFill="1" applyBorder="1" applyAlignment="1" applyProtection="1">
      <alignment horizontal="right" vertical="center"/>
    </xf>
    <xf numFmtId="238" fontId="4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7" fontId="4" fillId="0" borderId="2" xfId="0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9" fontId="4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/>
    <xf numFmtId="0" fontId="10" fillId="0" borderId="0" xfId="0" applyFont="1" applyAlignment="1"/>
    <xf numFmtId="0" fontId="0" fillId="0" borderId="0" xfId="0" applyFont="1" applyAlignment="1"/>
    <xf numFmtId="49" fontId="3" fillId="0" borderId="0" xfId="0" applyNumberFormat="1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9" fontId="8" fillId="0" borderId="1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239" fontId="8" fillId="0" borderId="1" xfId="0" applyNumberFormat="1" applyFont="1" applyFill="1" applyBorder="1" applyAlignment="1" applyProtection="1">
      <alignment horizontal="right" vertical="center"/>
    </xf>
    <xf numFmtId="239" fontId="4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9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9" fontId="4" fillId="0" borderId="2" xfId="0" applyNumberFormat="1" applyFont="1" applyFill="1" applyBorder="1" applyAlignment="1" applyProtection="1">
      <alignment horizontal="right" vertical="center" wrapText="1"/>
    </xf>
    <xf numFmtId="239" fontId="4" fillId="0" borderId="1" xfId="691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9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9" fontId="0" fillId="0" borderId="1" xfId="0" applyNumberFormat="1" applyBorder="1" applyAlignment="1"/>
    <xf numFmtId="0" fontId="3" fillId="0" borderId="0" xfId="91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91" applyFont="1" applyFill="1" applyBorder="1" applyAlignment="1" applyProtection="1">
      <alignment vertical="center"/>
    </xf>
    <xf numFmtId="239" fontId="15" fillId="0" borderId="1" xfId="0" applyNumberFormat="1" applyFont="1" applyFill="1" applyBorder="1" applyAlignment="1">
      <alignment horizontal="right" vertical="center"/>
    </xf>
    <xf numFmtId="0" fontId="4" fillId="0" borderId="1" xfId="691" applyFont="1" applyBorder="1" applyAlignment="1" applyProtection="1">
      <alignment vertical="center"/>
    </xf>
    <xf numFmtId="239" fontId="4" fillId="0" borderId="1" xfId="0" applyNumberFormat="1" applyFont="1" applyBorder="1" applyAlignment="1" applyProtection="1">
      <alignment horizontal="right" vertical="center"/>
    </xf>
    <xf numFmtId="0" fontId="8" fillId="0" borderId="1" xfId="691" applyFont="1" applyFill="1" applyBorder="1" applyAlignment="1" applyProtection="1">
      <alignment horizontal="center" vertical="center"/>
    </xf>
    <xf numFmtId="0" fontId="0" fillId="0" borderId="0" xfId="691" applyFill="1" applyAlignment="1"/>
    <xf numFmtId="0" fontId="1" fillId="0" borderId="0" xfId="691" applyFont="1" applyBorder="1" applyAlignment="1" applyProtection="1"/>
    <xf numFmtId="0" fontId="0" fillId="0" borderId="0" xfId="691" applyAlignment="1"/>
    <xf numFmtId="0" fontId="7" fillId="0" borderId="0" xfId="691" applyFont="1" applyBorder="1" applyAlignment="1" applyProtection="1">
      <alignment vertical="center" wrapText="1"/>
    </xf>
    <xf numFmtId="0" fontId="3" fillId="0" borderId="0" xfId="691" applyFont="1" applyBorder="1" applyAlignment="1" applyProtection="1">
      <alignment horizontal="center" vertical="center"/>
    </xf>
    <xf numFmtId="0" fontId="4" fillId="0" borderId="0" xfId="691" applyFont="1" applyBorder="1" applyAlignment="1" applyProtection="1">
      <alignment vertical="center"/>
    </xf>
    <xf numFmtId="0" fontId="4" fillId="0" borderId="0" xfId="691" applyFont="1" applyBorder="1" applyAlignment="1" applyProtection="1"/>
    <xf numFmtId="0" fontId="4" fillId="0" borderId="0" xfId="691" applyFont="1" applyBorder="1" applyAlignment="1" applyProtection="1">
      <alignment horizontal="right" vertical="center"/>
    </xf>
    <xf numFmtId="0" fontId="8" fillId="0" borderId="1" xfId="691" applyFont="1" applyBorder="1" applyAlignment="1" applyProtection="1">
      <alignment horizontal="center" vertical="center"/>
    </xf>
    <xf numFmtId="239" fontId="4" fillId="0" borderId="1" xfId="691" applyNumberFormat="1" applyFont="1" applyFill="1" applyBorder="1" applyAlignment="1" applyProtection="1">
      <alignment horizontal="right" vertical="center"/>
    </xf>
    <xf numFmtId="239" fontId="4" fillId="0" borderId="1" xfId="691" applyNumberFormat="1" applyFont="1" applyFill="1" applyBorder="1" applyAlignment="1" applyProtection="1">
      <alignment horizontal="right" vertical="center" wrapText="1"/>
    </xf>
    <xf numFmtId="0" fontId="1" fillId="0" borderId="0" xfId="691" applyFont="1" applyFill="1" applyBorder="1" applyAlignment="1" applyProtection="1"/>
    <xf numFmtId="239" fontId="4" fillId="0" borderId="1" xfId="691" applyNumberFormat="1" applyFont="1" applyBorder="1" applyAlignment="1" applyProtection="1">
      <alignment horizontal="right" vertical="center"/>
    </xf>
    <xf numFmtId="239" fontId="4" fillId="0" borderId="1" xfId="691" applyNumberFormat="1" applyFont="1" applyBorder="1" applyAlignment="1" applyProtection="1">
      <alignment vertical="center"/>
    </xf>
    <xf numFmtId="239" fontId="4" fillId="0" borderId="1" xfId="691" applyNumberFormat="1" applyFont="1" applyBorder="1" applyAlignment="1" applyProtection="1">
      <alignment horizontal="right" vertical="center" wrapText="1"/>
    </xf>
    <xf numFmtId="239" fontId="8" fillId="0" borderId="1" xfId="691" applyNumberFormat="1" applyFont="1" applyFill="1" applyBorder="1" applyAlignment="1" applyProtection="1">
      <alignment horizontal="right" vertical="center" wrapText="1"/>
    </xf>
    <xf numFmtId="239" fontId="8" fillId="0" borderId="1" xfId="691" applyNumberFormat="1" applyFont="1" applyFill="1" applyBorder="1" applyAlignment="1" applyProtection="1">
      <alignment horizontal="center" vertical="center"/>
    </xf>
    <xf numFmtId="237" fontId="4" fillId="0" borderId="1" xfId="691" applyNumberFormat="1" applyFont="1" applyFill="1" applyBorder="1" applyAlignment="1" applyProtection="1">
      <alignment horizontal="right" vertical="center" wrapText="1"/>
    </xf>
    <xf numFmtId="239" fontId="4" fillId="0" borderId="1" xfId="691" applyNumberFormat="1" applyFont="1" applyFill="1" applyBorder="1" applyAlignment="1" applyProtection="1"/>
    <xf numFmtId="0" fontId="1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3" xfId="24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3" xfId="24" applyFont="1" applyBorder="1" applyAlignment="1" applyProtection="1">
      <alignment vertical="center"/>
    </xf>
    <xf numFmtId="0" fontId="2" fillId="0" borderId="6" xfId="24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4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</cellXfs>
  <cellStyles count="1024">
    <cellStyle name="常规" xfId="0" builtinId="0"/>
    <cellStyle name="千位分隔" xfId="1" builtinId="3"/>
    <cellStyle name="货币" xfId="2" builtinId="4"/>
    <cellStyle name="_Shenhua PBC package 050530_附件1：审计评估联合申报明细表" xfId="3"/>
    <cellStyle name="_kcb" xfId="4"/>
    <cellStyle name="千位分隔[0]" xfId="5" builtinId="6"/>
    <cellStyle name="百分比" xfId="6" builtinId="5"/>
    <cellStyle name="货币[0]" xfId="7" builtinId="7"/>
    <cellStyle name="_利润表科目的基本对照表4（马雪泉）" xfId="8"/>
    <cellStyle name="常规 5 2" xfId="9"/>
    <cellStyle name="Calc Units (0)" xfId="10"/>
    <cellStyle name="标题" xfId="11"/>
    <cellStyle name="差_奖励补助测算5.22测试" xfId="12"/>
    <cellStyle name="Currency$[0]" xfId="13"/>
    <cellStyle name="20% - 强调文字颜色 3" xfId="14"/>
    <cellStyle name="Heading" xfId="15"/>
    <cellStyle name="输入" xfId="16"/>
    <cellStyle name="?…????è [0.00]_Region Orders (2)" xfId="17"/>
    <cellStyle name="好_05玉溪" xfId="18"/>
    <cellStyle name="args.style" xfId="19"/>
    <cellStyle name="だ_Total (2)" xfId="20"/>
    <cellStyle name="Normalny_Arkusz1" xfId="21"/>
    <cellStyle name="Accent2 - 40%" xfId="22"/>
    <cellStyle name="_Book1_2_2013年部门预算车辆情况统计表" xfId="23"/>
    <cellStyle name="超链接" xfId="24" builtinId="8"/>
    <cellStyle name="40% - 强调文字颜色 3" xfId="25"/>
    <cellStyle name="?…????è_Region Orders (2)" xfId="26"/>
    <cellStyle name="Calc Percent (1)" xfId="27"/>
    <cellStyle name="计算 2" xfId="28"/>
    <cellStyle name="?? 2 2" xfId="29"/>
    <cellStyle name="差" xfId="30"/>
    <cellStyle name="Accent2 - 60%" xfId="31"/>
    <cellStyle name="日期" xfId="32"/>
    <cellStyle name="差_奖励补助测算5.23新" xfId="33"/>
    <cellStyle name="Unprotect" xfId="34"/>
    <cellStyle name="60% - 强调文字颜色 3" xfId="35"/>
    <cellStyle name="差_2009年一般性转移支付标准工资_奖励补助测算5.22测试" xfId="36"/>
    <cellStyle name="_2006年综合经营计划表（城北支行版5）" xfId="37"/>
    <cellStyle name="Œ…‹æØ‚è_Region Orders (2)" xfId="38"/>
    <cellStyle name="已访问的超链接" xfId="39" builtinId="9"/>
    <cellStyle name="差_财政供养人员" xfId="40"/>
    <cellStyle name="_ET_STYLE_NoName_00__Sheet3" xfId="41"/>
    <cellStyle name="常规 6" xfId="42"/>
    <cellStyle name="注释" xfId="43"/>
    <cellStyle name="60% - 强调文字颜色 2 3" xfId="44"/>
    <cellStyle name="entry" xfId="45"/>
    <cellStyle name="60% - 强调文字颜色 2" xfId="46"/>
    <cellStyle name="Entered" xfId="47"/>
    <cellStyle name="PrePop Units (1)" xfId="48"/>
    <cellStyle name="标题 4" xfId="49"/>
    <cellStyle name="差_教师绩效工资测算表（离退休按各地上报数测算）2009年1月1日" xfId="50"/>
    <cellStyle name="差_2007年政法部门业务指标" xfId="51"/>
    <cellStyle name="百分比 7" xfId="52"/>
    <cellStyle name="好_奖励补助测算5.23新" xfId="53"/>
    <cellStyle name="差_指标五" xfId="54"/>
    <cellStyle name="警告文本" xfId="55"/>
    <cellStyle name="解释性文本" xfId="56"/>
    <cellStyle name="t_HVAC Equipment (3)_2013年部门预算车辆情况统计表" xfId="57"/>
    <cellStyle name="_国贸底稿zhj" xfId="58"/>
    <cellStyle name="百分比 4" xfId="59"/>
    <cellStyle name="常规 2_2011年战略性业务激励费用挂价表（0301）" xfId="60"/>
    <cellStyle name="标题 1" xfId="61"/>
    <cellStyle name="0%" xfId="62"/>
    <cellStyle name="百分比 5" xfId="63"/>
    <cellStyle name="标题 2" xfId="64"/>
    <cellStyle name="0,0_x000d__x000a_NA_x000d__x000a_" xfId="65"/>
    <cellStyle name="Accent6_2013年部门预算车辆情况统计表" xfId="66"/>
    <cellStyle name="桁区切り_１１月価格表" xfId="67"/>
    <cellStyle name="百分比 6" xfId="68"/>
    <cellStyle name="标题 3" xfId="69"/>
    <cellStyle name="60% - 强调文字颜色 1" xfId="70"/>
    <cellStyle name="60% - 强调文字颜色 4" xfId="71"/>
    <cellStyle name="_ZMN-赵王宾馆底稿" xfId="72"/>
    <cellStyle name="好_Book1_1_项目支出明细表科室第二稿(汇报郭局长修改后）" xfId="73"/>
    <cellStyle name="输出" xfId="74"/>
    <cellStyle name="标Ƙ" xfId="75"/>
    <cellStyle name="?? 2" xfId="76"/>
    <cellStyle name="计算" xfId="77"/>
    <cellStyle name="Input" xfId="78"/>
    <cellStyle name="_ET_STYLE_NoName_00__Book1_2013年部门预算车辆情况统计表" xfId="79"/>
    <cellStyle name="40% - 强调文字颜色 4 2" xfId="80"/>
    <cellStyle name="检查单元格" xfId="81"/>
    <cellStyle name="Link Units (1)" xfId="82"/>
    <cellStyle name="差_Book1_1_2013年部门预算车辆情况统计表" xfId="83"/>
    <cellStyle name="20% - 强调文字颜色 6" xfId="84"/>
    <cellStyle name="强调文字颜色 2" xfId="85"/>
    <cellStyle name="_1123试算平衡表（模板）（马雪泉）" xfId="86"/>
    <cellStyle name="Accent3_2013年部门预算车辆情况统计表" xfId="87"/>
    <cellStyle name="_long term loan - others 300504" xfId="88"/>
    <cellStyle name="好_三季度－表二" xfId="89"/>
    <cellStyle name="Currency [0]" xfId="90"/>
    <cellStyle name="_2007年一季报(待披露0422)" xfId="91"/>
    <cellStyle name="链接单元格" xfId="92"/>
    <cellStyle name="差_教育厅提供义务教育及高中教师人数（2009年1月6日）" xfId="93"/>
    <cellStyle name="差_Book2" xfId="94"/>
    <cellStyle name="汇总" xfId="95"/>
    <cellStyle name="Enter Units (0)" xfId="96"/>
    <cellStyle name="好" xfId="97"/>
    <cellStyle name="Heading 3" xfId="98"/>
    <cellStyle name="20% - 强调文字颜色 3 3" xfId="99"/>
    <cellStyle name="适中" xfId="100"/>
    <cellStyle name="常规 8 2" xfId="101"/>
    <cellStyle name="20% - 强调文字颜色 5" xfId="102"/>
    <cellStyle name="强调文字颜色 1" xfId="103"/>
    <cellStyle name="链接单元格 3" xfId="104"/>
    <cellStyle name="Link Units (0)" xfId="105"/>
    <cellStyle name="20% - 强调文字颜色 1" xfId="106"/>
    <cellStyle name="_ET_STYLE_NoName_00__Book1_2_项目支出明细表科室第二稿(汇报郭局长修改后）" xfId="107"/>
    <cellStyle name="40% - 强调文字颜色 1" xfId="108"/>
    <cellStyle name="0.0%" xfId="109"/>
    <cellStyle name="输出 2" xfId="110"/>
    <cellStyle name="Output Line Items" xfId="111"/>
    <cellStyle name="20% - 强调文字颜色 2" xfId="112"/>
    <cellStyle name="40% - 强调文字颜色 2" xfId="113"/>
    <cellStyle name="_部门分解表" xfId="114"/>
    <cellStyle name="强调文字颜色 3" xfId="115"/>
    <cellStyle name="PSChar" xfId="116"/>
    <cellStyle name="强调文字颜色 4" xfId="117"/>
    <cellStyle name="_Part III.200406.Loan and Liabilities details.(Site Name)_Shenhua PBC package 050530" xfId="118"/>
    <cellStyle name="20% - 强调文字颜色 4" xfId="119"/>
    <cellStyle name="_特色理财产品统计表1" xfId="120"/>
    <cellStyle name="常规 2 2_Book1" xfId="121"/>
    <cellStyle name="?? 2 3" xfId="122"/>
    <cellStyle name="计算 3" xfId="123"/>
    <cellStyle name="40% - 强调文字颜色 4" xfId="124"/>
    <cellStyle name="强调文字颜色 5" xfId="125"/>
    <cellStyle name="F2" xfId="126"/>
    <cellStyle name="差_Book1_Book1_1" xfId="127"/>
    <cellStyle name="40% - 强调文字颜色 5" xfId="128"/>
    <cellStyle name="差_2006年全省财力计算表（中央、决算）" xfId="129"/>
    <cellStyle name="60% - 强调文字颜色 5" xfId="130"/>
    <cellStyle name="强调文字颜色 6" xfId="131"/>
    <cellStyle name="_弱电系统设备配置报价清单" xfId="132"/>
    <cellStyle name="だ[0]_PLDT" xfId="133"/>
    <cellStyle name="F3" xfId="134"/>
    <cellStyle name="差_Book1_Book1_2" xfId="135"/>
    <cellStyle name="40% - 强调文字颜色 6" xfId="136"/>
    <cellStyle name="适中 2" xfId="137"/>
    <cellStyle name="1" xfId="138"/>
    <cellStyle name="好_业务工作量指标" xfId="139"/>
    <cellStyle name="60% - 强调文字颜色 6" xfId="140"/>
    <cellStyle name="好_县级公安机关公用经费标准奖励测算方案（定稿）" xfId="141"/>
    <cellStyle name="????_Analysis of Loans" xfId="142"/>
    <cellStyle name="好_云南省2008年中小学教职工情况（教育厅提供20090101加工整理）" xfId="143"/>
    <cellStyle name="好_Book1_表2" xfId="144"/>
    <cellStyle name="Calc Percent (0)" xfId="145"/>
    <cellStyle name="??_????????" xfId="146"/>
    <cellStyle name="?? 3" xfId="147"/>
    <cellStyle name="?? [0.00]_Analysis of Loans" xfId="148"/>
    <cellStyle name="Comma  - Style7" xfId="149"/>
    <cellStyle name="?? 2_2011年战略性业务激励费用挂价表（0301）" xfId="150"/>
    <cellStyle name="t_项目支出明细表科室第二稿(汇报郭局长修改后）" xfId="151"/>
    <cellStyle name="?_临夏市_7" xfId="152"/>
    <cellStyle name="常规 7 2 2 2" xfId="153"/>
    <cellStyle name="_x0007_" xfId="154"/>
    <cellStyle name="差_2009年一般性转移支付标准工资_奖励补助测算7.25 (version 1) (version 1)" xfId="155"/>
    <cellStyle name="_ET_STYLE_NoName_00__Book1_1_项目支出明细表科室第二稿(汇报郭局长修改后）" xfId="156"/>
    <cellStyle name="?" xfId="157"/>
    <cellStyle name="_Book1" xfId="158"/>
    <cellStyle name="常规 2 7 2" xfId="159"/>
    <cellStyle name="??" xfId="160"/>
    <cellStyle name="常规 20 2 2" xfId="161"/>
    <cellStyle name="?? [0]" xfId="162"/>
    <cellStyle name="Accent4 - 60%" xfId="163"/>
    <cellStyle name="捠壿 [0.00]_Region Orders (2)" xfId="164"/>
    <cellStyle name="常规 11_修改—3.25日市政府常务会定—2015年市级部门预算表(4.17)" xfId="165"/>
    <cellStyle name="烹拳_ +Foil &amp; -FOIL &amp; PAPER" xfId="166"/>
    <cellStyle name="Percent[2]" xfId="167"/>
    <cellStyle name="???? [0.00]_Analysis of Loans" xfId="168"/>
    <cellStyle name="style2" xfId="169"/>
    <cellStyle name="60% - 强调文字颜色 3 3" xfId="170"/>
    <cellStyle name="砯刽 [0]_PLDT" xfId="171"/>
    <cellStyle name="?_临夏市_5" xfId="172"/>
    <cellStyle name="_建会〔2007〕209号附件：核算码与COA段值映射关系表" xfId="173"/>
    <cellStyle name="?鹎%U龡&amp;H?_x0008__x001c__x001c_?_x0007__x0001__x0001_" xfId="174"/>
    <cellStyle name="常规 3 3 3" xfId="175"/>
    <cellStyle name="ColLevel_0" xfId="176"/>
    <cellStyle name="Calc Currency (0) 2" xfId="177"/>
    <cellStyle name="_KPMG original version_(中企华)审计评估联合申报明细表.V1" xfId="178"/>
    <cellStyle name="差_2006年水利统计指标统计表" xfId="179"/>
    <cellStyle name="@_text" xfId="180"/>
    <cellStyle name="好_Book1_1_公务费分类分档定额标准" xfId="181"/>
    <cellStyle name="Header2" xfId="182"/>
    <cellStyle name="40% - Accent2" xfId="183"/>
    <cellStyle name="_#2011六项定额预测表" xfId="184"/>
    <cellStyle name="Accent3 - 60%" xfId="185"/>
    <cellStyle name="好_2009年一般性转移支付标准工资_~4190974" xfId="186"/>
    <cellStyle name="㼿㼿?" xfId="187"/>
    <cellStyle name="_(电解铝)报表调整模板" xfId="188"/>
    <cellStyle name="_Book1_1_2013年部门预算车辆情况统计表" xfId="189"/>
    <cellStyle name="Followed Hyperlink_8-邢台折~3" xfId="190"/>
    <cellStyle name="_（黄岛电厂）报表" xfId="191"/>
    <cellStyle name="_(中企华)审计评估联合申报明细表.V1" xfId="192"/>
    <cellStyle name="Œ…‹æØ‚è [0.00]_Region Orders (2)" xfId="193"/>
    <cellStyle name="_~0254683" xfId="194"/>
    <cellStyle name="常规 17 2" xfId="195"/>
    <cellStyle name="_~1542229" xfId="196"/>
    <cellStyle name="_2007年综合经营计划表样(计划处20061016)" xfId="197"/>
    <cellStyle name="KPMG Heading 3" xfId="198"/>
    <cellStyle name="_~1723196" xfId="199"/>
    <cellStyle name="_☆2010年综合经营计划长期摊销费测算表" xfId="200"/>
    <cellStyle name="Link Currency (0)" xfId="201"/>
    <cellStyle name="_Book1_公务费分类分档定额标准" xfId="202"/>
    <cellStyle name="百分比 2 2" xfId="203"/>
    <cellStyle name="_02青岛新增" xfId="204"/>
    <cellStyle name="Enter Currency (2)" xfId="205"/>
    <cellStyle name="_0712中间业务通报0112" xfId="206"/>
    <cellStyle name="差_奖励补助测算7.25" xfId="207"/>
    <cellStyle name="Millares_96 Risk" xfId="208"/>
    <cellStyle name="_07城北利润计划0" xfId="209"/>
    <cellStyle name="_财务处工作底稿-WB" xfId="210"/>
    <cellStyle name="好_2006年全省财力计算表（中央、决算）" xfId="211"/>
    <cellStyle name="_07年1月考核上报表" xfId="212"/>
    <cellStyle name="常规 23" xfId="213"/>
    <cellStyle name="常规 18" xfId="214"/>
    <cellStyle name="style" xfId="215"/>
    <cellStyle name="_07年中间业务调整计划（报总行公司部20070731）" xfId="216"/>
    <cellStyle name="_07年利润测算" xfId="217"/>
    <cellStyle name="Comma  - Style8" xfId="218"/>
    <cellStyle name="_07年中间业务调整计划（报总行）" xfId="219"/>
    <cellStyle name="_2010年工资测算表0309" xfId="220"/>
    <cellStyle name="_ET_STYLE_NoName_00__Book1_1_公务费分类分档定额标准" xfId="221"/>
    <cellStyle name="_1" xfId="222"/>
    <cellStyle name="差 2" xfId="223"/>
    <cellStyle name="_1季度计划" xfId="224"/>
    <cellStyle name="_ZMN-3514底稿－年审" xfId="225"/>
    <cellStyle name="好_2007年政法部门业务指标" xfId="226"/>
    <cellStyle name="_2005年综合经营计划表（调整后公式）" xfId="227"/>
    <cellStyle name="category" xfId="228"/>
    <cellStyle name="_2006年报表调整-常林股份公司(本部)" xfId="229"/>
    <cellStyle name="Comma  - Style3" xfId="230"/>
    <cellStyle name="_审计调查表.V3" xfId="231"/>
    <cellStyle name="_2006国贸报表及附注修改后" xfId="232"/>
    <cellStyle name="_2006年度报表" xfId="233"/>
    <cellStyle name="_2006年统筹外资金划拨" xfId="234"/>
    <cellStyle name="20% - Accent2" xfId="235"/>
    <cellStyle name="_2006年综合经营计划表（云南行用表）" xfId="236"/>
    <cellStyle name="常规 2 2 3" xfId="237"/>
    <cellStyle name="砯刽_PLDT" xfId="238"/>
    <cellStyle name="_2007各网点中间业务月收入通报工作表070708" xfId="239"/>
    <cellStyle name="差_2009年一般性转移支付标准工资_不用软件计算9.1不考虑经费管理评价xl" xfId="240"/>
    <cellStyle name="_2007年KPI计划分解表(部门上报样表)" xfId="241"/>
    <cellStyle name="0.00%" xfId="242"/>
    <cellStyle name="_2007综合经营计划表" xfId="243"/>
    <cellStyle name="百分比 5 2" xfId="244"/>
    <cellStyle name="Column_Title" xfId="245"/>
    <cellStyle name="标题 2 2" xfId="246"/>
    <cellStyle name="0,0_x000d__x000a_NA_x000d__x000a_ 2" xfId="247"/>
    <cellStyle name="Grey" xfId="248"/>
    <cellStyle name="_2008-7" xfId="249"/>
    <cellStyle name="_2008年存贷款内外部利率-供综合经营计划-20071227" xfId="250"/>
    <cellStyle name="_2008年中间业务计划（汇总）" xfId="251"/>
    <cellStyle name="_kcb1" xfId="252"/>
    <cellStyle name="分级显示行_1_13区汇总" xfId="253"/>
    <cellStyle name="差_汇总-县级财政报表附表" xfId="254"/>
    <cellStyle name="_2009-1" xfId="255"/>
    <cellStyle name="_20100326高清市院遂宁检察院1080P配置清单26日改" xfId="256"/>
    <cellStyle name="好_2008年县级公安保障标准落实奖励经费分配测算" xfId="257"/>
    <cellStyle name="_ET_STYLE_NoName_00__Book1_2_社保口项目支出明细表科室第二稿(汇报郭局长修改后）" xfId="258"/>
    <cellStyle name="_2010年度六项费用计划（0310）" xfId="259"/>
    <cellStyle name="_2010年预算申报表(2010-02)v5二级行打印(拨备new)" xfId="260"/>
    <cellStyle name="差_副本73283696546880457822010-04-29 2" xfId="261"/>
    <cellStyle name="_2011年各行基数及计划增量调查表（部门上报汇总）" xfId="262"/>
    <cellStyle name="60% - 强调文字颜色 6 2" xfId="263"/>
    <cellStyle name="好_2007年人员分部门统计表" xfId="264"/>
    <cellStyle name="_3543底稿王岚" xfId="265"/>
    <cellStyle name="t_社保口项目支出明细表科室第二稿(汇报郭局长修改后）" xfId="266"/>
    <cellStyle name="_5303工厂底稿王岚" xfId="267"/>
    <cellStyle name="Subtotal" xfId="268"/>
    <cellStyle name="_8月各行减值计算" xfId="269"/>
    <cellStyle name="㼿㼿㼿㼿?" xfId="270"/>
    <cellStyle name="差_Book1_2013年部门预算车辆情况统计表" xfId="271"/>
    <cellStyle name="常规 3 2 2" xfId="272"/>
    <cellStyle name="_long term loan - others 300504_Shenhua PBC package 050530_(中企华)审计评估联合申报明细表.V1" xfId="273"/>
    <cellStyle name="好_汇总-县级财政报表附表" xfId="274"/>
    <cellStyle name="_ZMN05年审底稿－桂林橡胶‘" xfId="275"/>
    <cellStyle name="F5" xfId="276"/>
    <cellStyle name="Calc Percent (2)" xfId="277"/>
    <cellStyle name="_Book1_1" xfId="278"/>
    <cellStyle name="_Book1_1_Book1" xfId="279"/>
    <cellStyle name="_Book1_1_公务费分类分档定额标准" xfId="280"/>
    <cellStyle name="_ET_STYLE_NoName_00__Book1" xfId="281"/>
    <cellStyle name="wrap" xfId="282"/>
    <cellStyle name="_Book1_1_社保口项目支出明细表科室第二稿(汇报郭局长修改后）" xfId="283"/>
    <cellStyle name="常规 3 12" xfId="284"/>
    <cellStyle name="千位_ 方正PC" xfId="285"/>
    <cellStyle name="_Book1_1_项目支出明细表科室第二稿(汇报郭局长修改后）" xfId="286"/>
    <cellStyle name="好_城建部门" xfId="287"/>
    <cellStyle name="汇总 2" xfId="288"/>
    <cellStyle name="Comma  - Style5" xfId="289"/>
    <cellStyle name="F6" xfId="290"/>
    <cellStyle name="_Book1_2" xfId="291"/>
    <cellStyle name="_Book1_3_公务费分类分档定额标准" xfId="292"/>
    <cellStyle name="Accent2 - 20%" xfId="293"/>
    <cellStyle name="常规 3 2 3" xfId="294"/>
    <cellStyle name="_计划表2－3：产品业务计划表" xfId="295"/>
    <cellStyle name="千位分隔 5" xfId="296"/>
    <cellStyle name="_Book1_2_Book1" xfId="297"/>
    <cellStyle name="好_Book1_4" xfId="298"/>
    <cellStyle name="检查单元格 2" xfId="299"/>
    <cellStyle name="Linked Cell" xfId="300"/>
    <cellStyle name="Currency\[0]" xfId="301"/>
    <cellStyle name="归盒啦_95" xfId="302"/>
    <cellStyle name="_Book1_2_公务费分类分档定额标准" xfId="303"/>
    <cellStyle name="常规 23 2" xfId="304"/>
    <cellStyle name="_钞币安防汇总" xfId="305"/>
    <cellStyle name="Comma[2]" xfId="306"/>
    <cellStyle name="_Book1_2_社保口项目支出明细表科室第二稿(汇报郭局长修改后）" xfId="307"/>
    <cellStyle name="_Book1_2_项目支出明细表科室第二稿(汇报郭局长修改后）" xfId="308"/>
    <cellStyle name="常规 3_2013年部门预算车辆情况统计表" xfId="309"/>
    <cellStyle name="20% - Accent3" xfId="310"/>
    <cellStyle name="_Book1_2013年部门预算车辆情况统计表" xfId="311"/>
    <cellStyle name="好_Book1_项目支出明细表科室第二稿(汇报郭局长修改后）" xfId="312"/>
    <cellStyle name="sstot" xfId="313"/>
    <cellStyle name="KPMG Normal Text" xfId="314"/>
    <cellStyle name="F7" xfId="315"/>
    <cellStyle name="_Book1_3" xfId="316"/>
    <cellStyle name="常规 3 2 4" xfId="317"/>
    <cellStyle name="Heading 1" xfId="318"/>
    <cellStyle name="_Book1_3_2013年部门预算车辆情况统计表" xfId="319"/>
    <cellStyle name="_审计资料清单附件3—2004年" xfId="320"/>
    <cellStyle name="_Part III.200406.Loan and Liabilities details.(Site Name)_KPMG original version_附件1：审计评估联合申报明细表" xfId="321"/>
    <cellStyle name="Accent1 - 20%" xfId="322"/>
    <cellStyle name="20% - Accent1" xfId="323"/>
    <cellStyle name="_分行操作风险测算" xfId="324"/>
    <cellStyle name="_费用_Book1" xfId="325"/>
    <cellStyle name="_Book1_3_Book1" xfId="326"/>
    <cellStyle name="_Book1_3_社保口项目支出明细表科室第二稿(汇报郭局长修改后）" xfId="327"/>
    <cellStyle name="_Book1_3_项目支出明细表科室第二稿(汇报郭局长修改后）" xfId="328"/>
    <cellStyle name="Heading 2" xfId="329"/>
    <cellStyle name="20% - 强调文字颜色 3 2" xfId="330"/>
    <cellStyle name="好_03昭通" xfId="331"/>
    <cellStyle name="F8" xfId="332"/>
    <cellStyle name="_Book1_4" xfId="333"/>
    <cellStyle name="寘嬫愗傝 [0.00]_Region Orders (2)" xfId="334"/>
    <cellStyle name="_Book1_Book1" xfId="335"/>
    <cellStyle name="_Book1_社保口项目支出明细表科室第二稿(汇报郭局长修改后）" xfId="336"/>
    <cellStyle name="_Book1_项目支出明细表科室第二稿(汇报郭局长修改后）" xfId="337"/>
    <cellStyle name="t_HVAC Equipment (3)_公务费分类分档定额标准" xfId="338"/>
    <cellStyle name="_姓名核对信息备案表" xfId="339"/>
    <cellStyle name="_CBRE明细表" xfId="340"/>
    <cellStyle name="_CCB.HO.New TB template.CCB PRC IAS Sorting.040223 trial run" xfId="341"/>
    <cellStyle name="style1" xfId="342"/>
    <cellStyle name="EY House" xfId="343"/>
    <cellStyle name="_ET_STYLE_NoName_00_" xfId="344"/>
    <cellStyle name="_ET_STYLE_NoName_00__2013年部门预算车辆情况统计表" xfId="345"/>
    <cellStyle name="_ET_STYLE_NoName_00__2013年部门预算项目及车辆核对表（农业、经建）" xfId="346"/>
    <cellStyle name="好_530623_2006年县级财政报表附表" xfId="347"/>
    <cellStyle name="_ET_STYLE_NoName_00__Book1_1" xfId="348"/>
    <cellStyle name="_ET_STYLE_NoName_00__Book1_1_2013年部门预算车辆情况统计表" xfId="349"/>
    <cellStyle name="Link Currency (2)" xfId="350"/>
    <cellStyle name="_ET_STYLE_NoName_00__Book1_1_Book1" xfId="351"/>
    <cellStyle name="_ET_STYLE_NoName_00__Book1_1_社保口项目支出明细表科室第二稿(汇报郭局长修改后）" xfId="352"/>
    <cellStyle name="差_副本73283696546880457822010-04-29" xfId="353"/>
    <cellStyle name="Accent1 - 40%" xfId="354"/>
    <cellStyle name="差_2006年基础数据" xfId="355"/>
    <cellStyle name="Accent5 - 20%" xfId="356"/>
    <cellStyle name="_ET_STYLE_NoName_00__Book1_2" xfId="357"/>
    <cellStyle name="Mon閠aũre_!!!GO" xfId="358"/>
    <cellStyle name="好_11大理" xfId="359"/>
    <cellStyle name="_ET_STYLE_NoName_00__Book1_2_公务费分类分档定额标准" xfId="360"/>
    <cellStyle name="40% - 强调文字颜色 3 2" xfId="361"/>
    <cellStyle name="_ET_STYLE_NoName_00__Book1_3" xfId="362"/>
    <cellStyle name="_分解表（调整）" xfId="363"/>
    <cellStyle name="_ET_STYLE_NoName_00__Book1_Book1" xfId="364"/>
    <cellStyle name="_ET_STYLE_NoName_00__Book1_公务费分类分档定额标准" xfId="365"/>
    <cellStyle name="_ET_STYLE_NoName_00__Book1_社保口项目支出明细表科室第二稿(汇报郭局长修改后）" xfId="366"/>
    <cellStyle name="20% - 强调文字颜色 6 2" xfId="367"/>
    <cellStyle name="_ET_STYLE_NoName_00__Book1_项目支出明细表科室第二稿(汇报郭局长修改后）" xfId="368"/>
    <cellStyle name="_公司部1210" xfId="369"/>
    <cellStyle name="_ET_STYLE_NoName_00__公务费分类分档定额标准" xfId="370"/>
    <cellStyle name="强调文字颜色 3 2" xfId="371"/>
    <cellStyle name="_ET_STYLE_NoName_00__社保口项目支出明细表科室第二稿(汇报郭局长修改后）" xfId="372"/>
    <cellStyle name="好_高中教师人数（教育厅1.6日提供）" xfId="373"/>
    <cellStyle name="好_~5676413" xfId="374"/>
    <cellStyle name="Percent [0%]" xfId="375"/>
    <cellStyle name="_ET_STYLE_NoName_00__项目支出明细表科室第二稿(汇报郭局长修改后）" xfId="376"/>
    <cellStyle name="_ET_STYLE_NoName_00__修改—3.25日市政府常务会定—2015年市级部门预算表(4.17)" xfId="377"/>
    <cellStyle name="Mon閠aire_!!!GO" xfId="378"/>
    <cellStyle name="20% - 强调文字颜色 4 2" xfId="379"/>
    <cellStyle name="_IPO 财务报表" xfId="380"/>
    <cellStyle name="通貨 [0.00]_１１月価格表" xfId="381"/>
    <cellStyle name="revised" xfId="382"/>
    <cellStyle name="_KPI指标体系表(定)" xfId="383"/>
    <cellStyle name="_KPMG original version" xfId="384"/>
    <cellStyle name="_KPMG original version_附件1：审计评估联合申报明细表" xfId="385"/>
    <cellStyle name="_long term loan - others 300504_(中企华)审计评估联合申报明细表.V1" xfId="386"/>
    <cellStyle name="_long term loan - others 300504_KPMG original version" xfId="387"/>
    <cellStyle name="Accent4_2013年部门预算车辆情况统计表" xfId="388"/>
    <cellStyle name="_long term loan - others 300504_KPMG original version_(中企华)审计评估联合申报明细表.V1" xfId="389"/>
    <cellStyle name="常规 3 4" xfId="390"/>
    <cellStyle name="_long term loan - others 300504_KPMG original version_附件1：审计评估联合申报明细表" xfId="391"/>
    <cellStyle name="常规 13" xfId="392"/>
    <cellStyle name="_long term loan - others 300504_Shenhua PBC package 050530" xfId="393"/>
    <cellStyle name="Currency1" xfId="394"/>
    <cellStyle name="F4" xfId="395"/>
    <cellStyle name="_long term loan - others 300504_Shenhua PBC package 050530_附件1：审计评估联合申报明细表" xfId="396"/>
    <cellStyle name="{Thousand}" xfId="397"/>
    <cellStyle name="适中 3" xfId="398"/>
    <cellStyle name="_long term loan - others 300504_附件1：审计评估联合申报明细表" xfId="399"/>
    <cellStyle name="常规 2 5" xfId="400"/>
    <cellStyle name="_long term loan - others 300504_审计调查表.V3" xfId="401"/>
    <cellStyle name="差_云南农村义务教育统计表" xfId="402"/>
    <cellStyle name="60% - Accent5" xfId="403"/>
    <cellStyle name="强调文字颜色 4 2" xfId="404"/>
    <cellStyle name="_Part III.200406.Loan and Liabilities details.(Site Name)" xfId="405"/>
    <cellStyle name="_Part III.200406.Loan and Liabilities details.(Site Name)_(中企华)审计评估联合申报明细表.V1" xfId="406"/>
    <cellStyle name="烹拳 [0]_ +Foil &amp; -FOIL &amp; PAPER" xfId="407"/>
    <cellStyle name="差_县级基础数据" xfId="408"/>
    <cellStyle name="Moneda [0]_96 Risk" xfId="409"/>
    <cellStyle name="Currency [00]" xfId="410"/>
    <cellStyle name="常规 7 2" xfId="411"/>
    <cellStyle name="_Part III.200406.Loan and Liabilities details.(Site Name)_KPMG original version" xfId="412"/>
    <cellStyle name="_Part III.200406.Loan and Liabilities details.(Site Name)_KPMG original version_(中企华)审计评估联合申报明细表.V1" xfId="413"/>
    <cellStyle name="_Part III.200406.Loan and Liabilities details.(Site Name)_Shenhua PBC package 050530_(中企华)审计评估联合申报明细表.V1" xfId="414"/>
    <cellStyle name="40% - 强调文字颜色 2 3" xfId="415"/>
    <cellStyle name="_Part III.200406.Loan and Liabilities details.(Site Name)_Shenhua PBC package 050530_附件1：审计评估联合申报明细表" xfId="416"/>
    <cellStyle name="entry box" xfId="417"/>
    <cellStyle name="好 2" xfId="418"/>
    <cellStyle name="_Part III.200406.Loan and Liabilities details.(Site Name)_附件1：审计评估联合申报明细表" xfId="419"/>
    <cellStyle name="20% - 强调文字颜色 2 3" xfId="420"/>
    <cellStyle name="_Part III.200406.Loan and Liabilities details.(Site Name)_审计调查表.V3" xfId="421"/>
    <cellStyle name="千位分隔 2" xfId="422"/>
    <cellStyle name="好_Book1_1" xfId="423"/>
    <cellStyle name="_定稿表" xfId="424"/>
    <cellStyle name="_Shenhua PBC package 050530" xfId="425"/>
    <cellStyle name="Pourcentage_pldt" xfId="426"/>
    <cellStyle name="_Shenhua PBC package 050530_(中企华)审计评估联合申报明细表.V1" xfId="427"/>
    <cellStyle name="差_2009年一般性转移支付标准工资_奖励补助测算5.23新" xfId="428"/>
    <cellStyle name="_ZMN年审底稿－黎明化工研究院" xfId="429"/>
    <cellStyle name="_ZMN原料厂底稿2005" xfId="430"/>
    <cellStyle name="_双沟集团长期投资" xfId="431"/>
    <cellStyle name="_综合考评2007" xfId="432"/>
    <cellStyle name="_常林股份2006合并报表" xfId="433"/>
    <cellStyle name="_城北支行2008年KPI计划考核上报样表" xfId="434"/>
    <cellStyle name="_川崎报表TB" xfId="435"/>
    <cellStyle name="_主要指标监测表0930" xfId="436"/>
    <cellStyle name="Input Cells 2" xfId="437"/>
    <cellStyle name="_川崎正式报表" xfId="438"/>
    <cellStyle name="e鯪9Y_x000b_" xfId="439"/>
    <cellStyle name="Sheet Head" xfId="440"/>
    <cellStyle name="_单户" xfId="441"/>
    <cellStyle name="差_~5676413" xfId="442"/>
    <cellStyle name="_二级行主指表2009" xfId="443"/>
    <cellStyle name="_方案附件13：2007综合经营计划表（云南）" xfId="444"/>
    <cellStyle name="_房屋建筑评估申报表" xfId="445"/>
    <cellStyle name="常规 3 2_修改—3.25日市政府常务会定—2015年市级部门预算表(4.17)" xfId="446"/>
    <cellStyle name="_房租费计划" xfId="447"/>
    <cellStyle name="_费用" xfId="448"/>
    <cellStyle name="强调文字颜色 5 2" xfId="449"/>
    <cellStyle name="_附件1：审计评估联合申报明细表" xfId="450"/>
    <cellStyle name="60% - Accent2" xfId="451"/>
    <cellStyle name="_附件一 分行责任中心预算管理相关报表071212" xfId="452"/>
    <cellStyle name="强调 3" xfId="453"/>
    <cellStyle name="_复件 IPO 财务报表" xfId="454"/>
    <cellStyle name="_给培训方的名单" xfId="455"/>
    <cellStyle name="_激励费用表" xfId="456"/>
    <cellStyle name="_计划表式口径1011（产品计划编制表）" xfId="457"/>
    <cellStyle name="_济铁财务处税金底稿-WB" xfId="458"/>
    <cellStyle name="標準_1.中国建行主要会表格式" xfId="459"/>
    <cellStyle name="Accent4" xfId="460"/>
    <cellStyle name="20% - Accent5" xfId="461"/>
    <cellStyle name="_减值测算相关报表（反馈计财部1212）" xfId="462"/>
    <cellStyle name="Monétaire_!!!GO" xfId="463"/>
    <cellStyle name="_经济资本系数20061129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差_云南省2008年中小学教师人数统计表" xfId="631"/>
    <cellStyle name="Comma_ SG&amp;A Bridge " xfId="632"/>
    <cellStyle name="好_指标五" xfId="633"/>
    <cellStyle name="差_云南省2008年中小学教职工情况（教育厅提供20090101加工整理）" xfId="634"/>
    <cellStyle name="Date" xfId="635"/>
    <cellStyle name="霓付 [0]_ +Foil &amp; -FOIL &amp; PAPER" xfId="636"/>
    <cellStyle name="好_表2" xfId="637"/>
    <cellStyle name="Enter Currency (0)" xfId="638"/>
    <cellStyle name="comma-d" xfId="639"/>
    <cellStyle name="差_2009年一般性转移支付标准工资_~5676413" xfId="640"/>
    <cellStyle name="Copied" xfId="641"/>
    <cellStyle name="百分比 2 4" xfId="642"/>
    <cellStyle name="COST1" xfId="643"/>
    <cellStyle name="Currency,0" xfId="644"/>
    <cellStyle name="好_~4190974" xfId="645"/>
    <cellStyle name="好_2007年检察院案件数" xfId="646"/>
    <cellStyle name="Currency_ SG&amp;A Bridge " xfId="647"/>
    <cellStyle name="Date Short" xfId="648"/>
    <cellStyle name="KPMG Normal" xfId="649"/>
    <cellStyle name="好_2006年在职人员情况" xfId="650"/>
    <cellStyle name="Date_2013年部门预算车辆情况统计表" xfId="651"/>
    <cellStyle name="Dollar (zero dec)" xfId="652"/>
    <cellStyle name="Enter Units (1)" xfId="653"/>
    <cellStyle name="Enter Units (2)" xfId="654"/>
    <cellStyle name="差_00省级(定稿)" xfId="655"/>
    <cellStyle name="Euro" xfId="656"/>
    <cellStyle name="强调文字颜色 1 2" xfId="657"/>
    <cellStyle name="Explanatory Text" xfId="658"/>
    <cellStyle name="Fixed" xfId="659"/>
    <cellStyle name="Format Number Column" xfId="660"/>
    <cellStyle name="千位分隔 2 2" xfId="661"/>
    <cellStyle name="gcd" xfId="662"/>
    <cellStyle name="常规 10" xfId="663"/>
    <cellStyle name="Good" xfId="664"/>
    <cellStyle name="差_1003牟定县" xfId="665"/>
    <cellStyle name="千分位_ 白土" xfId="666"/>
    <cellStyle name="HEADER" xfId="667"/>
    <cellStyle name="Header1" xfId="668"/>
    <cellStyle name="HEADING1" xfId="669"/>
    <cellStyle name="差_地方配套按人均增幅控制8.31（调整结案率后）xl" xfId="670"/>
    <cellStyle name="HEADING2" xfId="671"/>
    <cellStyle name="KPMG Heading 2" xfId="672"/>
    <cellStyle name="差_0605石屏县" xfId="673"/>
    <cellStyle name="Hyperlink_8-邢台折~3" xfId="674"/>
    <cellStyle name="Input [yellow]" xfId="675"/>
    <cellStyle name="强调文字颜色 3 3" xfId="676"/>
    <cellStyle name="常规 2 10" xfId="677"/>
    <cellStyle name="Input Cells" xfId="678"/>
    <cellStyle name="Input_2013年部门预算车辆情况统计表" xfId="679"/>
    <cellStyle name="Normal_ SG&amp;A Bridge " xfId="680"/>
    <cellStyle name="好_财政供养人员" xfId="681"/>
    <cellStyle name="注释 3" xfId="682"/>
    <cellStyle name="InputArea" xfId="683"/>
    <cellStyle name="KPMG Heading 1" xfId="684"/>
    <cellStyle name="好_奖励补助测算7.25 (version 1) (version 1)" xfId="685"/>
    <cellStyle name="KPMG Heading 4" xfId="686"/>
    <cellStyle name="好_1110洱源县" xfId="687"/>
    <cellStyle name="Output_2013年部门预算车辆情况统计表" xfId="688"/>
    <cellStyle name="left" xfId="689"/>
    <cellStyle name="Lines Fill" xfId="690"/>
    <cellStyle name="常规 2" xfId="691"/>
    <cellStyle name="Total" xfId="692"/>
    <cellStyle name="Link Units (2)" xfId="693"/>
    <cellStyle name="Linked Cells" xfId="694"/>
    <cellStyle name="好_530629_2006年县级财政报表附表" xfId="695"/>
    <cellStyle name="常规 19 2" xfId="696"/>
    <cellStyle name="Linked Cells_2013年部门预算车辆情况统计表" xfId="697"/>
    <cellStyle name="Millares [0]_96 Risk" xfId="698"/>
    <cellStyle name="Milliers [0]_!!!GO" xfId="699"/>
    <cellStyle name="Moneda_96 Risk" xfId="700"/>
    <cellStyle name="New Times Roman" xfId="701"/>
    <cellStyle name="no dec" xfId="702"/>
    <cellStyle name="Norma,_laroux_4_营业在建 (2)_E21" xfId="703"/>
    <cellStyle name="Note" xfId="704"/>
    <cellStyle name="Output" xfId="705"/>
    <cellStyle name="Output Amounts" xfId="706"/>
    <cellStyle name="Percent [0.00%]" xfId="707"/>
    <cellStyle name="Percent [0]" xfId="708"/>
    <cellStyle name="标题 6" xfId="709"/>
    <cellStyle name="Percent [00]" xfId="710"/>
    <cellStyle name="t]_x000d__x000a_color schemes=默认 Windows_x000d__x000a__x000d__x000a_[color schemes]_x000d__x000a_Arizona=804000,FFFFFF,FFFFFF,0,FFFFFF,0,808040,C0C0C0,FFFFF" xfId="711"/>
    <cellStyle name="Percent [2]" xfId="712"/>
    <cellStyle name="好_基础数据分析" xfId="713"/>
    <cellStyle name="强调 1" xfId="714"/>
    <cellStyle name="PrePop Currency (0)" xfId="715"/>
    <cellStyle name="PrePop Units (2)" xfId="716"/>
    <cellStyle name="PSDate" xfId="717"/>
    <cellStyle name="PSDec" xfId="718"/>
    <cellStyle name="PSHeading" xfId="719"/>
    <cellStyle name="差_530623_2006年县级财政报表附表" xfId="720"/>
    <cellStyle name="PSSpacer" xfId="721"/>
    <cellStyle name="RevList" xfId="722"/>
    <cellStyle name="RevList 2" xfId="723"/>
    <cellStyle name="差_2008年县级公安保障标准落实奖励经费分配测算" xfId="724"/>
    <cellStyle name="RowLevel_0" xfId="725"/>
    <cellStyle name="section" xfId="726"/>
    <cellStyle name="SOR" xfId="727"/>
    <cellStyle name="subhead" xfId="728"/>
    <cellStyle name="昗弨_FWBS1100" xfId="729"/>
    <cellStyle name="t_2013年部门预算车辆情况统计表" xfId="730"/>
    <cellStyle name="常规 7" xfId="731"/>
    <cellStyle name="t_Book1" xfId="732"/>
    <cellStyle name="t_HVAC Equipment (3)" xfId="733"/>
    <cellStyle name="t_HVAC Equipment (3)_社保口项目支出明细表科室第二稿(汇报郭局长修改后）" xfId="734"/>
    <cellStyle name="t_HVAC Equipment (3)_项目支出明细表科室第二稿(汇报郭局长修改后）" xfId="735"/>
    <cellStyle name="t_公务费分类分档定额标准" xfId="736"/>
    <cellStyle name="分级显示列_1_Book1" xfId="737"/>
    <cellStyle name="Text Indent A" xfId="738"/>
    <cellStyle name="差_05玉溪" xfId="739"/>
    <cellStyle name="Text Indent B" xfId="740"/>
    <cellStyle name="Text Indent C" xfId="741"/>
    <cellStyle name="霓付_ +Foil &amp; -FOIL &amp; PAPER" xfId="742"/>
    <cellStyle name="好_2009年一般性转移支付标准工资" xfId="743"/>
    <cellStyle name="Thousands" xfId="744"/>
    <cellStyle name="常规 14_修改—3.25日市政府常务会定—2015年市级部门预算表(4.17)" xfId="745"/>
    <cellStyle name="常规 3 3 4" xfId="746"/>
    <cellStyle name="Title" xfId="747"/>
    <cellStyle name="好_Book1_1_Book1" xfId="748"/>
    <cellStyle name="Warning Text" xfId="749"/>
    <cellStyle name="パーセント_laroux" xfId="750"/>
    <cellStyle name="好_修改—3.25日市政府常务会定—2015年市级部门预算表(4.17)" xfId="751"/>
    <cellStyle name="_PLDT" xfId="752"/>
    <cellStyle name="_Total (2)" xfId="753"/>
    <cellStyle name="だ_PLDT" xfId="754"/>
    <cellStyle name="だ[0]_Total (2)" xfId="755"/>
    <cellStyle name="む|靃0]_Revenuesy Lr L" xfId="756"/>
    <cellStyle name="百分比 2" xfId="757"/>
    <cellStyle name="百分比 2 2 2" xfId="758"/>
    <cellStyle name="百分比 2 3" xfId="759"/>
    <cellStyle name="百分比 2 3 2" xfId="760"/>
    <cellStyle name="百分比 2 5" xfId="761"/>
    <cellStyle name="好_历年教师人数" xfId="762"/>
    <cellStyle name="百分比 2 5 2" xfId="763"/>
    <cellStyle name="常规 20 2" xfId="764"/>
    <cellStyle name="常规 15 2" xfId="765"/>
    <cellStyle name="百分比 2 6" xfId="766"/>
    <cellStyle name="百分比 3" xfId="767"/>
    <cellStyle name="百分比 3 2" xfId="768"/>
    <cellStyle name="标题 1 2" xfId="769"/>
    <cellStyle name="百分比 4 2" xfId="770"/>
    <cellStyle name="百分比 4_Book1" xfId="771"/>
    <cellStyle name="标题 3 2" xfId="772"/>
    <cellStyle name="百分比 6 2" xfId="773"/>
    <cellStyle name="捠壿_Region Orders (2)" xfId="774"/>
    <cellStyle name="未定义" xfId="775"/>
    <cellStyle name="编号" xfId="776"/>
    <cellStyle name="标题 1 3" xfId="777"/>
    <cellStyle name="标题 2 3" xfId="778"/>
    <cellStyle name="无" xfId="779"/>
    <cellStyle name="标题 3 3" xfId="780"/>
    <cellStyle name="好_Book1_2" xfId="781"/>
    <cellStyle name="千位分隔 3" xfId="782"/>
    <cellStyle name="标题 4 2" xfId="783"/>
    <cellStyle name="好_Book1_3" xfId="784"/>
    <cellStyle name="千位分隔 4" xfId="785"/>
    <cellStyle name="标题 4 3" xfId="786"/>
    <cellStyle name="好_第一部分：综合全" xfId="787"/>
    <cellStyle name="标题 5" xfId="788"/>
    <cellStyle name="好_00省级(打印)" xfId="789"/>
    <cellStyle name="标题1" xfId="790"/>
    <cellStyle name="桁区切り [0.00]_１１月価格表" xfId="791"/>
    <cellStyle name="表标题" xfId="792"/>
    <cellStyle name="常规 2 2" xfId="793"/>
    <cellStyle name="部门" xfId="794"/>
    <cellStyle name="差_00省级(打印)" xfId="795"/>
    <cellStyle name="差_03昭通" xfId="796"/>
    <cellStyle name="常规 35" xfId="797"/>
    <cellStyle name="差_0502通海县" xfId="798"/>
    <cellStyle name="差_1110洱源县" xfId="799"/>
    <cellStyle name="差_11大理" xfId="800"/>
    <cellStyle name="差_2、土地面积、人口、粮食产量基本情况" xfId="801"/>
    <cellStyle name="差_2006年分析表" xfId="802"/>
    <cellStyle name="差_2006年在职人员情况" xfId="803"/>
    <cellStyle name="差_2007年可用财力" xfId="804"/>
    <cellStyle name="差_2007年人员分部门统计表" xfId="805"/>
    <cellStyle name="常规 3 7" xfId="806"/>
    <cellStyle name="差_2009年一般性转移支付标准工资" xfId="807"/>
    <cellStyle name="常规 2 5_Book1" xfId="808"/>
    <cellStyle name="差_2009年一般性转移支付标准工资_~4190974" xfId="809"/>
    <cellStyle name="常规 2 6 2" xfId="810"/>
    <cellStyle name="差_2009年一般性转移支付标准工资_地方配套按人均增幅控制8.30xl" xfId="811"/>
    <cellStyle name="差_2009年一般性转移支付标准工资_地方配套按人均增幅控制8.30一般预算平均增幅、人均可用财力平均增幅两次控制、社会治安系数调整、案件数调整xl" xfId="812"/>
    <cellStyle name="好_云南省2008年中小学教师人数统计表" xfId="813"/>
    <cellStyle name="差_2009年一般性转移支付标准工资_地方配套按人均增幅控制8.31（调整结案率后）xl" xfId="814"/>
    <cellStyle name="差_2009年一般性转移支付标准工资_奖励补助测算7.23" xfId="815"/>
    <cellStyle name="差_2009年一般性转移支付标准工资_奖励补助测算7.25" xfId="816"/>
    <cellStyle name="差_530629_2006年县级财政报表附表" xfId="817"/>
    <cellStyle name="差_5334_2006年迪庆县级财政报表附表" xfId="818"/>
    <cellStyle name="差_地方配套按人均增幅控制8.30xl" xfId="819"/>
    <cellStyle name="好_地方配套按人均增幅控制8.31（调整结案率后）xl" xfId="820"/>
    <cellStyle name="差_Book1" xfId="821"/>
    <cellStyle name="差_Book1_1" xfId="822"/>
    <cellStyle name="差_Book1_1_Book1" xfId="823"/>
    <cellStyle name="差_Book1_1_公务费分类分档定额标准" xfId="824"/>
    <cellStyle name="差_Book1_1_社保口项目支出明细表科室第二稿(汇报郭局长修改后）" xfId="825"/>
    <cellStyle name="差_Book1_1_项目支出明细表科室第二稿(汇报郭局长修改后）" xfId="826"/>
    <cellStyle name="好_2009年一般性转移支付标准工资_不用软件计算9.1不考虑经费管理评价xl" xfId="827"/>
    <cellStyle name="差_Book1_项目支出明细表科室第二稿(汇报郭局长修改后）" xfId="828"/>
    <cellStyle name="差_Book1_2" xfId="829"/>
    <cellStyle name="差_Book1_3" xfId="830"/>
    <cellStyle name="差_Book1_4" xfId="831"/>
    <cellStyle name="差_Book1_5" xfId="832"/>
    <cellStyle name="差_Book1_Book1" xfId="833"/>
    <cellStyle name="差_Book1_表1" xfId="834"/>
    <cellStyle name="콤마_1.24분기 평가표 " xfId="835"/>
    <cellStyle name="差_Book1_表2" xfId="836"/>
    <cellStyle name="差_Book1_公务费分类分档定额标准" xfId="837"/>
    <cellStyle name="差_M01-2(州市补助收入)" xfId="838"/>
    <cellStyle name="常规 8_经济资本报表2010" xfId="839"/>
    <cellStyle name="差_M03" xfId="840"/>
    <cellStyle name="差_Sheet1" xfId="841"/>
    <cellStyle name="数字" xfId="842"/>
    <cellStyle name="差_表1" xfId="843"/>
    <cellStyle name="差_表2" xfId="844"/>
    <cellStyle name="好_奖励补助测算5.22测试" xfId="845"/>
    <cellStyle name="差_不用软件计算9.1不考虑经费管理评价xl" xfId="846"/>
    <cellStyle name="差_修改—3.25日市政府常务会定—2015年市级部门预算表(4.17)" xfId="847"/>
    <cellStyle name="표준_(업무)평가단" xfId="848"/>
    <cellStyle name="常规 11" xfId="849"/>
    <cellStyle name="常规 2 12" xfId="850"/>
    <cellStyle name="差_财政支出对上级的依赖程度" xfId="851"/>
    <cellStyle name="差_城建部门" xfId="852"/>
    <cellStyle name="差_地方配套按人均增幅控制8.30一般预算平均增幅、人均可用财力平均增幅两次控制、社会治安系数调整、案件数调整xl" xfId="853"/>
    <cellStyle name="差_第五部分(才淼、饶永宏）" xfId="854"/>
    <cellStyle name="差_第一部分：综合全" xfId="855"/>
    <cellStyle name="差_高中教师人数（教育厅1.6日提供）" xfId="856"/>
    <cellStyle name="差_汇总" xfId="857"/>
    <cellStyle name="差_基础数据分析" xfId="858"/>
    <cellStyle name="差_检验表" xfId="859"/>
    <cellStyle name="差_检验表（调整后）" xfId="860"/>
    <cellStyle name="差_奖励补助测算7.23" xfId="861"/>
    <cellStyle name="差_历年教师人数" xfId="862"/>
    <cellStyle name="公司标准表 2" xfId="863"/>
    <cellStyle name="差_丽江汇总" xfId="864"/>
    <cellStyle name="差_三季度－表二" xfId="865"/>
    <cellStyle name="差_卫生部门" xfId="866"/>
    <cellStyle name="好_M01-2(州市补助收入)" xfId="867"/>
    <cellStyle name="常规 10 2" xfId="868"/>
    <cellStyle name="差_文体广播部门" xfId="869"/>
    <cellStyle name="差_下半年禁毒办案经费分配2544.3万元" xfId="870"/>
    <cellStyle name="差_下半年禁吸戒毒经费1000万元" xfId="871"/>
    <cellStyle name="差_县级公安机关公用经费标准奖励测算方案（定稿）" xfId="872"/>
    <cellStyle name="差_义务教育阶段教职工人数（教育厅提供最终）" xfId="873"/>
    <cellStyle name="差_云南省2008年转移支付测算——州市本级考核部分及政策性测算" xfId="874"/>
    <cellStyle name="常规 11 2" xfId="875"/>
    <cellStyle name="常规 11 2 2" xfId="876"/>
    <cellStyle name="常规 11 2_修改—3.25日市政府常务会定—2015年市级部门预算表(4.17)" xfId="877"/>
    <cellStyle name="常规 13 2" xfId="878"/>
    <cellStyle name="常规 4 2 2" xfId="879"/>
    <cellStyle name="常规 13_修改—3.25日市政府常务会定—2015年市级部门预算表(4.17)" xfId="880"/>
    <cellStyle name="常规 14" xfId="881"/>
    <cellStyle name="常规 14 2" xfId="882"/>
    <cellStyle name="常规 21" xfId="883"/>
    <cellStyle name="常规 16" xfId="884"/>
    <cellStyle name="常规 16 2" xfId="885"/>
    <cellStyle name="常规 16 2 2" xfId="886"/>
    <cellStyle name="常规 22" xfId="887"/>
    <cellStyle name="常规 17" xfId="888"/>
    <cellStyle name="常规 19" xfId="889"/>
    <cellStyle name="常规 2 11" xfId="890"/>
    <cellStyle name="好_副本73283696546880457822010-04-29 2" xfId="891"/>
    <cellStyle name="常规 2 13" xfId="892"/>
    <cellStyle name="常规 2 2 2" xfId="893"/>
    <cellStyle name="常规 2 3" xfId="894"/>
    <cellStyle name="常规 2 3 2" xfId="895"/>
    <cellStyle name="常规 2 3 3" xfId="896"/>
    <cellStyle name="常规 2 3_Book1" xfId="897"/>
    <cellStyle name="常规 2 4 2" xfId="898"/>
    <cellStyle name="常规 2 4 3" xfId="899"/>
    <cellStyle name="常规 2 4_Book1" xfId="900"/>
    <cellStyle name="常规 2 5 2" xfId="901"/>
    <cellStyle name="常规 2 5 3" xfId="902"/>
    <cellStyle name="常规 2 6" xfId="903"/>
    <cellStyle name="常规 2 7" xfId="904"/>
    <cellStyle name="输入 2" xfId="905"/>
    <cellStyle name="常规 2 8" xfId="906"/>
    <cellStyle name="好_Book1_Book1_2" xfId="907"/>
    <cellStyle name="常规 2 8 2" xfId="908"/>
    <cellStyle name="输入 3" xfId="909"/>
    <cellStyle name="常规 2 9" xfId="910"/>
    <cellStyle name="常规 3" xfId="911"/>
    <cellStyle name="常规 3 10" xfId="912"/>
    <cellStyle name="常规 3 11" xfId="913"/>
    <cellStyle name="超级链接" xfId="914"/>
    <cellStyle name="常规 3 13" xfId="915"/>
    <cellStyle name="常规 3 2" xfId="916"/>
    <cellStyle name="常规 3 2 2 2" xfId="917"/>
    <cellStyle name="常规 3 3" xfId="918"/>
    <cellStyle name="常规 3 3 2" xfId="919"/>
    <cellStyle name="好_文体广播部门" xfId="920"/>
    <cellStyle name="常规 3 3 2 2" xfId="921"/>
    <cellStyle name="常规 3 4 2" xfId="922"/>
    <cellStyle name="常规 3 5" xfId="923"/>
    <cellStyle name="常规 3 8" xfId="924"/>
    <cellStyle name="常规 3 9" xfId="925"/>
    <cellStyle name="常规 33" xfId="926"/>
    <cellStyle name="常规 35 2" xfId="927"/>
    <cellStyle name="常规 4" xfId="928"/>
    <cellStyle name="常规 4 2" xfId="929"/>
    <cellStyle name="常规 4 2_经济资本报表2010" xfId="930"/>
    <cellStyle name="常规 4 3" xfId="931"/>
    <cellStyle name="常规 4_2010年预算申报表(2010-02)" xfId="932"/>
    <cellStyle name="常规 5_2013年部门预算车辆情况统计表" xfId="933"/>
    <cellStyle name="注释 2" xfId="934"/>
    <cellStyle name="常规 6 2" xfId="935"/>
    <cellStyle name="常规 7 2 2" xfId="936"/>
    <cellStyle name="常规 7 2_修改—3.25日市政府常务会定—2015年市级部门预算表(4.17)" xfId="937"/>
    <cellStyle name="常规 7_Book1" xfId="938"/>
    <cellStyle name="常规 8" xfId="939"/>
    <cellStyle name="常规 9" xfId="940"/>
    <cellStyle name="超链接 2" xfId="941"/>
    <cellStyle name="好_Sheet1" xfId="942"/>
    <cellStyle name="公司标准表" xfId="943"/>
    <cellStyle name="好 3" xfId="944"/>
    <cellStyle name="好_第五部分(才淼、饶永宏）" xfId="945"/>
    <cellStyle name="好_00省级(定稿)" xfId="946"/>
    <cellStyle name="好_0605石屏县" xfId="947"/>
    <cellStyle name="好_1003牟定县" xfId="948"/>
    <cellStyle name="好_2、土地面积、人口、粮食产量基本情况" xfId="949"/>
    <cellStyle name="好_2006年基础数据" xfId="950"/>
    <cellStyle name="㼿" xfId="951"/>
    <cellStyle name="好_奖励补助测算5.24冯铸" xfId="952"/>
    <cellStyle name="好_2006年水利统计指标统计表" xfId="953"/>
    <cellStyle name="好_2007年可用财力" xfId="954"/>
    <cellStyle name="好_2008云南省分县市中小学教职工统计表（教育厅提供）" xfId="955"/>
    <cellStyle name="好_2009年一般性转移支付标准工资_地方配套按人均增幅控制8.30xl" xfId="956"/>
    <cellStyle name="好_2009年一般性转移支付标准工资_地方配套按人均增幅控制8.30一般预算平均增幅、人均可用财力平均增幅两次控制、社会治安系数调整、案件数调整xl" xfId="957"/>
    <cellStyle name="好_2009年一般性转移支付标准工资_地方配套按人均增幅控制8.31（调整结案率后）xl" xfId="958"/>
    <cellStyle name="好_2009年一般性转移支付标准工资_奖励补助测算5.22测试" xfId="959"/>
    <cellStyle name="好_2009年一般性转移支付标准工资_奖励补助测算5.23新" xfId="960"/>
    <cellStyle name="好_2009年一般性转移支付标准工资_奖励补助测算5.24冯铸" xfId="961"/>
    <cellStyle name="好_2009年一般性转移支付标准工资_奖励补助测算7.23" xfId="962"/>
    <cellStyle name="好_2009年一般性转移支付标准工资_奖励补助测算7.25" xfId="963"/>
    <cellStyle name="好_2009年一般性转移支付标准工资_奖励补助测算7.25 (version 1) (version 1)" xfId="964"/>
    <cellStyle name="好_5334_2006年迪庆县级财政报表附表" xfId="965"/>
    <cellStyle name="好_Book1" xfId="966"/>
    <cellStyle name="好_Book1_1_2013年部门预算车辆情况统计表" xfId="967"/>
    <cellStyle name="好_Book1_2013年部门预算车辆情况统计表" xfId="968"/>
    <cellStyle name="好_Book1_Book1" xfId="969"/>
    <cellStyle name="好_Book1_Book1_1" xfId="970"/>
    <cellStyle name="好_Book1_表1" xfId="971"/>
    <cellStyle name="好_Book1_公务费分类分档定额标准" xfId="972"/>
    <cellStyle name="普通_ 白土" xfId="973"/>
    <cellStyle name="好_Book1_社保口项目支出明细表科室第二稿(汇报郭局长修改后）" xfId="974"/>
    <cellStyle name="强调文字颜色 6 2" xfId="975"/>
    <cellStyle name="好_Book2" xfId="976"/>
    <cellStyle name="好_不用软件计算9.1不考虑经费管理评价xl" xfId="977"/>
    <cellStyle name="好_财政支出对上级的依赖程度" xfId="978"/>
    <cellStyle name="好_地方配套按人均增幅控制8.30xl" xfId="979"/>
    <cellStyle name="好_地方配套按人均增幅控制8.30一般预算平均增幅、人均可用财力平均增幅两次控制、社会治安系数调整、案件数调整xl" xfId="980"/>
    <cellStyle name="好_副本73283696546880457822010-04-29" xfId="981"/>
    <cellStyle name="好_汇总" xfId="982"/>
    <cellStyle name="好_检验表（调整后）" xfId="983"/>
    <cellStyle name="好_奖励补助测算7.23" xfId="984"/>
    <cellStyle name="好_奖励补助测算7.25" xfId="985"/>
    <cellStyle name="好_教师绩效工资测算表（离退休按各地上报数测算）2009年1月1日" xfId="986"/>
    <cellStyle name="好_教育厅提供义务教育及高中教师人数（2009年1月6日）" xfId="987"/>
    <cellStyle name="好_丽江汇总" xfId="988"/>
    <cellStyle name="好_卫生部门" xfId="989"/>
    <cellStyle name="好_下半年禁吸戒毒经费1000万元" xfId="990"/>
    <cellStyle name="好_义务教育阶段教职工人数（教育厅提供最终）" xfId="991"/>
    <cellStyle name="好_云南农村义务教育统计表" xfId="992"/>
    <cellStyle name="好_云南省2008年转移支付测算——州市本级考核部分及政策性测算" xfId="993"/>
    <cellStyle name="后继超级链接" xfId="994"/>
    <cellStyle name="后继超链接" xfId="995"/>
    <cellStyle name="检查单元格 3" xfId="996"/>
    <cellStyle name="解释性文本 2" xfId="997"/>
    <cellStyle name="解释性文本 3" xfId="998"/>
    <cellStyle name="借出原因" xfId="999"/>
    <cellStyle name="链接单元格 2" xfId="1000"/>
    <cellStyle name="千位[0]_ 方正PC" xfId="1001"/>
    <cellStyle name="千位分隔 2 3" xfId="1002"/>
    <cellStyle name="千位分隔 3 2" xfId="1003"/>
    <cellStyle name="千位分隔[0] 2" xfId="1004"/>
    <cellStyle name="钎霖_4岿角利" xfId="1005"/>
    <cellStyle name="强调文字颜色 1 3" xfId="1006"/>
    <cellStyle name="强调文字颜色 2 3" xfId="1007"/>
    <cellStyle name="强调文字颜色 5 3" xfId="1008"/>
    <cellStyle name="强调文字颜色 6 3" xfId="1009"/>
    <cellStyle name="输出 3" xfId="1010"/>
    <cellStyle name="数量" xfId="1011"/>
    <cellStyle name="通貨_１１月価格表" xfId="1012"/>
    <cellStyle name="㼿?" xfId="1013"/>
    <cellStyle name="㼿㼿" xfId="1014"/>
    <cellStyle name="㼿㼿_汇总表—2016年市级财政部门预算项目表1.17 (正式)" xfId="1015"/>
    <cellStyle name="㼿㼿㼿?" xfId="1016"/>
    <cellStyle name="小数" xfId="1017"/>
    <cellStyle name="样式 1_2008年中间业务计划（汇总）" xfId="1018"/>
    <cellStyle name="一般_EXPENSE" xfId="1019"/>
    <cellStyle name="寘嬫愗傝_Region Orders (2)" xfId="1020"/>
    <cellStyle name="资产" xfId="1021"/>
    <cellStyle name="통화 [0]_1.24분기 평가표 " xfId="1022"/>
    <cellStyle name="통화_1.24분기 평가표 " xfId="10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J23"/>
  <sheetViews>
    <sheetView showGridLines="0" showZeros="0" workbookViewId="0">
      <selection activeCell="D21" sqref="D21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104"/>
      <c r="B2"/>
      <c r="C2"/>
      <c r="D2"/>
      <c r="E2"/>
      <c r="F2"/>
      <c r="G2"/>
      <c r="H2"/>
      <c r="I2"/>
      <c r="J2"/>
    </row>
    <row r="3" ht="18.75" customHeight="1" spans="1:10">
      <c r="A3" s="105" t="s">
        <v>0</v>
      </c>
      <c r="B3" s="105"/>
      <c r="C3" s="105"/>
      <c r="D3" s="105"/>
      <c r="E3" s="105"/>
      <c r="F3" s="105"/>
      <c r="G3" s="105"/>
      <c r="H3" s="105"/>
      <c r="I3" s="105"/>
      <c r="J3"/>
    </row>
    <row r="4" ht="24" customHeight="1" spans="1:10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/>
    </row>
    <row r="5" ht="14.25" customHeight="1" spans="1:10">
      <c r="A5" s="105"/>
      <c r="B5" s="105"/>
      <c r="C5" s="105"/>
      <c r="D5" s="105"/>
      <c r="E5" s="105"/>
      <c r="F5" s="105"/>
      <c r="G5" s="105"/>
      <c r="H5" s="105"/>
      <c r="I5" s="105"/>
      <c r="J5"/>
    </row>
    <row r="6" ht="14.25" customHeight="1" spans="1:10">
      <c r="A6" s="105"/>
      <c r="B6" s="105"/>
      <c r="C6" s="105"/>
      <c r="D6" s="105"/>
      <c r="E6" s="105"/>
      <c r="F6" s="105"/>
      <c r="G6" s="105"/>
      <c r="H6" s="105"/>
      <c r="I6" s="105"/>
      <c r="J6"/>
    </row>
    <row r="7" ht="14.25" customHeight="1" spans="1:10">
      <c r="A7" s="105"/>
      <c r="B7" s="105"/>
      <c r="C7" s="105"/>
      <c r="D7" s="105"/>
      <c r="E7" s="105"/>
      <c r="F7" s="105"/>
      <c r="G7" s="105"/>
      <c r="H7" s="105"/>
      <c r="I7" s="105"/>
      <c r="J7"/>
    </row>
    <row r="8" ht="14.25" customHeight="1" spans="1:10">
      <c r="A8" s="105"/>
      <c r="B8" s="105"/>
      <c r="C8" s="105"/>
      <c r="D8" s="105"/>
      <c r="E8" s="105"/>
      <c r="F8" s="105"/>
      <c r="G8" s="105"/>
      <c r="H8" s="105"/>
      <c r="I8" s="105"/>
      <c r="J8"/>
    </row>
    <row r="9" ht="33" customHeight="1" spans="1:10">
      <c r="A9" s="106" t="s">
        <v>2</v>
      </c>
      <c r="B9" s="106"/>
      <c r="C9" s="106"/>
      <c r="D9" s="106"/>
      <c r="E9" s="106"/>
      <c r="F9" s="106"/>
      <c r="G9" s="106"/>
      <c r="H9" s="106"/>
      <c r="I9" s="106"/>
      <c r="J9"/>
    </row>
    <row r="10" ht="14.25" customHeight="1" spans="1:10">
      <c r="A10" s="105"/>
      <c r="B10" s="105"/>
      <c r="C10" s="105"/>
      <c r="D10" s="105"/>
      <c r="E10" s="105"/>
      <c r="F10" s="105"/>
      <c r="G10" s="105"/>
      <c r="H10" s="105"/>
      <c r="I10" s="105"/>
      <c r="J10"/>
    </row>
    <row r="11" ht="14.25" customHeight="1" spans="1:10">
      <c r="A11" s="105"/>
      <c r="B11" s="105"/>
      <c r="C11" s="105"/>
      <c r="D11" s="105"/>
      <c r="E11" s="105"/>
      <c r="F11" s="105"/>
      <c r="G11" s="105"/>
      <c r="H11" s="105"/>
      <c r="I11" s="105"/>
      <c r="J11"/>
    </row>
    <row r="12" ht="14.25" customHeight="1" spans="1:10">
      <c r="A12" s="105"/>
      <c r="B12" s="105"/>
      <c r="C12" s="105"/>
      <c r="D12" s="105"/>
      <c r="E12" s="105"/>
      <c r="F12" s="105"/>
      <c r="G12" s="105"/>
      <c r="H12" s="105"/>
      <c r="I12" s="105"/>
      <c r="J12"/>
    </row>
    <row r="13" ht="14.25" customHeight="1" spans="1:10">
      <c r="A13" s="105"/>
      <c r="B13" s="105"/>
      <c r="C13" s="105"/>
      <c r="D13" s="105"/>
      <c r="E13" s="105"/>
      <c r="F13" s="105"/>
      <c r="G13" s="105"/>
      <c r="H13" s="105"/>
      <c r="I13" s="105"/>
      <c r="J13"/>
    </row>
    <row r="14" ht="14.25" customHeight="1" spans="1:10">
      <c r="A14" s="105"/>
      <c r="B14" s="105"/>
      <c r="C14" s="105"/>
      <c r="D14" s="105"/>
      <c r="E14" s="105"/>
      <c r="F14" s="105"/>
      <c r="G14" s="105"/>
      <c r="H14" s="105"/>
      <c r="I14" s="105"/>
      <c r="J14"/>
    </row>
    <row r="15" ht="14.25" customHeight="1" spans="1:10">
      <c r="A15" s="105"/>
      <c r="B15" s="105"/>
      <c r="C15" s="105"/>
      <c r="D15" s="105"/>
      <c r="E15" s="105"/>
      <c r="F15" s="105"/>
      <c r="G15" s="105"/>
      <c r="H15" s="105"/>
      <c r="I15" s="105"/>
      <c r="J15"/>
    </row>
    <row r="16" ht="14.25" customHeight="1" spans="1:10">
      <c r="A16" s="105"/>
      <c r="B16" s="105"/>
      <c r="C16" s="105"/>
      <c r="D16" s="105"/>
      <c r="E16" s="105"/>
      <c r="F16" s="105"/>
      <c r="G16" s="105"/>
      <c r="H16" s="105"/>
      <c r="I16" s="105"/>
      <c r="J16"/>
    </row>
    <row r="17" ht="14.25" customHeight="1" spans="1:10">
      <c r="A17" s="105"/>
      <c r="B17" s="105"/>
      <c r="C17" s="105"/>
      <c r="D17" s="105"/>
      <c r="E17" s="105"/>
      <c r="F17" s="105"/>
      <c r="G17" s="105"/>
      <c r="H17" s="105"/>
      <c r="I17" s="105"/>
      <c r="J17"/>
    </row>
    <row r="18" ht="14.25" customHeight="1" spans="1:10">
      <c r="A18" s="105"/>
      <c r="B18" s="105"/>
      <c r="C18" s="105"/>
      <c r="D18" s="105"/>
      <c r="E18" s="105"/>
      <c r="F18" s="105"/>
      <c r="G18" s="105"/>
      <c r="H18" s="105"/>
      <c r="I18" s="105"/>
      <c r="J18"/>
    </row>
    <row r="19" ht="14.25" customHeight="1" spans="1:10">
      <c r="A19" s="107" t="s">
        <v>3</v>
      </c>
      <c r="B19" s="105"/>
      <c r="C19" s="105"/>
      <c r="D19" s="105"/>
      <c r="E19" s="105"/>
      <c r="F19" s="105"/>
      <c r="G19" s="105"/>
      <c r="H19" s="105"/>
      <c r="I19" s="105"/>
      <c r="J19"/>
    </row>
    <row r="20" ht="14.25" customHeight="1" spans="1:10">
      <c r="A20" s="105"/>
      <c r="B20" s="105"/>
      <c r="C20" s="105"/>
      <c r="D20" s="105"/>
      <c r="E20" s="105"/>
      <c r="F20" s="105"/>
      <c r="G20" s="105"/>
      <c r="H20" s="105"/>
      <c r="I20" s="105"/>
      <c r="J20"/>
    </row>
    <row r="21" ht="14.25" customHeight="1" spans="1:10">
      <c r="A21" s="105"/>
      <c r="B21" s="105"/>
      <c r="C21" s="105"/>
      <c r="D21" s="105"/>
      <c r="E21" s="105"/>
      <c r="F21" s="105"/>
      <c r="G21" s="105"/>
      <c r="H21"/>
      <c r="I21" s="105"/>
      <c r="J21"/>
    </row>
    <row r="22" ht="14.25" customHeight="1" spans="1:10">
      <c r="A22" s="105"/>
      <c r="B22" s="105" t="s">
        <v>4</v>
      </c>
      <c r="C22"/>
      <c r="D22"/>
      <c r="E22" s="105" t="s">
        <v>5</v>
      </c>
      <c r="F22"/>
      <c r="G22" s="105" t="s">
        <v>6</v>
      </c>
      <c r="H22"/>
      <c r="I22" s="105"/>
      <c r="J22"/>
    </row>
    <row r="23" ht="15.75" customHeight="1" spans="1:10">
      <c r="A23"/>
      <c r="B23" s="108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showGridLines="0" showZeros="0" workbookViewId="0">
      <selection activeCell="A1" sqref="A$1:G$1048576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25"/>
      <c r="B1" s="25"/>
    </row>
    <row r="2" ht="24.75" customHeight="1" spans="1:7">
      <c r="A2" s="4" t="s">
        <v>171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26" t="s">
        <v>124</v>
      </c>
      <c r="B4" s="26" t="s">
        <v>125</v>
      </c>
      <c r="C4" s="27" t="s">
        <v>172</v>
      </c>
      <c r="D4" s="27"/>
      <c r="E4" s="27"/>
      <c r="F4" s="27"/>
      <c r="G4" s="27"/>
    </row>
    <row r="5" ht="24.75" customHeight="1" spans="1:7">
      <c r="A5" s="26"/>
      <c r="B5" s="26"/>
      <c r="C5" s="27" t="s">
        <v>99</v>
      </c>
      <c r="D5" s="27" t="s">
        <v>173</v>
      </c>
      <c r="E5" s="27" t="s">
        <v>174</v>
      </c>
      <c r="F5" s="27" t="s">
        <v>175</v>
      </c>
      <c r="G5" s="28"/>
    </row>
    <row r="6" ht="24.75" customHeight="1" spans="1:7">
      <c r="A6" s="26"/>
      <c r="B6" s="26"/>
      <c r="C6" s="27"/>
      <c r="D6" s="27"/>
      <c r="E6" s="27"/>
      <c r="F6" s="27" t="s">
        <v>176</v>
      </c>
      <c r="G6" s="27" t="s">
        <v>177</v>
      </c>
    </row>
    <row r="7" ht="24.75" customHeight="1" spans="1:7">
      <c r="A7" s="26"/>
      <c r="B7" s="26"/>
      <c r="C7" s="27"/>
      <c r="D7" s="27"/>
      <c r="E7" s="27"/>
      <c r="F7" s="27"/>
      <c r="G7" s="27"/>
    </row>
    <row r="8" ht="24.75" customHeight="1" spans="1:7">
      <c r="A8" s="29"/>
      <c r="B8" s="29"/>
      <c r="C8" s="30"/>
      <c r="D8" s="30"/>
      <c r="E8" s="30"/>
      <c r="F8" s="30"/>
      <c r="G8" s="30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"/>
  <sheetViews>
    <sheetView showGridLines="0" showZeros="0" view="pageBreakPreview" zoomScaleNormal="100" zoomScaleSheetLayoutView="100" workbookViewId="0">
      <selection activeCell="B1" sqref="B$1:D$1048576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1"/>
      <c r="B1" s="11"/>
      <c r="C1" s="12"/>
    </row>
    <row r="2" ht="24.75" customHeight="1" spans="1:4">
      <c r="A2" s="4" t="s">
        <v>178</v>
      </c>
      <c r="B2" s="4"/>
      <c r="C2" s="4"/>
      <c r="D2" s="4"/>
    </row>
    <row r="3" ht="24.75" customHeight="1" spans="4:4">
      <c r="D3" s="5" t="s">
        <v>28</v>
      </c>
    </row>
    <row r="4" ht="24.75" customHeight="1" spans="1:4">
      <c r="A4" s="13" t="s">
        <v>179</v>
      </c>
      <c r="B4" s="14" t="s">
        <v>180</v>
      </c>
      <c r="C4" s="13" t="s">
        <v>181</v>
      </c>
      <c r="D4" s="13" t="s">
        <v>95</v>
      </c>
    </row>
    <row r="5" ht="24.75" customHeight="1" spans="1:4">
      <c r="A5" s="13" t="s">
        <v>97</v>
      </c>
      <c r="B5" s="13" t="s">
        <v>97</v>
      </c>
      <c r="C5" s="13" t="s">
        <v>97</v>
      </c>
      <c r="D5" s="13">
        <v>3</v>
      </c>
    </row>
    <row r="6" s="1" customFormat="1" ht="25.5" customHeight="1" spans="1:6">
      <c r="A6" s="15">
        <f>ROW()-6</f>
        <v>0</v>
      </c>
      <c r="B6" s="16"/>
      <c r="C6" s="17" t="s">
        <v>99</v>
      </c>
      <c r="D6" s="18"/>
      <c r="E6" s="10"/>
      <c r="F6" s="10"/>
    </row>
    <row r="7" ht="25.5" customHeight="1" spans="1:4">
      <c r="A7" s="19">
        <v>1</v>
      </c>
      <c r="B7" s="16" t="s">
        <v>152</v>
      </c>
      <c r="C7" s="20" t="s">
        <v>153</v>
      </c>
      <c r="D7" s="18">
        <f>SUM(D8:D14)</f>
        <v>391622</v>
      </c>
    </row>
    <row r="8" ht="25.5" customHeight="1" spans="1:4">
      <c r="A8" s="19">
        <v>2</v>
      </c>
      <c r="B8" s="21" t="s">
        <v>154</v>
      </c>
      <c r="C8" s="22" t="s">
        <v>155</v>
      </c>
      <c r="D8" s="23">
        <v>63500</v>
      </c>
    </row>
    <row r="9" ht="25.5" customHeight="1" spans="1:4">
      <c r="A9" s="19">
        <v>3</v>
      </c>
      <c r="B9" s="21" t="s">
        <v>156</v>
      </c>
      <c r="C9" s="22" t="s">
        <v>157</v>
      </c>
      <c r="D9" s="23">
        <v>25400</v>
      </c>
    </row>
    <row r="10" ht="25.5" customHeight="1" spans="1:4">
      <c r="A10" s="19">
        <v>4</v>
      </c>
      <c r="B10" s="21" t="s">
        <v>158</v>
      </c>
      <c r="C10" s="22" t="s">
        <v>159</v>
      </c>
      <c r="D10" s="23">
        <v>16800</v>
      </c>
    </row>
    <row r="11" ht="25.5" customHeight="1" spans="1:4">
      <c r="A11" s="19">
        <v>5</v>
      </c>
      <c r="B11" s="24" t="s">
        <v>160</v>
      </c>
      <c r="C11" s="22" t="s">
        <v>161</v>
      </c>
      <c r="D11" s="23">
        <v>42600</v>
      </c>
    </row>
    <row r="12" customFormat="1" ht="25.5" customHeight="1" spans="1:4">
      <c r="A12" s="19">
        <v>6</v>
      </c>
      <c r="B12" s="24" t="s">
        <v>162</v>
      </c>
      <c r="C12" s="22" t="s">
        <v>163</v>
      </c>
      <c r="D12" s="23">
        <v>42892</v>
      </c>
    </row>
    <row r="13" customFormat="1" ht="25.5" customHeight="1" spans="1:4">
      <c r="A13" s="19">
        <v>7</v>
      </c>
      <c r="B13" s="24" t="s">
        <v>164</v>
      </c>
      <c r="C13" s="22" t="s">
        <v>165</v>
      </c>
      <c r="D13" s="23">
        <v>36930</v>
      </c>
    </row>
    <row r="14" customFormat="1" ht="25.5" customHeight="1" spans="1:4">
      <c r="A14" s="19">
        <v>8</v>
      </c>
      <c r="B14" s="24" t="s">
        <v>166</v>
      </c>
      <c r="C14" s="22" t="s">
        <v>167</v>
      </c>
      <c r="D14" s="23">
        <v>163500</v>
      </c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2"/>
  <sheetViews>
    <sheetView showGridLines="0" showZeros="0" workbookViewId="0">
      <selection activeCell="B10" sqref="B10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182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183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184</v>
      </c>
      <c r="B5" s="6" t="s">
        <v>185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" t="s">
        <v>99</v>
      </c>
      <c r="B6" s="6"/>
      <c r="C6" s="7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showGridLines="0" showZeros="0" tabSelected="1" workbookViewId="0">
      <selection activeCell="C9" sqref="C9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94"/>
      <c r="C3"/>
      <c r="D3"/>
    </row>
    <row r="4" ht="24.75" customHeight="1" spans="1:4">
      <c r="A4"/>
      <c r="B4" s="95" t="s">
        <v>9</v>
      </c>
      <c r="C4" s="96" t="s">
        <v>10</v>
      </c>
      <c r="D4"/>
    </row>
    <row r="5" ht="24.75" customHeight="1" spans="1:4">
      <c r="A5"/>
      <c r="B5" s="97" t="s">
        <v>11</v>
      </c>
      <c r="C5" s="98"/>
      <c r="D5"/>
    </row>
    <row r="6" ht="24.75" customHeight="1" spans="1:4">
      <c r="A6"/>
      <c r="B6" s="97" t="s">
        <v>12</v>
      </c>
      <c r="C6" s="98" t="s">
        <v>13</v>
      </c>
      <c r="D6"/>
    </row>
    <row r="7" ht="24.75" customHeight="1" spans="1:4">
      <c r="A7"/>
      <c r="B7" s="97" t="s">
        <v>14</v>
      </c>
      <c r="C7" s="98" t="s">
        <v>15</v>
      </c>
      <c r="D7"/>
    </row>
    <row r="8" ht="24.75" customHeight="1" spans="1:4">
      <c r="A8"/>
      <c r="B8" s="97" t="s">
        <v>16</v>
      </c>
      <c r="C8" s="98"/>
      <c r="D8"/>
    </row>
    <row r="9" ht="24.75" customHeight="1" spans="1:4">
      <c r="A9"/>
      <c r="B9" s="97" t="s">
        <v>17</v>
      </c>
      <c r="C9" s="98" t="s">
        <v>18</v>
      </c>
      <c r="D9"/>
    </row>
    <row r="10" ht="24.75" customHeight="1" spans="1:4">
      <c r="A10"/>
      <c r="B10" s="97" t="s">
        <v>19</v>
      </c>
      <c r="C10" s="98" t="s">
        <v>20</v>
      </c>
      <c r="D10"/>
    </row>
    <row r="11" ht="24.75" customHeight="1" spans="1:4">
      <c r="A11"/>
      <c r="B11" s="99" t="s">
        <v>21</v>
      </c>
      <c r="C11" s="98" t="s">
        <v>22</v>
      </c>
      <c r="D11"/>
    </row>
    <row r="12" ht="24.75" customHeight="1" spans="1:4">
      <c r="A12"/>
      <c r="B12" s="100" t="s">
        <v>23</v>
      </c>
      <c r="C12" s="101" t="s">
        <v>24</v>
      </c>
      <c r="D12"/>
    </row>
    <row r="13" ht="24.75" customHeight="1" spans="1:4">
      <c r="A13"/>
      <c r="B13" s="100" t="s">
        <v>25</v>
      </c>
      <c r="C13" s="102"/>
      <c r="D13"/>
    </row>
    <row r="14" ht="24.75" customHeight="1" spans="1:4">
      <c r="A14"/>
      <c r="B14" s="103" t="s">
        <v>26</v>
      </c>
      <c r="C14" s="102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7"/>
  <sheetViews>
    <sheetView showZeros="0" workbookViewId="0">
      <selection activeCell="C22" sqref="C22"/>
    </sheetView>
  </sheetViews>
  <sheetFormatPr defaultColWidth="9" defaultRowHeight="12.75" customHeight="1" outlineLevelCol="4"/>
  <cols>
    <col min="1" max="1" width="23.5714285714286" style="76" customWidth="1"/>
    <col min="2" max="2" width="14.1428571428571" style="76" customWidth="1"/>
    <col min="3" max="3" width="24.2857142857143" style="76" customWidth="1"/>
    <col min="4" max="4" width="14.7142857142857" style="76" customWidth="1"/>
    <col min="5" max="5" width="31.2857142857143" style="76" customWidth="1"/>
    <col min="6" max="16384" width="9.14285714285714" style="77"/>
  </cols>
  <sheetData>
    <row r="1" ht="24.75" customHeight="1" spans="1:1">
      <c r="A1" s="78"/>
    </row>
    <row r="2" ht="24.75" customHeight="1" spans="1:4">
      <c r="A2" s="79" t="s">
        <v>27</v>
      </c>
      <c r="B2" s="79"/>
      <c r="C2" s="79"/>
      <c r="D2" s="79"/>
    </row>
    <row r="3" ht="24.75" customHeight="1" spans="1:4">
      <c r="A3" s="80"/>
      <c r="B3" s="81"/>
      <c r="C3" s="81"/>
      <c r="D3" s="82" t="s">
        <v>28</v>
      </c>
    </row>
    <row r="4" ht="24.75" customHeight="1" spans="1:4">
      <c r="A4" s="83" t="s">
        <v>29</v>
      </c>
      <c r="B4" s="83"/>
      <c r="C4" s="83" t="s">
        <v>30</v>
      </c>
      <c r="D4" s="83"/>
    </row>
    <row r="5" ht="24.75" customHeight="1" spans="1:4">
      <c r="A5" s="83" t="s">
        <v>31</v>
      </c>
      <c r="B5" s="83" t="s">
        <v>32</v>
      </c>
      <c r="C5" s="83" t="s">
        <v>31</v>
      </c>
      <c r="D5" s="83" t="s">
        <v>32</v>
      </c>
    </row>
    <row r="6" s="75" customFormat="1" ht="22" customHeight="1" spans="1:5">
      <c r="A6" s="70" t="s">
        <v>33</v>
      </c>
      <c r="B6" s="84">
        <f>B7+B8</f>
        <v>2605508</v>
      </c>
      <c r="C6" s="58" t="s">
        <v>34</v>
      </c>
      <c r="D6" s="85"/>
      <c r="E6" s="86"/>
    </row>
    <row r="7" s="75" customFormat="1" ht="22" customHeight="1" spans="1:5">
      <c r="A7" s="70" t="s">
        <v>35</v>
      </c>
      <c r="B7" s="85">
        <v>2605508</v>
      </c>
      <c r="C7" s="58" t="s">
        <v>36</v>
      </c>
      <c r="D7" s="85"/>
      <c r="E7" s="86"/>
    </row>
    <row r="8" s="75" customFormat="1" ht="22" customHeight="1" spans="1:5">
      <c r="A8" s="70" t="s">
        <v>37</v>
      </c>
      <c r="B8" s="85"/>
      <c r="C8" s="58" t="s">
        <v>38</v>
      </c>
      <c r="D8" s="85"/>
      <c r="E8" s="86"/>
    </row>
    <row r="9" s="75" customFormat="1" ht="22" customHeight="1" spans="1:5">
      <c r="A9" s="70" t="s">
        <v>39</v>
      </c>
      <c r="B9" s="85">
        <f>B10+B11</f>
        <v>0</v>
      </c>
      <c r="C9" s="58" t="s">
        <v>40</v>
      </c>
      <c r="D9" s="85"/>
      <c r="E9" s="86"/>
    </row>
    <row r="10" s="75" customFormat="1" ht="22" customHeight="1" spans="1:5">
      <c r="A10" s="70" t="s">
        <v>41</v>
      </c>
      <c r="B10" s="85"/>
      <c r="C10" s="58" t="s">
        <v>42</v>
      </c>
      <c r="D10" s="85"/>
      <c r="E10" s="86"/>
    </row>
    <row r="11" s="75" customFormat="1" ht="22" customHeight="1" spans="1:5">
      <c r="A11" s="70" t="s">
        <v>43</v>
      </c>
      <c r="B11" s="85"/>
      <c r="C11" s="58" t="s">
        <v>44</v>
      </c>
      <c r="D11" s="85"/>
      <c r="E11" s="86"/>
    </row>
    <row r="12" s="75" customFormat="1" ht="22" customHeight="1" spans="1:5">
      <c r="A12" s="70" t="s">
        <v>45</v>
      </c>
      <c r="B12" s="85">
        <f>B13+B14+B15</f>
        <v>0</v>
      </c>
      <c r="C12" s="58" t="s">
        <v>46</v>
      </c>
      <c r="D12" s="85"/>
      <c r="E12" s="86"/>
    </row>
    <row r="13" s="75" customFormat="1" ht="22" customHeight="1" spans="1:5">
      <c r="A13" s="70" t="s">
        <v>47</v>
      </c>
      <c r="B13" s="85">
        <v>0</v>
      </c>
      <c r="C13" s="58" t="s">
        <v>48</v>
      </c>
      <c r="D13" s="85">
        <v>69312</v>
      </c>
      <c r="E13" s="86"/>
    </row>
    <row r="14" s="75" customFormat="1" ht="22" customHeight="1" spans="1:5">
      <c r="A14" s="70" t="s">
        <v>49</v>
      </c>
      <c r="B14" s="85">
        <v>0</v>
      </c>
      <c r="C14" s="58" t="s">
        <v>50</v>
      </c>
      <c r="D14" s="85"/>
      <c r="E14" s="86"/>
    </row>
    <row r="15" s="75" customFormat="1" ht="22" customHeight="1" spans="1:5">
      <c r="A15" s="70" t="s">
        <v>51</v>
      </c>
      <c r="B15" s="84">
        <v>0</v>
      </c>
      <c r="C15" s="58" t="s">
        <v>52</v>
      </c>
      <c r="D15" s="85"/>
      <c r="E15" s="86"/>
    </row>
    <row r="16" s="75" customFormat="1" ht="22" customHeight="1" spans="1:5">
      <c r="A16" s="70" t="s">
        <v>53</v>
      </c>
      <c r="B16" s="84">
        <v>0</v>
      </c>
      <c r="C16" s="58" t="s">
        <v>54</v>
      </c>
      <c r="D16" s="85"/>
      <c r="E16" s="86"/>
    </row>
    <row r="17" s="75" customFormat="1" ht="22" customHeight="1" spans="1:5">
      <c r="A17" s="70" t="s">
        <v>55</v>
      </c>
      <c r="B17" s="84">
        <v>0</v>
      </c>
      <c r="C17" s="58" t="s">
        <v>56</v>
      </c>
      <c r="D17" s="85"/>
      <c r="E17" s="86"/>
    </row>
    <row r="18" s="75" customFormat="1" ht="22" customHeight="1" spans="1:5">
      <c r="A18" s="70" t="s">
        <v>57</v>
      </c>
      <c r="B18" s="84">
        <v>0</v>
      </c>
      <c r="C18" s="58" t="s">
        <v>58</v>
      </c>
      <c r="D18" s="85"/>
      <c r="E18" s="86"/>
    </row>
    <row r="19" s="75" customFormat="1" ht="22" customHeight="1" spans="1:5">
      <c r="A19" s="70" t="s">
        <v>59</v>
      </c>
      <c r="B19" s="84">
        <v>0</v>
      </c>
      <c r="C19" s="58" t="s">
        <v>60</v>
      </c>
      <c r="D19" s="85"/>
      <c r="E19" s="86"/>
    </row>
    <row r="20" s="75" customFormat="1" ht="22" customHeight="1" spans="1:5">
      <c r="A20" s="70"/>
      <c r="B20" s="84"/>
      <c r="C20" s="58" t="s">
        <v>61</v>
      </c>
      <c r="D20" s="85">
        <v>2536196</v>
      </c>
      <c r="E20" s="86"/>
    </row>
    <row r="21" s="75" customFormat="1" ht="22" customHeight="1" spans="1:5">
      <c r="A21" s="70"/>
      <c r="B21" s="84"/>
      <c r="C21" s="58" t="s">
        <v>62</v>
      </c>
      <c r="D21" s="85"/>
      <c r="E21" s="86"/>
    </row>
    <row r="22" s="75" customFormat="1" ht="22" customHeight="1" spans="1:5">
      <c r="A22" s="70"/>
      <c r="B22" s="84"/>
      <c r="C22" s="58" t="s">
        <v>63</v>
      </c>
      <c r="D22" s="85"/>
      <c r="E22" s="86"/>
    </row>
    <row r="23" s="75" customFormat="1" ht="22" customHeight="1" spans="1:5">
      <c r="A23" s="70"/>
      <c r="B23" s="84"/>
      <c r="C23" s="58" t="s">
        <v>64</v>
      </c>
      <c r="D23" s="85"/>
      <c r="E23" s="86"/>
    </row>
    <row r="24" s="75" customFormat="1" ht="22" customHeight="1" spans="1:5">
      <c r="A24" s="70"/>
      <c r="B24" s="84"/>
      <c r="C24" s="58" t="s">
        <v>65</v>
      </c>
      <c r="D24" s="85"/>
      <c r="E24" s="86"/>
    </row>
    <row r="25" s="75" customFormat="1" ht="22" customHeight="1" spans="1:5">
      <c r="A25" s="70"/>
      <c r="B25" s="84"/>
      <c r="C25" s="58" t="s">
        <v>66</v>
      </c>
      <c r="D25" s="85"/>
      <c r="E25" s="86"/>
    </row>
    <row r="26" s="75" customFormat="1" ht="22" customHeight="1" spans="1:5">
      <c r="A26" s="70"/>
      <c r="B26" s="84"/>
      <c r="C26" s="58" t="s">
        <v>67</v>
      </c>
      <c r="D26" s="85">
        <v>0</v>
      </c>
      <c r="E26" s="86"/>
    </row>
    <row r="27" s="75" customFormat="1" ht="22" customHeight="1" spans="1:5">
      <c r="A27" s="70"/>
      <c r="B27" s="84"/>
      <c r="C27" s="58" t="s">
        <v>68</v>
      </c>
      <c r="D27" s="85">
        <v>0</v>
      </c>
      <c r="E27" s="86"/>
    </row>
    <row r="28" s="75" customFormat="1" ht="22" customHeight="1" spans="1:5">
      <c r="A28" s="70"/>
      <c r="B28" s="84"/>
      <c r="C28" s="58" t="s">
        <v>69</v>
      </c>
      <c r="D28" s="85">
        <v>0</v>
      </c>
      <c r="E28" s="86"/>
    </row>
    <row r="29" s="75" customFormat="1" ht="22" customHeight="1" spans="1:5">
      <c r="A29" s="70"/>
      <c r="B29" s="84"/>
      <c r="C29" s="58" t="s">
        <v>70</v>
      </c>
      <c r="D29" s="85">
        <v>0</v>
      </c>
      <c r="E29" s="86"/>
    </row>
    <row r="30" s="75" customFormat="1" ht="22" customHeight="1" spans="1:5">
      <c r="A30" s="70"/>
      <c r="B30" s="84"/>
      <c r="C30" s="58" t="s">
        <v>71</v>
      </c>
      <c r="D30" s="85">
        <v>0</v>
      </c>
      <c r="E30" s="86"/>
    </row>
    <row r="31" s="75" customFormat="1" ht="22" customHeight="1" spans="1:5">
      <c r="A31" s="70"/>
      <c r="B31" s="84"/>
      <c r="C31" s="58" t="s">
        <v>72</v>
      </c>
      <c r="D31" s="85">
        <v>0</v>
      </c>
      <c r="E31" s="86"/>
    </row>
    <row r="32" s="75" customFormat="1" ht="22" customHeight="1" spans="1:5">
      <c r="A32" s="70"/>
      <c r="B32" s="84"/>
      <c r="C32" s="58" t="s">
        <v>73</v>
      </c>
      <c r="D32" s="85">
        <v>0</v>
      </c>
      <c r="E32" s="86"/>
    </row>
    <row r="33" s="75" customFormat="1" ht="22" customHeight="1" spans="1:5">
      <c r="A33" s="70"/>
      <c r="B33" s="84"/>
      <c r="C33" s="58" t="s">
        <v>74</v>
      </c>
      <c r="D33" s="85">
        <v>0</v>
      </c>
      <c r="E33" s="86"/>
    </row>
    <row r="34" s="75" customFormat="1" ht="22" customHeight="1" spans="1:5">
      <c r="A34" s="70"/>
      <c r="B34" s="84"/>
      <c r="C34" s="58" t="s">
        <v>75</v>
      </c>
      <c r="D34" s="85">
        <v>0</v>
      </c>
      <c r="E34" s="86"/>
    </row>
    <row r="35" ht="22" customHeight="1" spans="1:4">
      <c r="A35" s="72"/>
      <c r="B35" s="87"/>
      <c r="C35" s="88"/>
      <c r="D35" s="89"/>
    </row>
    <row r="36" s="75" customFormat="1" ht="22" customHeight="1" spans="1:5">
      <c r="A36" s="74" t="s">
        <v>76</v>
      </c>
      <c r="B36" s="90">
        <f>B6+B9+B12+B16+B17+B18+B19</f>
        <v>2605508</v>
      </c>
      <c r="C36" s="91" t="s">
        <v>77</v>
      </c>
      <c r="D36" s="90">
        <f>SUM(D6:D34)</f>
        <v>2605508</v>
      </c>
      <c r="E36" s="86"/>
    </row>
    <row r="37" s="75" customFormat="1" ht="22" customHeight="1" spans="1:5">
      <c r="A37" s="70" t="s">
        <v>78</v>
      </c>
      <c r="B37" s="92">
        <f>B38+B41+B44+B45</f>
        <v>0</v>
      </c>
      <c r="C37" s="58" t="s">
        <v>79</v>
      </c>
      <c r="D37" s="90">
        <v>0</v>
      </c>
      <c r="E37" s="86"/>
    </row>
    <row r="38" s="75" customFormat="1" ht="22" customHeight="1" spans="1:5">
      <c r="A38" s="70" t="s">
        <v>80</v>
      </c>
      <c r="B38" s="85">
        <f>B39+B40</f>
        <v>0</v>
      </c>
      <c r="C38" s="58"/>
      <c r="D38" s="85"/>
      <c r="E38" s="86"/>
    </row>
    <row r="39" s="75" customFormat="1" ht="22" customHeight="1" spans="1:5">
      <c r="A39" s="70" t="s">
        <v>81</v>
      </c>
      <c r="B39" s="85">
        <v>0</v>
      </c>
      <c r="C39" s="93"/>
      <c r="D39" s="85"/>
      <c r="E39" s="86"/>
    </row>
    <row r="40" s="75" customFormat="1" ht="22" customHeight="1" spans="1:5">
      <c r="A40" s="70" t="s">
        <v>82</v>
      </c>
      <c r="B40" s="85">
        <v>0</v>
      </c>
      <c r="C40" s="93"/>
      <c r="D40" s="85"/>
      <c r="E40" s="86"/>
    </row>
    <row r="41" s="75" customFormat="1" ht="22" customHeight="1" spans="1:5">
      <c r="A41" s="70" t="s">
        <v>83</v>
      </c>
      <c r="B41" s="85">
        <f>B43+B42</f>
        <v>0</v>
      </c>
      <c r="C41" s="93"/>
      <c r="D41" s="85"/>
      <c r="E41" s="86"/>
    </row>
    <row r="42" s="75" customFormat="1" ht="22" customHeight="1" spans="1:5">
      <c r="A42" s="70" t="s">
        <v>84</v>
      </c>
      <c r="B42" s="85">
        <v>0</v>
      </c>
      <c r="C42" s="93"/>
      <c r="D42" s="85"/>
      <c r="E42" s="86"/>
    </row>
    <row r="43" s="75" customFormat="1" ht="22" customHeight="1" spans="1:5">
      <c r="A43" s="70" t="s">
        <v>85</v>
      </c>
      <c r="B43" s="85">
        <v>0</v>
      </c>
      <c r="C43" s="93"/>
      <c r="D43" s="85"/>
      <c r="E43" s="86"/>
    </row>
    <row r="44" s="75" customFormat="1" ht="22" customHeight="1" spans="1:5">
      <c r="A44" s="70" t="s">
        <v>86</v>
      </c>
      <c r="B44" s="85">
        <v>0</v>
      </c>
      <c r="C44" s="93"/>
      <c r="D44" s="85"/>
      <c r="E44" s="86"/>
    </row>
    <row r="45" s="75" customFormat="1" ht="22" customHeight="1" spans="1:5">
      <c r="A45" s="70" t="s">
        <v>87</v>
      </c>
      <c r="B45" s="85">
        <v>0</v>
      </c>
      <c r="C45" s="93"/>
      <c r="D45" s="85"/>
      <c r="E45" s="86"/>
    </row>
    <row r="46" s="75" customFormat="1" ht="22" customHeight="1" spans="1:5">
      <c r="A46" s="74" t="s">
        <v>88</v>
      </c>
      <c r="B46" s="90">
        <f>B36+B37</f>
        <v>2605508</v>
      </c>
      <c r="C46" s="91" t="s">
        <v>89</v>
      </c>
      <c r="D46" s="90">
        <f>D36+D37</f>
        <v>2605508</v>
      </c>
      <c r="E46" s="8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showZeros="0" workbookViewId="0">
      <selection activeCell="C8" sqref="C8"/>
    </sheetView>
  </sheetViews>
  <sheetFormatPr defaultColWidth="9" defaultRowHeight="12.75" customHeight="1" outlineLevelCol="2"/>
  <cols>
    <col min="1" max="1" width="42.2857142857143" style="2" customWidth="1"/>
    <col min="2" max="2" width="48.2857142857143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69"/>
      <c r="B3" s="5" t="s">
        <v>28</v>
      </c>
    </row>
    <row r="4" ht="24" customHeight="1" spans="1:2">
      <c r="A4" s="36" t="s">
        <v>31</v>
      </c>
      <c r="B4" s="36" t="s">
        <v>32</v>
      </c>
    </row>
    <row r="5" s="1" customFormat="1" ht="25" customHeight="1" spans="1:3">
      <c r="A5" s="70" t="s">
        <v>33</v>
      </c>
      <c r="B5" s="45">
        <f>B6+B7</f>
        <v>2605508</v>
      </c>
      <c r="C5" s="10"/>
    </row>
    <row r="6" s="1" customFormat="1" ht="25" customHeight="1" spans="1:3">
      <c r="A6" s="70" t="s">
        <v>35</v>
      </c>
      <c r="B6" s="71">
        <v>2605508</v>
      </c>
      <c r="C6" s="10"/>
    </row>
    <row r="7" s="1" customFormat="1" ht="25" customHeight="1" spans="1:3">
      <c r="A7" s="70" t="s">
        <v>37</v>
      </c>
      <c r="B7" s="71"/>
      <c r="C7" s="10"/>
    </row>
    <row r="8" s="1" customFormat="1" ht="25" customHeight="1" spans="1:3">
      <c r="A8" s="70" t="s">
        <v>39</v>
      </c>
      <c r="B8" s="71">
        <f>B9+B10</f>
        <v>0</v>
      </c>
      <c r="C8" s="10"/>
    </row>
    <row r="9" s="1" customFormat="1" ht="25" customHeight="1" spans="1:3">
      <c r="A9" s="70" t="s">
        <v>41</v>
      </c>
      <c r="B9" s="71"/>
      <c r="C9" s="10"/>
    </row>
    <row r="10" s="1" customFormat="1" ht="25" customHeight="1" spans="1:3">
      <c r="A10" s="70" t="s">
        <v>43</v>
      </c>
      <c r="B10" s="71"/>
      <c r="C10" s="10"/>
    </row>
    <row r="11" s="1" customFormat="1" ht="25" customHeight="1" spans="1:3">
      <c r="A11" s="70" t="s">
        <v>45</v>
      </c>
      <c r="B11" s="71">
        <f>SUM(B12:B14)</f>
        <v>0</v>
      </c>
      <c r="C11" s="10"/>
    </row>
    <row r="12" s="1" customFormat="1" ht="25" customHeight="1" spans="1:3">
      <c r="A12" s="70" t="s">
        <v>47</v>
      </c>
      <c r="B12" s="71"/>
      <c r="C12" s="10"/>
    </row>
    <row r="13" s="1" customFormat="1" ht="25" customHeight="1" spans="1:3">
      <c r="A13" s="70" t="s">
        <v>49</v>
      </c>
      <c r="B13" s="71"/>
      <c r="C13" s="10"/>
    </row>
    <row r="14" s="1" customFormat="1" ht="25" customHeight="1" spans="1:3">
      <c r="A14" s="70" t="s">
        <v>51</v>
      </c>
      <c r="B14" s="71"/>
      <c r="C14" s="10"/>
    </row>
    <row r="15" s="1" customFormat="1" ht="25" customHeight="1" spans="1:3">
      <c r="A15" s="70" t="s">
        <v>53</v>
      </c>
      <c r="B15" s="71"/>
      <c r="C15" s="10"/>
    </row>
    <row r="16" s="1" customFormat="1" ht="25" customHeight="1" spans="1:3">
      <c r="A16" s="70" t="s">
        <v>55</v>
      </c>
      <c r="B16" s="71"/>
      <c r="C16" s="10"/>
    </row>
    <row r="17" s="1" customFormat="1" ht="25" customHeight="1" spans="1:3">
      <c r="A17" s="70" t="s">
        <v>57</v>
      </c>
      <c r="B17" s="71"/>
      <c r="C17" s="10"/>
    </row>
    <row r="18" s="1" customFormat="1" ht="25" customHeight="1" spans="1:3">
      <c r="A18" s="70" t="s">
        <v>59</v>
      </c>
      <c r="B18" s="71"/>
      <c r="C18" s="10"/>
    </row>
    <row r="19" s="1" customFormat="1" ht="25" customHeight="1" spans="1:3">
      <c r="A19" s="70" t="s">
        <v>78</v>
      </c>
      <c r="B19" s="45">
        <f>B20+B23+B26+B27</f>
        <v>0</v>
      </c>
      <c r="C19" s="10"/>
    </row>
    <row r="20" s="1" customFormat="1" ht="25" customHeight="1" spans="1:3">
      <c r="A20" s="70" t="s">
        <v>80</v>
      </c>
      <c r="B20" s="45">
        <f>B21+B22</f>
        <v>0</v>
      </c>
      <c r="C20" s="10"/>
    </row>
    <row r="21" s="1" customFormat="1" ht="25" customHeight="1" spans="1:3">
      <c r="A21" s="70" t="s">
        <v>81</v>
      </c>
      <c r="B21" s="45"/>
      <c r="C21" s="10"/>
    </row>
    <row r="22" s="1" customFormat="1" ht="25" customHeight="1" spans="1:3">
      <c r="A22" s="70" t="s">
        <v>82</v>
      </c>
      <c r="B22" s="45"/>
      <c r="C22" s="10"/>
    </row>
    <row r="23" s="1" customFormat="1" ht="25" customHeight="1" spans="1:3">
      <c r="A23" s="70" t="s">
        <v>83</v>
      </c>
      <c r="B23" s="45">
        <f>B24+B25</f>
        <v>0</v>
      </c>
      <c r="C23" s="10"/>
    </row>
    <row r="24" s="1" customFormat="1" ht="25" customHeight="1" spans="1:3">
      <c r="A24" s="70" t="s">
        <v>84</v>
      </c>
      <c r="B24" s="45"/>
      <c r="C24" s="10"/>
    </row>
    <row r="25" s="1" customFormat="1" ht="25" customHeight="1" spans="1:3">
      <c r="A25" s="70" t="s">
        <v>85</v>
      </c>
      <c r="B25" s="45"/>
      <c r="C25" s="10"/>
    </row>
    <row r="26" s="1" customFormat="1" ht="25" customHeight="1" spans="1:3">
      <c r="A26" s="70" t="s">
        <v>86</v>
      </c>
      <c r="B26" s="45"/>
      <c r="C26" s="10"/>
    </row>
    <row r="27" s="1" customFormat="1" ht="25" customHeight="1" spans="1:3">
      <c r="A27" s="70" t="s">
        <v>87</v>
      </c>
      <c r="B27" s="45"/>
      <c r="C27" s="10"/>
    </row>
    <row r="28" ht="25" customHeight="1" spans="1:2">
      <c r="A28" s="72"/>
      <c r="B28" s="73"/>
    </row>
    <row r="29" s="1" customFormat="1" ht="25" customHeight="1" spans="1:3">
      <c r="A29" s="74" t="s">
        <v>88</v>
      </c>
      <c r="B29" s="44">
        <f>B5+B8+B11+B15+B16+B17+B18+B19</f>
        <v>2605508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1"/>
  <sheetViews>
    <sheetView showGridLines="0" showZeros="0" workbookViewId="0">
      <selection activeCell="C23" sqref="C23"/>
    </sheetView>
  </sheetViews>
  <sheetFormatPr defaultColWidth="9" defaultRowHeight="12.75" customHeight="1" outlineLevelCol="6"/>
  <cols>
    <col min="1" max="1" width="14.4285714285714" style="2" customWidth="1"/>
    <col min="2" max="2" width="23.7142857142857" style="2" customWidth="1"/>
    <col min="3" max="3" width="15" style="2" customWidth="1"/>
    <col min="4" max="4" width="14.8571428571429" style="2" customWidth="1"/>
    <col min="5" max="5" width="12.8571428571429" style="2" customWidth="1"/>
    <col min="6" max="7" width="6.85714285714286" style="2" customWidth="1"/>
  </cols>
  <sheetData>
    <row r="1" ht="17.25" customHeight="1" spans="1:2">
      <c r="A1" s="11"/>
      <c r="B1" s="11"/>
    </row>
    <row r="2" ht="24.75" customHeight="1" spans="1:5">
      <c r="A2" s="64" t="s">
        <v>91</v>
      </c>
      <c r="B2" s="64"/>
      <c r="C2" s="64"/>
      <c r="D2" s="64"/>
      <c r="E2" s="64"/>
    </row>
    <row r="3" ht="24.75" customHeight="1" spans="1:5">
      <c r="A3" s="65"/>
      <c r="B3" s="65"/>
      <c r="C3" s="65"/>
      <c r="E3" s="66" t="s">
        <v>28</v>
      </c>
    </row>
    <row r="4" ht="24.75" customHeight="1" spans="1:5">
      <c r="A4" s="36" t="s">
        <v>92</v>
      </c>
      <c r="B4" s="36" t="s">
        <v>93</v>
      </c>
      <c r="C4" s="36" t="s">
        <v>94</v>
      </c>
      <c r="D4" s="36" t="s">
        <v>95</v>
      </c>
      <c r="E4" s="36" t="s">
        <v>96</v>
      </c>
    </row>
    <row r="5" ht="24.75" customHeight="1" spans="1:5">
      <c r="A5" s="36"/>
      <c r="B5" s="36"/>
      <c r="C5" s="36"/>
      <c r="D5" s="36"/>
      <c r="E5" s="36"/>
    </row>
    <row r="6" ht="18" customHeight="1" spans="1:5">
      <c r="A6" s="26" t="s">
        <v>97</v>
      </c>
      <c r="B6" s="26" t="s">
        <v>98</v>
      </c>
      <c r="C6" s="26">
        <v>1</v>
      </c>
      <c r="D6" s="26">
        <v>2</v>
      </c>
      <c r="E6" s="26">
        <v>3</v>
      </c>
    </row>
    <row r="7" s="1" customFormat="1" ht="24" customHeight="1" spans="1:7">
      <c r="A7" s="39"/>
      <c r="B7" s="39" t="s">
        <v>99</v>
      </c>
      <c r="C7" s="67">
        <f>D7+E7</f>
        <v>2605508</v>
      </c>
      <c r="D7" s="67">
        <f>D8+D11</f>
        <v>2605508</v>
      </c>
      <c r="E7" s="67"/>
      <c r="F7" s="10"/>
      <c r="G7" s="10"/>
    </row>
    <row r="8" s="32" customFormat="1" ht="24" customHeight="1" spans="1:7">
      <c r="A8" s="39">
        <v>208</v>
      </c>
      <c r="B8" s="39" t="s">
        <v>100</v>
      </c>
      <c r="C8" s="67">
        <v>69312</v>
      </c>
      <c r="D8" s="67">
        <v>69312</v>
      </c>
      <c r="E8" s="67"/>
      <c r="F8" s="43"/>
      <c r="G8" s="43"/>
    </row>
    <row r="9" s="33" customFormat="1" ht="24" customHeight="1" spans="1:5">
      <c r="A9" s="42" t="s">
        <v>101</v>
      </c>
      <c r="B9" s="42" t="s">
        <v>102</v>
      </c>
      <c r="C9" s="68">
        <v>69312</v>
      </c>
      <c r="D9" s="68">
        <v>69312</v>
      </c>
      <c r="E9" s="68"/>
    </row>
    <row r="10" s="33" customFormat="1" ht="24" customHeight="1" spans="1:5">
      <c r="A10" s="42" t="s">
        <v>103</v>
      </c>
      <c r="B10" s="42" t="s">
        <v>104</v>
      </c>
      <c r="C10" s="68">
        <v>69312</v>
      </c>
      <c r="D10" s="68">
        <v>69312</v>
      </c>
      <c r="E10" s="68"/>
    </row>
    <row r="11" s="32" customFormat="1" ht="24" customHeight="1" spans="1:7">
      <c r="A11" s="39" t="s">
        <v>105</v>
      </c>
      <c r="B11" s="39" t="s">
        <v>106</v>
      </c>
      <c r="C11" s="67">
        <v>2536196</v>
      </c>
      <c r="D11" s="67">
        <v>2536196</v>
      </c>
      <c r="E11" s="67"/>
      <c r="F11" s="43"/>
      <c r="G11" s="43"/>
    </row>
    <row r="12" s="33" customFormat="1" ht="24" customHeight="1" spans="1:5">
      <c r="A12" s="42" t="s">
        <v>107</v>
      </c>
      <c r="B12" s="42" t="s">
        <v>108</v>
      </c>
      <c r="C12" s="68">
        <v>2536196</v>
      </c>
      <c r="D12" s="68">
        <v>2536196</v>
      </c>
      <c r="E12" s="68"/>
    </row>
    <row r="13" s="33" customFormat="1" ht="24" customHeight="1" spans="1:5">
      <c r="A13" s="42" t="s">
        <v>109</v>
      </c>
      <c r="B13" s="42" t="s">
        <v>110</v>
      </c>
      <c r="C13" s="68">
        <v>896619</v>
      </c>
      <c r="D13" s="68">
        <v>896619</v>
      </c>
      <c r="E13" s="68"/>
    </row>
    <row r="14" s="33" customFormat="1" ht="24" customHeight="1" spans="1:5">
      <c r="A14" s="42" t="s">
        <v>111</v>
      </c>
      <c r="B14" s="42" t="s">
        <v>112</v>
      </c>
      <c r="C14" s="68">
        <v>1639577</v>
      </c>
      <c r="D14" s="68">
        <v>1639577</v>
      </c>
      <c r="E14" s="68"/>
    </row>
    <row r="15" ht="24" customHeight="1" spans="1:5">
      <c r="A15" s="39"/>
      <c r="B15" s="39"/>
      <c r="C15" s="67"/>
      <c r="D15" s="67"/>
      <c r="E15" s="67"/>
    </row>
    <row r="16" ht="24" customHeight="1" spans="1:5">
      <c r="A16" s="42"/>
      <c r="B16" s="42"/>
      <c r="C16" s="67"/>
      <c r="D16" s="68"/>
      <c r="E16" s="68"/>
    </row>
    <row r="17" ht="24" customHeight="1" spans="1:5">
      <c r="A17" s="42"/>
      <c r="B17" s="42"/>
      <c r="C17" s="67"/>
      <c r="D17" s="68"/>
      <c r="E17" s="68"/>
    </row>
    <row r="18" ht="24" customHeight="1" spans="1:5">
      <c r="A18" s="42"/>
      <c r="B18" s="42"/>
      <c r="C18" s="67"/>
      <c r="D18" s="68"/>
      <c r="E18" s="68"/>
    </row>
    <row r="19" ht="24" customHeight="1" spans="1:5">
      <c r="A19" s="39"/>
      <c r="B19" s="39"/>
      <c r="C19" s="67"/>
      <c r="D19" s="67"/>
      <c r="E19" s="67"/>
    </row>
    <row r="20" ht="24" customHeight="1" spans="1:5">
      <c r="A20" s="42"/>
      <c r="B20" s="42"/>
      <c r="C20" s="67"/>
      <c r="D20" s="68"/>
      <c r="E20" s="68"/>
    </row>
    <row r="21" ht="24" customHeight="1" spans="1:5">
      <c r="A21" s="42"/>
      <c r="B21" s="42"/>
      <c r="C21" s="67"/>
      <c r="D21" s="68"/>
      <c r="E21" s="68"/>
    </row>
    <row r="22" ht="24" customHeight="1" spans="1:5">
      <c r="A22" s="39"/>
      <c r="B22" s="39"/>
      <c r="C22" s="67"/>
      <c r="D22" s="67"/>
      <c r="E22" s="67"/>
    </row>
    <row r="23" ht="24" customHeight="1" spans="1:5">
      <c r="A23" s="39"/>
      <c r="B23" s="39"/>
      <c r="C23" s="67"/>
      <c r="D23" s="67"/>
      <c r="E23" s="67"/>
    </row>
    <row r="24" ht="24" customHeight="1" spans="1:5">
      <c r="A24" s="42"/>
      <c r="B24" s="42"/>
      <c r="C24" s="67"/>
      <c r="D24" s="68"/>
      <c r="E24" s="68"/>
    </row>
    <row r="25" ht="24" customHeight="1" spans="1:5">
      <c r="A25" s="42"/>
      <c r="B25" s="42"/>
      <c r="C25" s="67"/>
      <c r="D25" s="68"/>
      <c r="E25" s="68"/>
    </row>
    <row r="26" ht="24" customHeight="1" spans="1:5">
      <c r="A26" s="39"/>
      <c r="B26" s="39"/>
      <c r="C26" s="67"/>
      <c r="D26" s="67"/>
      <c r="E26" s="67"/>
    </row>
    <row r="27" ht="24" customHeight="1" spans="1:5">
      <c r="A27" s="39"/>
      <c r="B27" s="39"/>
      <c r="C27" s="67"/>
      <c r="D27" s="67"/>
      <c r="E27" s="67"/>
    </row>
    <row r="28" ht="24" customHeight="1" spans="1:5">
      <c r="A28" s="42"/>
      <c r="B28" s="42"/>
      <c r="C28" s="67"/>
      <c r="D28" s="68"/>
      <c r="E28" s="68"/>
    </row>
    <row r="29" ht="24" customHeight="1" spans="1:5">
      <c r="A29" s="39"/>
      <c r="B29" s="39"/>
      <c r="C29" s="67"/>
      <c r="D29" s="67"/>
      <c r="E29" s="67"/>
    </row>
    <row r="30" ht="24" customHeight="1" spans="1:5">
      <c r="A30" s="39"/>
      <c r="B30" s="39"/>
      <c r="C30" s="67"/>
      <c r="D30" s="67"/>
      <c r="E30" s="67"/>
    </row>
    <row r="31" ht="24" customHeight="1" spans="1:5">
      <c r="A31" s="42"/>
      <c r="B31" s="42"/>
      <c r="C31" s="67"/>
      <c r="D31" s="68"/>
      <c r="E31" s="68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U37"/>
  <sheetViews>
    <sheetView showGridLines="0" showZeros="0" workbookViewId="0">
      <selection activeCell="C15" sqref="C15"/>
    </sheetView>
  </sheetViews>
  <sheetFormatPr defaultColWidth="9" defaultRowHeight="12.75" customHeight="1"/>
  <cols>
    <col min="1" max="1" width="27.4285714285714" style="2" customWidth="1"/>
    <col min="2" max="2" width="14.5714285714286" style="2" customWidth="1"/>
    <col min="3" max="3" width="25" style="2" customWidth="1"/>
    <col min="4" max="4" width="13.5714285714286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7" t="s">
        <v>113</v>
      </c>
      <c r="B2" s="47"/>
      <c r="C2" s="47"/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</row>
    <row r="3" ht="16.5" customHeight="1" spans="2:98">
      <c r="B3" s="49"/>
      <c r="C3" s="50"/>
      <c r="D3" s="5" t="s">
        <v>28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</row>
    <row r="4" ht="27" customHeight="1" spans="1:98">
      <c r="A4" s="13" t="s">
        <v>114</v>
      </c>
      <c r="B4" s="13"/>
      <c r="C4" s="13" t="s">
        <v>115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52" t="s">
        <v>116</v>
      </c>
      <c r="B6" s="53">
        <f>B7+B8+B9</f>
        <v>2605508</v>
      </c>
      <c r="C6" s="52" t="s">
        <v>117</v>
      </c>
      <c r="D6" s="53">
        <f>SUM(D7:D35)</f>
        <v>2605508</v>
      </c>
      <c r="E6" s="54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10"/>
    </row>
    <row r="7" s="1" customFormat="1" ht="33" customHeight="1" spans="1:99">
      <c r="A7" s="56" t="s">
        <v>118</v>
      </c>
      <c r="B7" s="57">
        <v>2605508</v>
      </c>
      <c r="C7" s="58" t="s">
        <v>34</v>
      </c>
      <c r="D7" s="57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10"/>
    </row>
    <row r="8" s="1" customFormat="1" ht="33" customHeight="1" spans="1:99">
      <c r="A8" s="56" t="s">
        <v>119</v>
      </c>
      <c r="B8" s="57">
        <v>0</v>
      </c>
      <c r="C8" s="58" t="s">
        <v>36</v>
      </c>
      <c r="D8" s="57"/>
      <c r="E8" s="54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10"/>
    </row>
    <row r="9" s="1" customFormat="1" ht="33" customHeight="1" spans="1:99">
      <c r="A9" s="56" t="s">
        <v>120</v>
      </c>
      <c r="B9" s="57">
        <v>0</v>
      </c>
      <c r="C9" s="58" t="s">
        <v>38</v>
      </c>
      <c r="D9" s="57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10"/>
    </row>
    <row r="10" s="1" customFormat="1" ht="33" customHeight="1" spans="1:99">
      <c r="A10" s="56"/>
      <c r="B10" s="57"/>
      <c r="C10" s="58" t="s">
        <v>40</v>
      </c>
      <c r="D10" s="57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10"/>
    </row>
    <row r="11" s="1" customFormat="1" ht="33" customHeight="1" spans="1:99">
      <c r="A11" s="56"/>
      <c r="B11" s="57"/>
      <c r="C11" s="58" t="s">
        <v>42</v>
      </c>
      <c r="D11" s="57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10"/>
    </row>
    <row r="12" s="1" customFormat="1" ht="33" customHeight="1" spans="1:99">
      <c r="A12" s="56"/>
      <c r="B12" s="57"/>
      <c r="C12" s="58" t="s">
        <v>44</v>
      </c>
      <c r="D12" s="57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10"/>
    </row>
    <row r="13" s="1" customFormat="1" ht="33" customHeight="1" spans="1:99">
      <c r="A13" s="59"/>
      <c r="B13" s="57"/>
      <c r="C13" s="58" t="s">
        <v>46</v>
      </c>
      <c r="D13" s="57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10"/>
    </row>
    <row r="14" s="1" customFormat="1" ht="33" customHeight="1" spans="1:99">
      <c r="A14" s="59"/>
      <c r="B14" s="57"/>
      <c r="C14" s="58" t="s">
        <v>48</v>
      </c>
      <c r="D14" s="57">
        <v>69312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10"/>
    </row>
    <row r="15" s="1" customFormat="1" ht="33" customHeight="1" spans="1:99">
      <c r="A15" s="59"/>
      <c r="B15" s="57"/>
      <c r="C15" s="58" t="s">
        <v>50</v>
      </c>
      <c r="D15" s="57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10"/>
    </row>
    <row r="16" s="1" customFormat="1" ht="33" customHeight="1" spans="1:99">
      <c r="A16" s="59"/>
      <c r="B16" s="57"/>
      <c r="C16" s="58" t="s">
        <v>52</v>
      </c>
      <c r="D16" s="57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10"/>
    </row>
    <row r="17" s="1" customFormat="1" ht="33" customHeight="1" spans="1:99">
      <c r="A17" s="59"/>
      <c r="B17" s="57"/>
      <c r="C17" s="58" t="s">
        <v>54</v>
      </c>
      <c r="D17" s="57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10"/>
    </row>
    <row r="18" s="1" customFormat="1" ht="33" customHeight="1" spans="1:99">
      <c r="A18" s="59"/>
      <c r="B18" s="57"/>
      <c r="C18" s="58" t="s">
        <v>56</v>
      </c>
      <c r="D18" s="57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10"/>
    </row>
    <row r="19" s="1" customFormat="1" ht="33" customHeight="1" spans="1:99">
      <c r="A19" s="59"/>
      <c r="B19" s="57"/>
      <c r="C19" s="58" t="s">
        <v>58</v>
      </c>
      <c r="D19" s="57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10"/>
    </row>
    <row r="20" s="1" customFormat="1" ht="33" customHeight="1" spans="1:99">
      <c r="A20" s="59"/>
      <c r="B20" s="57"/>
      <c r="C20" s="58" t="s">
        <v>60</v>
      </c>
      <c r="D20" s="57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10"/>
    </row>
    <row r="21" s="1" customFormat="1" ht="33" customHeight="1" spans="1:99">
      <c r="A21" s="59"/>
      <c r="B21" s="57"/>
      <c r="C21" s="58" t="s">
        <v>61</v>
      </c>
      <c r="D21" s="57">
        <v>2536196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10"/>
    </row>
    <row r="22" s="1" customFormat="1" ht="33" customHeight="1" spans="1:99">
      <c r="A22" s="59"/>
      <c r="B22" s="57"/>
      <c r="C22" s="58" t="s">
        <v>62</v>
      </c>
      <c r="D22" s="57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10"/>
    </row>
    <row r="23" s="1" customFormat="1" ht="33" customHeight="1" spans="1:99">
      <c r="A23" s="59"/>
      <c r="B23" s="57"/>
      <c r="C23" s="58" t="s">
        <v>63</v>
      </c>
      <c r="D23" s="57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10"/>
    </row>
    <row r="24" s="1" customFormat="1" ht="33" customHeight="1" spans="1:99">
      <c r="A24" s="59"/>
      <c r="B24" s="57"/>
      <c r="C24" s="58" t="s">
        <v>64</v>
      </c>
      <c r="D24" s="57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10"/>
    </row>
    <row r="25" s="1" customFormat="1" ht="33" customHeight="1" spans="1:99">
      <c r="A25" s="59"/>
      <c r="B25" s="57"/>
      <c r="C25" s="58" t="s">
        <v>65</v>
      </c>
      <c r="D25" s="57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10"/>
    </row>
    <row r="26" s="1" customFormat="1" ht="33" customHeight="1" spans="1:99">
      <c r="A26" s="59"/>
      <c r="B26" s="57"/>
      <c r="C26" s="58" t="s">
        <v>66</v>
      </c>
      <c r="D26" s="57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10"/>
    </row>
    <row r="27" s="1" customFormat="1" ht="33" customHeight="1" spans="1:99">
      <c r="A27" s="59"/>
      <c r="B27" s="57"/>
      <c r="C27" s="58" t="s">
        <v>67</v>
      </c>
      <c r="D27" s="57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10"/>
    </row>
    <row r="28" s="1" customFormat="1" ht="33" customHeight="1" spans="1:99">
      <c r="A28" s="59"/>
      <c r="B28" s="57"/>
      <c r="C28" s="58" t="s">
        <v>68</v>
      </c>
      <c r="D28" s="57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10"/>
    </row>
    <row r="29" s="1" customFormat="1" ht="33" customHeight="1" spans="1:99">
      <c r="A29" s="59"/>
      <c r="B29" s="57"/>
      <c r="C29" s="58" t="s">
        <v>69</v>
      </c>
      <c r="D29" s="57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10"/>
    </row>
    <row r="30" s="1" customFormat="1" ht="33" customHeight="1" spans="1:99">
      <c r="A30" s="59"/>
      <c r="B30" s="57"/>
      <c r="C30" s="58" t="s">
        <v>70</v>
      </c>
      <c r="D30" s="5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10"/>
    </row>
    <row r="31" s="1" customFormat="1" ht="33" customHeight="1" spans="1:99">
      <c r="A31" s="59"/>
      <c r="B31" s="57"/>
      <c r="C31" s="58" t="s">
        <v>71</v>
      </c>
      <c r="D31" s="57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10"/>
    </row>
    <row r="32" s="1" customFormat="1" ht="33" customHeight="1" spans="1:99">
      <c r="A32" s="59"/>
      <c r="B32" s="57"/>
      <c r="C32" s="58" t="s">
        <v>72</v>
      </c>
      <c r="D32" s="57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10"/>
    </row>
    <row r="33" s="1" customFormat="1" ht="33" customHeight="1" spans="1:99">
      <c r="A33" s="59"/>
      <c r="B33" s="57"/>
      <c r="C33" s="58" t="s">
        <v>73</v>
      </c>
      <c r="D33" s="57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10"/>
    </row>
    <row r="34" s="1" customFormat="1" ht="33" customHeight="1" spans="1:99">
      <c r="A34" s="59"/>
      <c r="B34" s="57"/>
      <c r="C34" s="58" t="s">
        <v>74</v>
      </c>
      <c r="D34" s="57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10"/>
    </row>
    <row r="35" s="1" customFormat="1" ht="33" customHeight="1" spans="1:99">
      <c r="A35" s="59"/>
      <c r="B35" s="57"/>
      <c r="C35" s="58" t="s">
        <v>75</v>
      </c>
      <c r="D35" s="57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10"/>
    </row>
    <row r="36" ht="33" customHeight="1" spans="1:98">
      <c r="A36" s="60"/>
      <c r="B36" s="61"/>
      <c r="C36" s="62"/>
      <c r="D36" s="63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121</v>
      </c>
      <c r="B37" s="53">
        <f>B6</f>
        <v>2605508</v>
      </c>
      <c r="C37" s="13" t="s">
        <v>122</v>
      </c>
      <c r="D37" s="53">
        <f>D6</f>
        <v>2605508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2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36" t="s">
        <v>124</v>
      </c>
      <c r="B4" s="36" t="s">
        <v>125</v>
      </c>
      <c r="C4" s="36" t="s">
        <v>99</v>
      </c>
      <c r="D4" s="36" t="s">
        <v>126</v>
      </c>
      <c r="E4" s="36"/>
      <c r="F4" s="36"/>
      <c r="G4" s="36" t="s">
        <v>127</v>
      </c>
      <c r="H4" s="36"/>
      <c r="I4" s="36"/>
      <c r="J4" s="36" t="s">
        <v>128</v>
      </c>
      <c r="K4" s="36"/>
      <c r="L4" s="36"/>
    </row>
    <row r="5" ht="24.75" customHeight="1" spans="1:12">
      <c r="A5" s="36"/>
      <c r="B5" s="36"/>
      <c r="C5" s="36"/>
      <c r="D5" s="36" t="s">
        <v>99</v>
      </c>
      <c r="E5" s="36" t="s">
        <v>95</v>
      </c>
      <c r="F5" s="36" t="s">
        <v>96</v>
      </c>
      <c r="G5" s="36" t="s">
        <v>99</v>
      </c>
      <c r="H5" s="36" t="s">
        <v>95</v>
      </c>
      <c r="I5" s="36" t="s">
        <v>96</v>
      </c>
      <c r="J5" s="36" t="s">
        <v>99</v>
      </c>
      <c r="K5" s="36" t="s">
        <v>95</v>
      </c>
      <c r="L5" s="36" t="s">
        <v>96</v>
      </c>
    </row>
    <row r="6" ht="24.75" customHeight="1" spans="1:12">
      <c r="A6" s="26" t="s">
        <v>97</v>
      </c>
      <c r="B6" s="26" t="s">
        <v>98</v>
      </c>
      <c r="C6" s="26">
        <v>1</v>
      </c>
      <c r="D6" s="26">
        <v>2</v>
      </c>
      <c r="E6" s="26">
        <v>3</v>
      </c>
      <c r="F6" s="26">
        <v>4</v>
      </c>
      <c r="G6" s="26">
        <v>2</v>
      </c>
      <c r="H6" s="26">
        <v>3</v>
      </c>
      <c r="I6" s="26">
        <v>4</v>
      </c>
      <c r="J6" s="26">
        <v>2</v>
      </c>
      <c r="K6" s="26">
        <v>3</v>
      </c>
      <c r="L6" s="26">
        <v>4</v>
      </c>
    </row>
    <row r="7" s="1" customFormat="1" ht="24.75" customHeight="1" spans="1:14">
      <c r="A7" s="46" t="s">
        <v>99</v>
      </c>
      <c r="B7" s="39"/>
      <c r="C7" s="40">
        <f>SUM(C8:C12)</f>
        <v>2605508</v>
      </c>
      <c r="D7" s="40">
        <f t="shared" ref="D7:L7" si="0">SUM(D8:D12)</f>
        <v>2605508</v>
      </c>
      <c r="E7" s="40">
        <f>SUM(E8:E12)</f>
        <v>2605508</v>
      </c>
      <c r="F7" s="40">
        <f>SUM(F8:F12)</f>
        <v>0</v>
      </c>
      <c r="G7" s="40">
        <f>SUM(G8:G12)</f>
        <v>0</v>
      </c>
      <c r="H7" s="40">
        <f>SUM(H8:H12)</f>
        <v>0</v>
      </c>
      <c r="I7" s="40">
        <f>SUM(I8:I12)</f>
        <v>0</v>
      </c>
      <c r="J7" s="40">
        <f>SUM(J8:J12)</f>
        <v>0</v>
      </c>
      <c r="K7" s="40">
        <f>SUM(K8:K12)</f>
        <v>0</v>
      </c>
      <c r="L7" s="40">
        <f>SUM(L8:L12)</f>
        <v>0</v>
      </c>
      <c r="M7" s="10"/>
      <c r="N7" s="10"/>
    </row>
    <row r="8" ht="24.75" customHeight="1" spans="1:12">
      <c r="A8" s="39" t="s">
        <v>129</v>
      </c>
      <c r="B8" s="39" t="s">
        <v>130</v>
      </c>
      <c r="C8" s="40">
        <f t="shared" ref="C8:C12" si="1">D8+G8+J8</f>
        <v>2605508</v>
      </c>
      <c r="D8" s="40">
        <f t="shared" ref="D8:D12" si="2">SUM(E8:F8)</f>
        <v>2605508</v>
      </c>
      <c r="E8" s="40">
        <v>2605508</v>
      </c>
      <c r="F8" s="40"/>
      <c r="G8" s="40">
        <f t="shared" ref="G8:G12" si="3">SUM(H8:I8)</f>
        <v>0</v>
      </c>
      <c r="H8" s="40">
        <v>0</v>
      </c>
      <c r="I8" s="40">
        <v>0</v>
      </c>
      <c r="J8" s="40">
        <f t="shared" ref="J8:J12" si="4">SUM(K8:L8)</f>
        <v>0</v>
      </c>
      <c r="K8" s="40">
        <v>0</v>
      </c>
      <c r="L8" s="40">
        <v>0</v>
      </c>
    </row>
    <row r="9" ht="24.75" customHeight="1" spans="1:12">
      <c r="A9" s="39"/>
      <c r="B9" s="39"/>
      <c r="C9" s="40">
        <f>D9+G9+J9</f>
        <v>0</v>
      </c>
      <c r="D9" s="40">
        <f>SUM(E9:F9)</f>
        <v>0</v>
      </c>
      <c r="E9" s="40"/>
      <c r="F9" s="40"/>
      <c r="G9" s="40">
        <f>SUM(H9:I9)</f>
        <v>0</v>
      </c>
      <c r="H9" s="40"/>
      <c r="I9" s="40"/>
      <c r="J9" s="40">
        <f>SUM(K9:L9)</f>
        <v>0</v>
      </c>
      <c r="K9" s="40"/>
      <c r="L9" s="40"/>
    </row>
    <row r="10" ht="24.75" customHeight="1" spans="1:12">
      <c r="A10" s="39"/>
      <c r="B10" s="39"/>
      <c r="C10" s="40">
        <f>D10+G10+J10</f>
        <v>0</v>
      </c>
      <c r="D10" s="40">
        <f>SUM(E10:F10)</f>
        <v>0</v>
      </c>
      <c r="E10" s="40"/>
      <c r="F10" s="40"/>
      <c r="G10" s="40">
        <f>SUM(H10:I10)</f>
        <v>0</v>
      </c>
      <c r="H10" s="40"/>
      <c r="I10" s="40"/>
      <c r="J10" s="40">
        <f>SUM(K10:L10)</f>
        <v>0</v>
      </c>
      <c r="K10" s="40"/>
      <c r="L10" s="40"/>
    </row>
    <row r="11" ht="24.75" customHeight="1" spans="1:12">
      <c r="A11" s="39"/>
      <c r="B11" s="39"/>
      <c r="C11" s="40">
        <f>D11+G11+J11</f>
        <v>0</v>
      </c>
      <c r="D11" s="40">
        <f>SUM(E11:F11)</f>
        <v>0</v>
      </c>
      <c r="E11" s="40"/>
      <c r="F11" s="40"/>
      <c r="G11" s="40">
        <f>SUM(H11:I11)</f>
        <v>0</v>
      </c>
      <c r="H11" s="40"/>
      <c r="I11" s="40"/>
      <c r="J11" s="40">
        <f>SUM(K11:L11)</f>
        <v>0</v>
      </c>
      <c r="K11" s="40"/>
      <c r="L11" s="40"/>
    </row>
    <row r="12" ht="24.75" customHeight="1" spans="1:12">
      <c r="A12" s="42"/>
      <c r="B12" s="42"/>
      <c r="C12" s="40">
        <f>D12+G12+J12</f>
        <v>0</v>
      </c>
      <c r="D12" s="40">
        <f>SUM(E12:F12)</f>
        <v>0</v>
      </c>
      <c r="E12" s="30"/>
      <c r="F12" s="30"/>
      <c r="G12" s="30">
        <f>SUM(H12:I12)</f>
        <v>0</v>
      </c>
      <c r="H12" s="30">
        <v>0</v>
      </c>
      <c r="I12" s="30">
        <v>0</v>
      </c>
      <c r="J12" s="30">
        <f>SUM(K12:L12)</f>
        <v>0</v>
      </c>
      <c r="K12" s="30">
        <v>0</v>
      </c>
      <c r="L12" s="30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0"/>
  <sheetViews>
    <sheetView showGridLines="0" showZeros="0" workbookViewId="0">
      <selection activeCell="B15" sqref="B15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131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36" t="s">
        <v>132</v>
      </c>
      <c r="B4" s="36"/>
      <c r="C4" s="36" t="s">
        <v>126</v>
      </c>
      <c r="D4" s="36"/>
      <c r="E4" s="36"/>
    </row>
    <row r="5" ht="24.75" customHeight="1" spans="1:5">
      <c r="A5" s="36" t="s">
        <v>133</v>
      </c>
      <c r="B5" s="36" t="s">
        <v>134</v>
      </c>
      <c r="C5" s="36" t="s">
        <v>99</v>
      </c>
      <c r="D5" s="36" t="s">
        <v>95</v>
      </c>
      <c r="E5" s="36" t="s">
        <v>96</v>
      </c>
    </row>
    <row r="6" ht="18.75" customHeight="1" spans="1:5">
      <c r="A6" s="26" t="s">
        <v>97</v>
      </c>
      <c r="B6" s="26" t="s">
        <v>97</v>
      </c>
      <c r="C6" s="26">
        <v>1</v>
      </c>
      <c r="D6" s="26">
        <v>2</v>
      </c>
      <c r="E6" s="26">
        <v>3</v>
      </c>
    </row>
    <row r="7" s="1" customFormat="1" ht="24.75" customHeight="1" spans="1:7">
      <c r="A7" s="39"/>
      <c r="B7" s="39" t="s">
        <v>99</v>
      </c>
      <c r="C7" s="44">
        <f>D7+E7</f>
        <v>2605508</v>
      </c>
      <c r="D7" s="44">
        <f>D8+D11</f>
        <v>2605508</v>
      </c>
      <c r="E7" s="44"/>
      <c r="F7" s="10"/>
      <c r="G7" s="10"/>
    </row>
    <row r="8" s="32" customFormat="1" ht="24.75" customHeight="1" spans="1:7">
      <c r="A8" s="39">
        <v>208</v>
      </c>
      <c r="B8" s="39" t="s">
        <v>100</v>
      </c>
      <c r="C8" s="44">
        <f t="shared" ref="C8:C14" si="0">D8+E8</f>
        <v>69312</v>
      </c>
      <c r="D8" s="44">
        <f t="shared" ref="D8:D11" si="1">D9</f>
        <v>69312</v>
      </c>
      <c r="E8" s="44"/>
      <c r="F8" s="43"/>
      <c r="G8" s="43"/>
    </row>
    <row r="9" ht="24.75" customHeight="1" spans="1:5">
      <c r="A9" s="42" t="s">
        <v>101</v>
      </c>
      <c r="B9" s="42" t="s">
        <v>102</v>
      </c>
      <c r="C9" s="45">
        <f>D9+E9</f>
        <v>69312</v>
      </c>
      <c r="D9" s="45">
        <f>D10</f>
        <v>69312</v>
      </c>
      <c r="E9" s="44"/>
    </row>
    <row r="10" ht="24.75" customHeight="1" spans="1:5">
      <c r="A10" s="42" t="s">
        <v>103</v>
      </c>
      <c r="B10" s="42" t="s">
        <v>104</v>
      </c>
      <c r="C10" s="45">
        <f>D10+E10</f>
        <v>69312</v>
      </c>
      <c r="D10" s="45">
        <v>69312</v>
      </c>
      <c r="E10" s="45"/>
    </row>
    <row r="11" s="32" customFormat="1" ht="24.75" customHeight="1" spans="1:7">
      <c r="A11" s="39" t="s">
        <v>105</v>
      </c>
      <c r="B11" s="39" t="s">
        <v>106</v>
      </c>
      <c r="C11" s="44">
        <f>D11+E11</f>
        <v>2536196</v>
      </c>
      <c r="D11" s="44">
        <f>D12</f>
        <v>2536196</v>
      </c>
      <c r="E11" s="44"/>
      <c r="F11" s="43"/>
      <c r="G11" s="43"/>
    </row>
    <row r="12" ht="24.75" customHeight="1" spans="1:5">
      <c r="A12" s="42" t="s">
        <v>107</v>
      </c>
      <c r="B12" s="42" t="s">
        <v>108</v>
      </c>
      <c r="C12" s="45">
        <f>D12+E12</f>
        <v>2536196</v>
      </c>
      <c r="D12" s="45">
        <f>D13+D14</f>
        <v>2536196</v>
      </c>
      <c r="E12" s="45"/>
    </row>
    <row r="13" s="33" customFormat="1" ht="24.75" customHeight="1" spans="1:5">
      <c r="A13" s="42" t="s">
        <v>109</v>
      </c>
      <c r="B13" s="42" t="s">
        <v>110</v>
      </c>
      <c r="C13" s="45">
        <f>D13+E13</f>
        <v>896619</v>
      </c>
      <c r="D13" s="45">
        <v>896619</v>
      </c>
      <c r="E13" s="45"/>
    </row>
    <row r="14" s="33" customFormat="1" ht="24.75" customHeight="1" spans="1:5">
      <c r="A14" s="42" t="s">
        <v>111</v>
      </c>
      <c r="B14" s="42" t="s">
        <v>112</v>
      </c>
      <c r="C14" s="45">
        <f>D14+E14</f>
        <v>1639577</v>
      </c>
      <c r="D14" s="45">
        <v>1639577</v>
      </c>
      <c r="E14" s="45"/>
    </row>
    <row r="15" ht="24.75" customHeight="1" spans="1:5">
      <c r="A15" s="42"/>
      <c r="B15" s="42"/>
      <c r="C15" s="45"/>
      <c r="D15" s="45"/>
      <c r="E15" s="45"/>
    </row>
    <row r="16" ht="24.75" customHeight="1" spans="1:5">
      <c r="A16" s="39"/>
      <c r="B16" s="39"/>
      <c r="C16" s="44"/>
      <c r="D16" s="44"/>
      <c r="E16" s="44"/>
    </row>
    <row r="17" ht="24.75" customHeight="1" spans="1:5">
      <c r="A17" s="39"/>
      <c r="B17" s="39"/>
      <c r="C17" s="44"/>
      <c r="D17" s="44"/>
      <c r="E17" s="44"/>
    </row>
    <row r="18" ht="24.75" customHeight="1" spans="1:5">
      <c r="A18" s="42"/>
      <c r="B18" s="42"/>
      <c r="C18" s="45"/>
      <c r="D18" s="45"/>
      <c r="E18" s="45"/>
    </row>
    <row r="19" ht="24.75" customHeight="1" spans="1:5">
      <c r="A19" s="42"/>
      <c r="B19" s="42"/>
      <c r="C19" s="45"/>
      <c r="D19" s="45"/>
      <c r="E19" s="45"/>
    </row>
    <row r="20" ht="24.75" customHeight="1" spans="1:5">
      <c r="A20" s="39"/>
      <c r="B20" s="39"/>
      <c r="C20" s="44"/>
      <c r="D20" s="44"/>
      <c r="E20" s="44"/>
    </row>
    <row r="21" ht="24.75" customHeight="1" spans="1:5">
      <c r="A21" s="39"/>
      <c r="B21" s="39"/>
      <c r="C21" s="44"/>
      <c r="D21" s="44"/>
      <c r="E21" s="44"/>
    </row>
    <row r="22" ht="24.75" customHeight="1" spans="1:5">
      <c r="A22" s="42"/>
      <c r="B22" s="42"/>
      <c r="C22" s="45"/>
      <c r="D22" s="45"/>
      <c r="E22" s="45"/>
    </row>
    <row r="23" ht="24.75" customHeight="1" spans="1:5">
      <c r="A23" s="39"/>
      <c r="B23" s="39"/>
      <c r="C23" s="44"/>
      <c r="D23" s="44"/>
      <c r="E23" s="44"/>
    </row>
    <row r="24" ht="24.75" customHeight="1" spans="1:5">
      <c r="A24" s="39"/>
      <c r="B24" s="39"/>
      <c r="C24" s="44"/>
      <c r="D24" s="44"/>
      <c r="E24" s="44"/>
    </row>
    <row r="25" ht="24.75" customHeight="1" spans="1:5">
      <c r="A25" s="42"/>
      <c r="B25" s="42"/>
      <c r="C25" s="45"/>
      <c r="D25" s="45"/>
      <c r="E25" s="45"/>
    </row>
    <row r="29" customHeight="1" spans="1:7">
      <c r="A29"/>
      <c r="B29"/>
      <c r="C29"/>
      <c r="D29"/>
      <c r="E29"/>
      <c r="F29"/>
      <c r="G29"/>
    </row>
    <row r="30" customHeight="1" spans="1:7">
      <c r="A30"/>
      <c r="B30"/>
      <c r="C30"/>
      <c r="D30"/>
      <c r="E30"/>
      <c r="F30"/>
      <c r="G3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6"/>
  <sheetViews>
    <sheetView showGridLines="0" showZeros="0" workbookViewId="0">
      <selection activeCell="A1" sqref="A$1:E$1048576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34" t="s">
        <v>135</v>
      </c>
      <c r="B2" s="34"/>
      <c r="C2" s="35"/>
      <c r="D2" s="34"/>
      <c r="E2" s="34"/>
    </row>
    <row r="3" ht="24.75" customHeight="1" spans="5:5">
      <c r="E3" s="5" t="s">
        <v>28</v>
      </c>
    </row>
    <row r="4" ht="24.75" customHeight="1" spans="1:5">
      <c r="A4" s="36" t="s">
        <v>136</v>
      </c>
      <c r="B4" s="36"/>
      <c r="C4" s="26" t="s">
        <v>137</v>
      </c>
      <c r="D4" s="36"/>
      <c r="E4" s="36"/>
    </row>
    <row r="5" ht="24.75" customHeight="1" spans="1:5">
      <c r="A5" s="37" t="s">
        <v>133</v>
      </c>
      <c r="B5" s="36" t="s">
        <v>134</v>
      </c>
      <c r="C5" s="26" t="s">
        <v>99</v>
      </c>
      <c r="D5" s="36" t="s">
        <v>138</v>
      </c>
      <c r="E5" s="36" t="s">
        <v>139</v>
      </c>
    </row>
    <row r="6" ht="24.75" customHeight="1" spans="1:5">
      <c r="A6" s="38" t="s">
        <v>97</v>
      </c>
      <c r="B6" s="26" t="s">
        <v>97</v>
      </c>
      <c r="C6" s="26">
        <v>1</v>
      </c>
      <c r="D6" s="26">
        <v>2</v>
      </c>
      <c r="E6" s="26">
        <v>3</v>
      </c>
    </row>
    <row r="7" s="31" customFormat="1" ht="25.5" customHeight="1" spans="1:7">
      <c r="A7" s="39"/>
      <c r="B7" s="39" t="s">
        <v>99</v>
      </c>
      <c r="C7" s="40">
        <f t="shared" ref="C7:C14" si="0">D7+E7</f>
        <v>2605508</v>
      </c>
      <c r="D7" s="40">
        <f>D8+D14+D22</f>
        <v>2213886</v>
      </c>
      <c r="E7" s="40">
        <f>E8+E14+E22</f>
        <v>391622</v>
      </c>
      <c r="F7" s="41"/>
      <c r="G7" s="41"/>
    </row>
    <row r="8" ht="25.5" customHeight="1" spans="1:5">
      <c r="A8" s="39" t="s">
        <v>140</v>
      </c>
      <c r="B8" s="39" t="s">
        <v>141</v>
      </c>
      <c r="C8" s="30">
        <f>D8+E8</f>
        <v>2144574</v>
      </c>
      <c r="D8" s="30">
        <f>D9+D10</f>
        <v>2144574</v>
      </c>
      <c r="E8" s="40"/>
    </row>
    <row r="9" ht="25.5" customHeight="1" spans="1:5">
      <c r="A9" s="42" t="s">
        <v>142</v>
      </c>
      <c r="B9" s="42" t="s">
        <v>143</v>
      </c>
      <c r="C9" s="30">
        <f>D9+E9</f>
        <v>1273284</v>
      </c>
      <c r="D9" s="30">
        <v>1273284</v>
      </c>
      <c r="E9" s="30"/>
    </row>
    <row r="10" ht="25.5" customHeight="1" spans="1:5">
      <c r="A10" s="42" t="s">
        <v>144</v>
      </c>
      <c r="B10" s="42" t="s">
        <v>145</v>
      </c>
      <c r="C10" s="30">
        <f>D10+E10</f>
        <v>871290</v>
      </c>
      <c r="D10" s="30">
        <v>871290</v>
      </c>
      <c r="E10" s="30"/>
    </row>
    <row r="11" ht="25.5" customHeight="1" spans="1:5">
      <c r="A11" s="42" t="s">
        <v>146</v>
      </c>
      <c r="B11" s="42" t="s">
        <v>147</v>
      </c>
      <c r="C11" s="30">
        <f>D11+E11</f>
        <v>0</v>
      </c>
      <c r="D11" s="30"/>
      <c r="E11" s="30"/>
    </row>
    <row r="12" ht="25.5" customHeight="1" spans="1:5">
      <c r="A12" s="42" t="s">
        <v>148</v>
      </c>
      <c r="B12" s="42" t="s">
        <v>149</v>
      </c>
      <c r="C12" s="30">
        <f>D12+E12</f>
        <v>0</v>
      </c>
      <c r="D12" s="30"/>
      <c r="E12" s="30"/>
    </row>
    <row r="13" ht="25.5" customHeight="1" spans="1:5">
      <c r="A13" s="42" t="s">
        <v>150</v>
      </c>
      <c r="B13" s="42" t="s">
        <v>151</v>
      </c>
      <c r="C13" s="30">
        <f>D13+E13</f>
        <v>0</v>
      </c>
      <c r="D13" s="30"/>
      <c r="E13" s="30"/>
    </row>
    <row r="14" s="32" customFormat="1" ht="25.5" customHeight="1" spans="1:7">
      <c r="A14" s="39" t="s">
        <v>152</v>
      </c>
      <c r="B14" s="39" t="s">
        <v>153</v>
      </c>
      <c r="C14" s="40">
        <f>D14+E14</f>
        <v>391622</v>
      </c>
      <c r="D14" s="40"/>
      <c r="E14" s="40">
        <v>391622</v>
      </c>
      <c r="F14" s="43"/>
      <c r="G14" s="43"/>
    </row>
    <row r="15" ht="25.5" customHeight="1" spans="1:5">
      <c r="A15" s="42" t="s">
        <v>154</v>
      </c>
      <c r="B15" s="42" t="s">
        <v>155</v>
      </c>
      <c r="C15" s="30">
        <f t="shared" ref="C15:C24" si="1">D15+E15</f>
        <v>63500</v>
      </c>
      <c r="D15" s="30"/>
      <c r="E15" s="30">
        <v>63500</v>
      </c>
    </row>
    <row r="16" ht="25.5" customHeight="1" spans="1:5">
      <c r="A16" s="42" t="s">
        <v>156</v>
      </c>
      <c r="B16" s="42" t="s">
        <v>157</v>
      </c>
      <c r="C16" s="30">
        <f>D16+E16</f>
        <v>25400</v>
      </c>
      <c r="D16" s="30"/>
      <c r="E16" s="30">
        <v>25400</v>
      </c>
    </row>
    <row r="17" ht="25.5" customHeight="1" spans="1:5">
      <c r="A17" s="42" t="s">
        <v>158</v>
      </c>
      <c r="B17" s="42" t="s">
        <v>159</v>
      </c>
      <c r="C17" s="30">
        <f>D17+E17</f>
        <v>16800</v>
      </c>
      <c r="D17" s="30"/>
      <c r="E17" s="30">
        <v>16800</v>
      </c>
    </row>
    <row r="18" ht="25.5" customHeight="1" spans="1:5">
      <c r="A18" s="42" t="s">
        <v>160</v>
      </c>
      <c r="B18" s="42" t="s">
        <v>161</v>
      </c>
      <c r="C18" s="30">
        <f>D18+E18</f>
        <v>42600</v>
      </c>
      <c r="D18" s="30"/>
      <c r="E18" s="30">
        <v>42600</v>
      </c>
    </row>
    <row r="19" ht="25.5" customHeight="1" spans="1:5">
      <c r="A19" s="42" t="s">
        <v>162</v>
      </c>
      <c r="B19" s="42" t="s">
        <v>163</v>
      </c>
      <c r="C19" s="30">
        <f>D19+E19</f>
        <v>42892</v>
      </c>
      <c r="D19" s="30"/>
      <c r="E19" s="30">
        <v>42892</v>
      </c>
    </row>
    <row r="20" s="33" customFormat="1" ht="25.5" customHeight="1" spans="1:5">
      <c r="A20" s="42" t="s">
        <v>164</v>
      </c>
      <c r="B20" s="42" t="s">
        <v>165</v>
      </c>
      <c r="C20" s="30">
        <f>D20+E20</f>
        <v>36930</v>
      </c>
      <c r="D20" s="30"/>
      <c r="E20" s="30">
        <v>36930</v>
      </c>
    </row>
    <row r="21" ht="25.5" customHeight="1" spans="1:5">
      <c r="A21" s="42" t="s">
        <v>166</v>
      </c>
      <c r="B21" s="42" t="s">
        <v>167</v>
      </c>
      <c r="C21" s="30">
        <f>D21+E21</f>
        <v>163500</v>
      </c>
      <c r="D21" s="30"/>
      <c r="E21" s="30">
        <v>163500</v>
      </c>
    </row>
    <row r="22" s="32" customFormat="1" ht="25.5" customHeight="1" spans="1:7">
      <c r="A22" s="39" t="s">
        <v>168</v>
      </c>
      <c r="B22" s="39" t="s">
        <v>169</v>
      </c>
      <c r="C22" s="40">
        <f>D22+E22</f>
        <v>69312</v>
      </c>
      <c r="D22" s="40">
        <f>D23</f>
        <v>69312</v>
      </c>
      <c r="E22" s="40"/>
      <c r="F22" s="43"/>
      <c r="G22" s="43"/>
    </row>
    <row r="23" ht="25.5" customHeight="1" spans="1:5">
      <c r="A23" s="42" t="s">
        <v>156</v>
      </c>
      <c r="B23" s="42" t="s">
        <v>170</v>
      </c>
      <c r="C23" s="30">
        <f>D23+E23</f>
        <v>69312</v>
      </c>
      <c r="D23" s="30">
        <v>69312</v>
      </c>
      <c r="E23" s="30"/>
    </row>
    <row r="24" ht="25.5" customHeight="1" spans="1:5">
      <c r="A24" s="42"/>
      <c r="B24" s="42"/>
      <c r="C24" s="30"/>
      <c r="D24" s="30"/>
      <c r="E24" s="30"/>
    </row>
    <row r="25" ht="25.5" customHeight="1" spans="1:5">
      <c r="A25" s="42"/>
      <c r="B25" s="42"/>
      <c r="C25" s="30"/>
      <c r="D25" s="30"/>
      <c r="E25" s="30"/>
    </row>
    <row r="26" ht="25.5" customHeight="1" spans="1:5">
      <c r="A26" s="42"/>
      <c r="B26" s="42"/>
      <c r="C26" s="30"/>
      <c r="D26" s="30"/>
      <c r="E26" s="30"/>
    </row>
    <row r="27" ht="25.5" customHeight="1" spans="1:5">
      <c r="A27" s="42"/>
      <c r="B27" s="42"/>
      <c r="C27" s="30"/>
      <c r="D27" s="30"/>
      <c r="E27" s="30"/>
    </row>
    <row r="28" ht="25.5" customHeight="1" spans="1:5">
      <c r="A28" s="42"/>
      <c r="B28" s="42"/>
      <c r="C28" s="30"/>
      <c r="D28" s="30"/>
      <c r="E28" s="30"/>
    </row>
    <row r="29" ht="25.5" customHeight="1" spans="1:5">
      <c r="A29" s="42"/>
      <c r="B29" s="42"/>
      <c r="C29" s="30"/>
      <c r="D29" s="30"/>
      <c r="E29" s="30"/>
    </row>
    <row r="30" ht="25.5" customHeight="1" spans="1:5">
      <c r="A30" s="42"/>
      <c r="B30" s="42"/>
      <c r="C30" s="30"/>
      <c r="D30" s="30"/>
      <c r="E30" s="30"/>
    </row>
    <row r="31" ht="25.5" customHeight="1" spans="1:5">
      <c r="A31" s="42"/>
      <c r="B31" s="42"/>
      <c r="C31" s="30"/>
      <c r="D31" s="30"/>
      <c r="E31" s="30"/>
    </row>
    <row r="32" ht="25.5" customHeight="1" spans="1:5">
      <c r="A32" s="42"/>
      <c r="B32" s="42"/>
      <c r="C32" s="30"/>
      <c r="D32" s="30"/>
      <c r="E32" s="30"/>
    </row>
    <row r="33" ht="25.5" customHeight="1" spans="1:5">
      <c r="A33" s="42"/>
      <c r="B33" s="42"/>
      <c r="C33" s="30"/>
      <c r="D33" s="30"/>
      <c r="E33" s="30"/>
    </row>
    <row r="34" ht="25.5" customHeight="1" spans="1:5">
      <c r="A34" s="39"/>
      <c r="B34" s="39"/>
      <c r="C34" s="30"/>
      <c r="D34" s="40"/>
      <c r="E34" s="40"/>
    </row>
    <row r="35" ht="25.5" customHeight="1" spans="1:5">
      <c r="A35" s="42"/>
      <c r="B35" s="42"/>
      <c r="C35" s="30"/>
      <c r="D35" s="30"/>
      <c r="E35" s="30"/>
    </row>
    <row r="36" ht="25.5" customHeight="1" spans="1:5">
      <c r="A36" s="42"/>
      <c r="B36" s="42"/>
      <c r="C36" s="30"/>
      <c r="D36" s="30"/>
      <c r="E36" s="3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只在乎你/!!!</cp:lastModifiedBy>
  <dcterms:created xsi:type="dcterms:W3CDTF">2018-01-17T04:55:00Z</dcterms:created>
  <cp:lastPrinted>2019-02-14T01:19:00Z</cp:lastPrinted>
  <dcterms:modified xsi:type="dcterms:W3CDTF">2021-12-28T02:42:18Z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2052-9.1.0.5087</vt:lpwstr>
  </property>
  <property fmtid="{D5CDD505-2E9C-101B-9397-08002B2CF9AE}" pid="4" name="ICV">
    <vt:lpwstr>ECEA8219115341CF985F1CD366BCE7B9</vt:lpwstr>
  </property>
</Properties>
</file>