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6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  <sheet name="表12" sheetId="14" r:id="rId14"/>
  </sheets>
  <definedNames>
    <definedName name="_xlnm.Print_Area" localSheetId="3">表2!$A$1:$B$32</definedName>
    <definedName name="_xlnm.Print_Titles" localSheetId="3">表2!$1:4</definedName>
    <definedName name="_xlnm.Print_Area" localSheetId="11">表10!$A$1:$C$12</definedName>
    <definedName name="_xlnm.Print_Titles" localSheetId="11">表10!$1:5</definedName>
  </definedNames>
  <calcPr calcId="144525" concurrentCalc="0"/>
</workbook>
</file>

<file path=xl/sharedStrings.xml><?xml version="1.0" encoding="utf-8"?>
<sst xmlns="http://schemas.openxmlformats.org/spreadsheetml/2006/main" count="278">
  <si>
    <t>单位代码：</t>
  </si>
  <si>
    <t>065001</t>
  </si>
  <si>
    <t>单位名称：</t>
  </si>
  <si>
    <t>宁县商务局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</si>
  <si>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</si>
  <si>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</si>
  <si>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</si>
  <si>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</si>
  <si>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</si>
  <si>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</si>
  <si>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</si>
  <si>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</si>
  <si>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</si>
  <si>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</si>
  <si>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</si>
  <si>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</si>
  <si>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</si>
  <si>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</si>
  <si>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</si>
  <si>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</si>
  <si>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</si>
  <si>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</si>
  <si>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</si>
  <si>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</si>
  <si>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</si>
  <si>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</si>
  <si>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</si>
  <si>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</si>
  <si>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</si>
  <si>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</si>
  <si>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</si>
  <si>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</si>
  <si>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</si>
  <si>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</si>
  <si>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</si>
  <si>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</si>
  <si>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</si>
  <si>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</si>
  <si>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</si>
  <si>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</si>
  <si>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</si>
  <si>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</si>
  <si>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</si>
  <si>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</si>
  <si>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</si>
  <si>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</si>
  <si>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</si>
  <si>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</si>
  <si>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</si>
  <si>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</si>
  <si>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</si>
  <si>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</si>
  <si>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</si>
  <si>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</si>
  <si>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</si>
  <si>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</si>
  <si>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</si>
  <si>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</si>
  <si>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</si>
  <si>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</si>
  <si>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</si>
  <si>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</si>
  <si>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</si>
  <si>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</si>
  <si>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</si>
  <si>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</si>
  <si>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</si>
  <si>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</si>
  <si>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</si>
  <si>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</si>
  <si>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</si>
  <si>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</si>
  <si>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</si>
  <si>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</si>
  <si>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</si>
  <si>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</si>
  <si>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</si>
  <si>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</si>
  <si>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</si>
  <si>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</si>
  <si>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</si>
  <si>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</si>
  <si>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</si>
  <si>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</si>
  <si>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</si>
  <si>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</si>
  <si>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indexed="8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</si>
  <si>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</si>
  <si>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</si>
  <si>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indexed="8"/>
        <rFont val="宋体"/>
        <charset val="1"/>
      </rPr>
      <t>二、政府性基金预算财政拨款收入</t>
    </r>
  </si>
  <si>
    <r>
      <rPr>
        <b/>
        <sz val="9"/>
        <color indexed="8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</si>
  <si>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</si>
  <si>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</si>
  <si>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</si>
  <si>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</si>
  <si>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</si>
  <si>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</si>
  <si>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</si>
  <si>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</si>
  <si>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</si>
  <si>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</si>
  <si>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</si>
  <si>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</si>
  <si>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</si>
  <si>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</si>
  <si>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</si>
  <si>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</si>
  <si>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</si>
  <si>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</si>
  <si>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</si>
  <si>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</si>
  <si>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</si>
  <si>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</si>
  <si>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</si>
  <si>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</si>
  <si>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</si>
  <si>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</si>
  <si>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</si>
  <si>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</si>
  <si>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</si>
  <si>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</si>
  <si>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</si>
  <si>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</si>
  <si>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</si>
  <si>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</si>
  <si>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215-资源勘探工业信息等支出</t>
  </si>
  <si>
    <t>21508-支持中小企业发展和管理支出</t>
  </si>
  <si>
    <t>2150801-行政运行</t>
  </si>
  <si>
    <t>2150802-一般行政管理事务</t>
  </si>
  <si>
    <t>216-商业服务业等支出</t>
  </si>
  <si>
    <t>21699-其他商业服务业等支出</t>
  </si>
  <si>
    <t>2169999-其他商业服务业等支出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</si>
  <si>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</si>
  <si>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</si>
  <si>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</si>
  <si>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</si>
  <si>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</si>
  <si>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</si>
  <si>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</si>
  <si>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</si>
  <si>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</si>
  <si>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</si>
  <si>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</si>
  <si>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</si>
  <si>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</si>
  <si>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</si>
  <si>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</si>
  <si>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</si>
  <si>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</si>
  <si>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</si>
  <si>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</si>
  <si>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</si>
  <si>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</si>
  <si>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</si>
  <si>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</si>
  <si>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</si>
  <si>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</si>
  <si>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</si>
  <si>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</si>
  <si>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</si>
  <si>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</si>
  <si>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</si>
  <si>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</si>
  <si>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</si>
  <si>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</si>
  <si>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</si>
  <si>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</si>
  <si>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</si>
  <si>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</si>
  <si>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</si>
  <si>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</si>
  <si>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</si>
  <si>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</si>
  <si>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</si>
  <si>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</si>
  <si>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</si>
  <si>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</si>
  <si>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</si>
  <si>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</si>
  <si>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</si>
  <si>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</si>
  <si>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</si>
  <si>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</si>
  <si>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</si>
  <si>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</si>
  <si>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</si>
  <si>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</si>
  <si>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</si>
  <si>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</si>
  <si>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</si>
  <si>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</si>
  <si>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</si>
  <si>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</si>
  <si>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</si>
  <si>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</si>
  <si>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215</t>
  </si>
  <si>
    <t>资源勘探工业信息等支出</t>
  </si>
  <si>
    <t>21508</t>
  </si>
  <si>
    <t>支持中小企业发展和管理支出</t>
  </si>
  <si>
    <t>2150801</t>
  </si>
  <si>
    <t>行政运行</t>
  </si>
  <si>
    <t>2150802</t>
  </si>
  <si>
    <t>公用经费、2024年商务局招商引资工作经费</t>
  </si>
  <si>
    <t>216</t>
  </si>
  <si>
    <t>商业服务业等支出</t>
  </si>
  <si>
    <t>21699</t>
  </si>
  <si>
    <t>其他商业服务业等支出</t>
  </si>
  <si>
    <t>2169999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</si>
  <si>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</si>
  <si>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</si>
  <si>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</si>
  <si>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</si>
  <si>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</si>
  <si>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</si>
  <si>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</si>
  <si>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</si>
  <si>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</si>
  <si>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</si>
  <si>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</si>
  <si>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</si>
  <si>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</si>
  <si>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</si>
  <si>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</si>
  <si>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</si>
  <si>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>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</si>
  <si>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</si>
  <si>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</si>
  <si>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</si>
  <si>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</si>
  <si>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</si>
  <si>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</si>
  <si>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</si>
  <si>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</si>
  <si>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</si>
  <si>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</si>
  <si>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</si>
  <si>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</si>
  <si>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</si>
  <si>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</si>
  <si>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</si>
  <si>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</si>
  <si>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</si>
  <si>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</si>
  <si>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</si>
  <si>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</si>
  <si>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30239</t>
  </si>
  <si>
    <r>
      <rPr>
        <sz val="9"/>
        <color indexed="8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</si>
  <si>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</si>
  <si>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</si>
  <si>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30302</t>
  </si>
  <si>
    <t xml:space="preserve">  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</si>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</sst>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0.00"/>
    <numFmt numFmtId="179" formatCode="#,##0.00_ ;[Red]\-#,##0.00\ "/>
    <numFmt numFmtId="180" formatCode="yyyy/mm/dd"/>
  </numFmts>
  <fonts count="56">
    <font>
      <sz val="11"/>
      <color indexed="8"/>
      <name val="宋体"/>
      <charset val="1"/>
    </font>
    <font>
      <sz val="16"/>
      <color indexed="8"/>
      <name val="仿宋_GB2312"/>
      <charset val="1"/>
    </font>
    <font>
      <sz val="9"/>
      <color indexed="8"/>
      <name val="宋体"/>
      <charset val="1"/>
    </font>
    <font>
      <b/>
      <sz val="10"/>
      <color indexed="8"/>
      <name val="宋体"/>
      <charset val="1"/>
    </font>
    <font>
      <b/>
      <sz val="9"/>
      <color indexed="8"/>
      <name val="宋体"/>
      <charset val="1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2"/>
      <name val="SimSun"/>
      <charset val="134"/>
    </font>
    <font>
      <sz val="12"/>
      <color indexed="8"/>
      <name val="思源黑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2"/>
      <color indexed="8"/>
      <name val="宋体"/>
      <charset val="1"/>
    </font>
    <font>
      <b/>
      <sz val="11"/>
      <color indexed="8"/>
      <name val="宋体"/>
      <charset val="1"/>
    </font>
    <font>
      <b/>
      <sz val="12"/>
      <name val="SimSun"/>
      <charset val="134"/>
    </font>
    <font>
      <b/>
      <sz val="10"/>
      <color indexed="8"/>
      <name val="SimSun"/>
      <charset val="134"/>
    </font>
    <font>
      <b/>
      <sz val="12"/>
      <color indexed="8"/>
      <name val="思源黑体"/>
      <charset val="134"/>
    </font>
    <font>
      <sz val="10"/>
      <color indexed="8"/>
      <name val="SimSun"/>
      <charset val="134"/>
    </font>
    <font>
      <sz val="10"/>
      <name val="宋体"/>
      <charset val="134"/>
    </font>
    <font>
      <sz val="10"/>
      <name val="Hiragino Sans GB"/>
      <charset val="134"/>
    </font>
    <font>
      <sz val="10"/>
      <color indexed="8"/>
      <name val="宋体"/>
      <charset val="1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u/>
      <sz val="10"/>
      <color indexed="12"/>
      <name val="SimSun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0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10" borderId="9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54" fillId="9" borderId="7" applyNumberFormat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9" fillId="2" borderId="11" applyNumberForma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2" borderId="7" applyNumberFormat="0" applyAlignment="0" applyProtection="0">
      <alignment vertical="center"/>
    </xf>
    <xf numFmtId="0" fontId="51" fillId="14" borderId="12" applyNumberFormat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176" fontId="18" fillId="0" borderId="1" xfId="0" applyNumberFormat="1" applyFont="1" applyBorder="1" applyAlignment="1">
      <alignment horizontal="right" vertical="center" wrapText="1"/>
    </xf>
    <xf numFmtId="176" fontId="19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176" fontId="19" fillId="0" borderId="3" xfId="0" applyNumberFormat="1" applyFont="1" applyBorder="1" applyAlignment="1">
      <alignment horizontal="right"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4" fontId="25" fillId="0" borderId="3" xfId="0" applyNumberFormat="1" applyFont="1" applyBorder="1" applyAlignment="1">
      <alignment horizontal="right" vertical="center" wrapText="1"/>
    </xf>
    <xf numFmtId="176" fontId="26" fillId="0" borderId="1" xfId="0" applyNumberFormat="1" applyFont="1" applyBorder="1" applyAlignment="1">
      <alignment horizontal="center" vertical="center"/>
    </xf>
    <xf numFmtId="4" fontId="27" fillId="0" borderId="3" xfId="0" applyNumberFormat="1" applyFont="1" applyBorder="1" applyAlignment="1">
      <alignment horizontal="right" vertical="center" wrapText="1"/>
    </xf>
    <xf numFmtId="176" fontId="19" fillId="0" borderId="3" xfId="0" applyNumberFormat="1" applyFont="1" applyBorder="1" applyAlignment="1">
      <alignment horizontal="center" vertical="center"/>
    </xf>
    <xf numFmtId="0" fontId="23" fillId="0" borderId="5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176" fontId="8" fillId="3" borderId="1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vertical="center"/>
    </xf>
    <xf numFmtId="176" fontId="28" fillId="0" borderId="1" xfId="0" applyNumberFormat="1" applyFont="1" applyFill="1" applyBorder="1" applyAlignment="1">
      <alignment vertical="center"/>
    </xf>
    <xf numFmtId="4" fontId="21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8" fontId="8" fillId="0" borderId="2" xfId="0" applyNumberFormat="1" applyFont="1" applyBorder="1" applyAlignment="1">
      <alignment horizontal="center" vertical="center" wrapText="1"/>
    </xf>
    <xf numFmtId="178" fontId="2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8" fontId="21" fillId="0" borderId="2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76" fontId="30" fillId="0" borderId="1" xfId="0" applyNumberFormat="1" applyFont="1" applyBorder="1" applyAlignment="1">
      <alignment horizontal="right" vertical="center"/>
    </xf>
    <xf numFmtId="176" fontId="30" fillId="0" borderId="3" xfId="0" applyNumberFormat="1" applyFont="1" applyBorder="1" applyAlignment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179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49" applyFont="1" applyFill="1" applyBorder="1" applyAlignment="1" applyProtection="1">
      <alignment vertical="center"/>
    </xf>
    <xf numFmtId="179" fontId="31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49" applyFont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4" fontId="33" fillId="0" borderId="2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180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5"/>
  <sheetViews>
    <sheetView workbookViewId="0">
      <selection activeCell="E13" sqref="E1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4" t="s">
        <v>1</v>
      </c>
      <c r="D3" s="11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1" t="s">
        <v>4</v>
      </c>
      <c r="C6" s="111"/>
      <c r="D6" s="111"/>
      <c r="E6" s="111"/>
      <c r="F6" s="111"/>
      <c r="G6" s="111"/>
      <c r="H6" s="111"/>
      <c r="I6" s="111"/>
      <c r="J6" s="111"/>
      <c r="K6" s="11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12" t="s">
        <v>6</v>
      </c>
      <c r="G10" s="113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2" t="s">
        <v>7</v>
      </c>
      <c r="C12" s="112"/>
      <c r="D12" s="12"/>
      <c r="E12" s="112" t="s">
        <v>8</v>
      </c>
      <c r="F12" s="10"/>
      <c r="G12" s="12"/>
      <c r="H12" s="112" t="s">
        <v>9</v>
      </c>
      <c r="I12" s="10"/>
      <c r="J12" s="12"/>
      <c r="K12" s="12"/>
    </row>
    <row r="13" ht="14.3" customHeight="1" spans="1:11">
      <c r="A13" s="10"/>
      <c r="B13" s="10"/>
      <c r="C13" s="10" t="s">
        <v>10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scale="9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9"/>
  <sheetViews>
    <sheetView workbookViewId="0">
      <selection activeCell="F19" sqref="F19"/>
    </sheetView>
  </sheetViews>
  <sheetFormatPr defaultColWidth="10" defaultRowHeight="13.5" outlineLevelCol="7"/>
  <cols>
    <col min="1" max="1" width="16.5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251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34</v>
      </c>
    </row>
    <row r="4" ht="22.75" customHeight="1" spans="1:8">
      <c r="A4" s="14" t="s">
        <v>171</v>
      </c>
      <c r="B4" s="14" t="s">
        <v>252</v>
      </c>
      <c r="C4" s="14"/>
      <c r="D4" s="14"/>
      <c r="E4" s="14"/>
      <c r="F4" s="14"/>
      <c r="G4" s="14" t="s">
        <v>253</v>
      </c>
      <c r="H4" s="14" t="s">
        <v>254</v>
      </c>
    </row>
    <row r="5" ht="22.75" customHeight="1" spans="1:8">
      <c r="A5" s="14"/>
      <c r="B5" s="14" t="s">
        <v>115</v>
      </c>
      <c r="C5" s="14" t="s">
        <v>255</v>
      </c>
      <c r="D5" s="14" t="s">
        <v>256</v>
      </c>
      <c r="E5" s="14" t="s">
        <v>257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258</v>
      </c>
      <c r="F6" s="14" t="s">
        <v>259</v>
      </c>
      <c r="G6" s="14"/>
      <c r="H6" s="14"/>
    </row>
    <row r="7" ht="22.75" customHeight="1" spans="1:8">
      <c r="A7" s="46" t="s">
        <v>115</v>
      </c>
      <c r="B7" s="47">
        <v>70000</v>
      </c>
      <c r="C7" s="48"/>
      <c r="D7" s="47">
        <v>70000</v>
      </c>
      <c r="E7" s="48"/>
      <c r="F7" s="48"/>
      <c r="G7" s="48"/>
      <c r="H7" s="48"/>
    </row>
    <row r="8" ht="22.75" customHeight="1" spans="1:8">
      <c r="A8" s="49" t="s">
        <v>3</v>
      </c>
      <c r="B8" s="47">
        <v>70000</v>
      </c>
      <c r="C8" s="47"/>
      <c r="D8" s="47">
        <v>70000</v>
      </c>
      <c r="E8" s="48"/>
      <c r="F8" s="48"/>
      <c r="G8" s="48"/>
      <c r="H8" s="48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 verticalCentered="1"/>
  <pageMargins left="0.751388888888889" right="0.751388888888889" top="0.266666666666667" bottom="0.266666666666667" header="0" footer="0"/>
  <pageSetup paperSize="9" scale="9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7"/>
  <sheetViews>
    <sheetView workbookViewId="0">
      <selection activeCell="F11" sqref="F11"/>
    </sheetView>
  </sheetViews>
  <sheetFormatPr defaultColWidth="10" defaultRowHeight="15"/>
  <cols>
    <col min="1" max="1" width="6.5" customWidth="1"/>
    <col min="2" max="2" width="11.5" style="18" customWidth="1"/>
    <col min="3" max="3" width="18.625" style="18" customWidth="1"/>
    <col min="4" max="4" width="15.625" customWidth="1"/>
    <col min="5" max="5" width="14.375" customWidth="1"/>
    <col min="6" max="6" width="12.37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260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34</v>
      </c>
      <c r="G3" s="10"/>
      <c r="H3" s="10"/>
      <c r="I3" s="10"/>
      <c r="J3" s="10"/>
    </row>
    <row r="4" ht="22.75" customHeight="1" spans="1:10">
      <c r="A4" s="28" t="s">
        <v>261</v>
      </c>
      <c r="B4" s="29" t="s">
        <v>262</v>
      </c>
      <c r="C4" s="30" t="s">
        <v>263</v>
      </c>
      <c r="D4" s="28" t="s">
        <v>115</v>
      </c>
      <c r="E4" s="28" t="s">
        <v>112</v>
      </c>
      <c r="F4" s="28" t="s">
        <v>113</v>
      </c>
      <c r="G4" s="10"/>
      <c r="H4" s="10"/>
      <c r="I4" s="10"/>
      <c r="J4" s="10"/>
    </row>
    <row r="5" ht="28" customHeight="1" spans="1:10">
      <c r="A5" s="28"/>
      <c r="B5" s="31"/>
      <c r="C5" s="32" t="s">
        <v>115</v>
      </c>
      <c r="D5" s="33">
        <f>E5+F5</f>
        <v>826335.48</v>
      </c>
      <c r="E5" s="34">
        <f>E6</f>
        <v>326335.48</v>
      </c>
      <c r="F5" s="35">
        <f>F6</f>
        <v>500000</v>
      </c>
      <c r="G5" s="12"/>
      <c r="H5" s="12"/>
      <c r="I5" s="12"/>
      <c r="J5" s="12"/>
    </row>
    <row r="6" ht="28" customHeight="1" spans="1:6">
      <c r="A6" s="36">
        <v>1</v>
      </c>
      <c r="B6" s="37" t="s">
        <v>229</v>
      </c>
      <c r="C6" s="32" t="s">
        <v>230</v>
      </c>
      <c r="D6" s="33">
        <f t="shared" ref="D6:D14" si="0">E6+F6</f>
        <v>826335.48</v>
      </c>
      <c r="E6" s="34">
        <v>326335.48</v>
      </c>
      <c r="F6" s="38">
        <v>500000</v>
      </c>
    </row>
    <row r="7" ht="28" customHeight="1" spans="1:6">
      <c r="A7" s="36">
        <v>2</v>
      </c>
      <c r="B7" s="39" t="s">
        <v>231</v>
      </c>
      <c r="C7" s="40" t="s">
        <v>232</v>
      </c>
      <c r="D7" s="33">
        <f>E7+F7</f>
        <v>540000</v>
      </c>
      <c r="E7" s="34">
        <v>40000</v>
      </c>
      <c r="F7" s="38">
        <v>500000</v>
      </c>
    </row>
    <row r="8" ht="28" customHeight="1" spans="1:6">
      <c r="A8" s="41"/>
      <c r="B8" s="39" t="s">
        <v>233</v>
      </c>
      <c r="C8" s="40" t="s">
        <v>234</v>
      </c>
      <c r="D8" s="33">
        <f>E8+F8</f>
        <v>10000</v>
      </c>
      <c r="E8" s="34">
        <v>10000</v>
      </c>
      <c r="F8" s="38"/>
    </row>
    <row r="9" ht="28" customHeight="1" spans="1:6">
      <c r="A9" s="41"/>
      <c r="B9" s="39" t="s">
        <v>235</v>
      </c>
      <c r="C9" s="40" t="s">
        <v>236</v>
      </c>
      <c r="D9" s="33">
        <f>E9+F9</f>
        <v>5000</v>
      </c>
      <c r="E9" s="34">
        <v>5000</v>
      </c>
      <c r="F9" s="38"/>
    </row>
    <row r="10" ht="28" customHeight="1" spans="1:6">
      <c r="A10" s="41"/>
      <c r="B10" s="39" t="s">
        <v>237</v>
      </c>
      <c r="C10" s="40" t="s">
        <v>238</v>
      </c>
      <c r="D10" s="33">
        <f>E10+F10</f>
        <v>30000</v>
      </c>
      <c r="E10" s="34">
        <v>30000</v>
      </c>
      <c r="F10" s="38"/>
    </row>
    <row r="11" ht="28" customHeight="1" spans="1:6">
      <c r="A11" s="41"/>
      <c r="B11" s="39" t="s">
        <v>239</v>
      </c>
      <c r="C11" s="40" t="s">
        <v>240</v>
      </c>
      <c r="D11" s="33">
        <f>E11+F11</f>
        <v>70000</v>
      </c>
      <c r="E11" s="34">
        <v>70000</v>
      </c>
      <c r="F11" s="38"/>
    </row>
    <row r="12" ht="28" customHeight="1" spans="1:6">
      <c r="A12" s="41"/>
      <c r="B12" s="39" t="s">
        <v>241</v>
      </c>
      <c r="C12" s="40" t="s">
        <v>242</v>
      </c>
      <c r="D12" s="33">
        <f>E12+F12</f>
        <v>43168.23</v>
      </c>
      <c r="E12" s="34">
        <v>43168.23</v>
      </c>
      <c r="F12" s="38"/>
    </row>
    <row r="13" ht="28" customHeight="1" spans="1:6">
      <c r="A13" s="41"/>
      <c r="B13" s="39" t="s">
        <v>243</v>
      </c>
      <c r="C13" s="40" t="s">
        <v>244</v>
      </c>
      <c r="D13" s="33">
        <f>E13+F13</f>
        <v>38167.25</v>
      </c>
      <c r="E13" s="42">
        <v>38167.25</v>
      </c>
      <c r="F13" s="38"/>
    </row>
    <row r="14" ht="28" customHeight="1" spans="1:6">
      <c r="A14" s="41"/>
      <c r="B14" s="39" t="s">
        <v>245</v>
      </c>
      <c r="C14" s="40" t="s">
        <v>246</v>
      </c>
      <c r="D14" s="33">
        <f>E14+F14</f>
        <v>90000</v>
      </c>
      <c r="E14" s="34">
        <v>90000</v>
      </c>
      <c r="F14" s="38"/>
    </row>
    <row r="15" ht="28" customHeight="1" spans="1:6">
      <c r="A15" s="41"/>
      <c r="B15" s="43"/>
      <c r="C15" s="39"/>
      <c r="D15" s="38"/>
      <c r="E15" s="38"/>
      <c r="F15" s="38"/>
    </row>
    <row r="16" ht="28" customHeight="1" spans="1:6">
      <c r="A16" s="41"/>
      <c r="B16" s="43"/>
      <c r="C16" s="39"/>
      <c r="D16" s="38"/>
      <c r="E16" s="38"/>
      <c r="F16" s="38"/>
    </row>
    <row r="17" ht="28" customHeight="1" spans="1:6">
      <c r="A17" s="41"/>
      <c r="B17" s="43"/>
      <c r="C17" s="39"/>
      <c r="D17" s="38"/>
      <c r="E17" s="38"/>
      <c r="F17" s="38"/>
    </row>
    <row r="18" ht="28" customHeight="1" spans="1:6">
      <c r="A18" s="41"/>
      <c r="B18" s="43"/>
      <c r="C18" s="39"/>
      <c r="D18" s="38"/>
      <c r="E18" s="38"/>
      <c r="F18" s="38"/>
    </row>
    <row r="19" ht="28" customHeight="1" spans="1:6">
      <c r="A19" s="41"/>
      <c r="B19" s="43"/>
      <c r="C19" s="39"/>
      <c r="D19" s="38"/>
      <c r="E19" s="38"/>
      <c r="F19" s="38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rintOptions horizontalCentered="1" verticalCentered="1"/>
  <pageMargins left="0.751388888888889" right="0.751388888888889" top="0.266666666666667" bottom="0.266666666666667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2"/>
  <sheetViews>
    <sheetView showGridLines="0" showZeros="0" workbookViewId="0">
      <selection activeCell="C10" sqref="C10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264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265</v>
      </c>
      <c r="B4" s="22"/>
      <c r="C4" s="23" t="s">
        <v>38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266</v>
      </c>
      <c r="B5" s="22" t="s">
        <v>267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115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 verticalCentered="1"/>
  <pageMargins left="0.786805555555556" right="0.393055555555556" top="1.18055555555556" bottom="0.786805555555556" header="0" footer="0.39305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"/>
  <sheetViews>
    <sheetView workbookViewId="0">
      <selection activeCell="E5" sqref="E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34</v>
      </c>
    </row>
    <row r="4" ht="22.75" customHeight="1" spans="1:5">
      <c r="A4" s="14" t="s">
        <v>171</v>
      </c>
      <c r="B4" s="14" t="s">
        <v>115</v>
      </c>
      <c r="C4" s="14" t="s">
        <v>269</v>
      </c>
      <c r="D4" s="14" t="s">
        <v>270</v>
      </c>
      <c r="E4" s="14" t="s">
        <v>271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rintOptions horizontalCentered="1" verticalCentered="1"/>
  <pageMargins left="0.751388888888889" right="0.751388888888889" top="0.266666666666667" bottom="0.266666666666667" header="0" footer="0"/>
  <pageSetup paperSize="9" scale="78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16"/>
  <sheetViews>
    <sheetView workbookViewId="0">
      <selection activeCell="B31" sqref="B31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272</v>
      </c>
      <c r="B1" s="1"/>
    </row>
    <row r="2" spans="1:1">
      <c r="A2" s="2" t="s">
        <v>273</v>
      </c>
    </row>
    <row r="3" ht="15" customHeight="1" spans="1:2">
      <c r="A3" s="3" t="s">
        <v>37</v>
      </c>
      <c r="B3" s="4" t="s">
        <v>38</v>
      </c>
    </row>
    <row r="4" spans="1:2">
      <c r="A4" s="3"/>
      <c r="B4" s="4"/>
    </row>
    <row r="5" spans="1:2">
      <c r="A5" s="5" t="s">
        <v>274</v>
      </c>
      <c r="B5" s="4">
        <v>1</v>
      </c>
    </row>
    <row r="6" spans="1:2">
      <c r="A6" s="6" t="s">
        <v>275</v>
      </c>
      <c r="B6" s="7"/>
    </row>
    <row r="7" spans="1:2">
      <c r="A7" s="8" t="s">
        <v>276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277</v>
      </c>
    </row>
  </sheetData>
  <mergeCells count="3">
    <mergeCell ref="A1:B1"/>
    <mergeCell ref="A3:A4"/>
    <mergeCell ref="B3:B4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5"/>
  <sheetViews>
    <sheetView workbookViewId="0">
      <selection activeCell="B13" sqref="B13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7" t="s">
        <v>11</v>
      </c>
      <c r="C2" s="107"/>
    </row>
    <row r="3" ht="29.35" customHeight="1" spans="1:3">
      <c r="A3" s="108"/>
      <c r="B3" s="55" t="s">
        <v>12</v>
      </c>
      <c r="C3" s="55" t="s">
        <v>13</v>
      </c>
    </row>
    <row r="4" ht="28.45" customHeight="1" spans="1:3">
      <c r="A4" s="100"/>
      <c r="B4" s="109" t="s">
        <v>14</v>
      </c>
      <c r="C4" s="88" t="s">
        <v>15</v>
      </c>
    </row>
    <row r="5" ht="28.45" customHeight="1" spans="1:3">
      <c r="A5" s="100"/>
      <c r="B5" s="109" t="s">
        <v>16</v>
      </c>
      <c r="C5" s="88" t="s">
        <v>17</v>
      </c>
    </row>
    <row r="6" ht="28.45" customHeight="1" spans="1:3">
      <c r="A6" s="100"/>
      <c r="B6" s="109" t="s">
        <v>18</v>
      </c>
      <c r="C6" s="88" t="s">
        <v>19</v>
      </c>
    </row>
    <row r="7" ht="28.45" customHeight="1" spans="1:3">
      <c r="A7" s="100"/>
      <c r="B7" s="109" t="s">
        <v>20</v>
      </c>
      <c r="C7" s="88"/>
    </row>
    <row r="8" ht="28.45" customHeight="1" spans="1:3">
      <c r="A8" s="100"/>
      <c r="B8" s="109" t="s">
        <v>21</v>
      </c>
      <c r="C8" s="88" t="s">
        <v>22</v>
      </c>
    </row>
    <row r="9" ht="28.45" customHeight="1" spans="1:3">
      <c r="A9" s="100"/>
      <c r="B9" s="109" t="s">
        <v>23</v>
      </c>
      <c r="C9" s="88" t="s">
        <v>24</v>
      </c>
    </row>
    <row r="10" ht="28.45" customHeight="1" spans="1:3">
      <c r="A10" s="100"/>
      <c r="B10" s="109" t="s">
        <v>25</v>
      </c>
      <c r="C10" s="88" t="s">
        <v>26</v>
      </c>
    </row>
    <row r="11" ht="28.45" customHeight="1" spans="1:3">
      <c r="A11" s="100"/>
      <c r="B11" s="109" t="s">
        <v>27</v>
      </c>
      <c r="C11" s="88" t="s">
        <v>28</v>
      </c>
    </row>
    <row r="12" ht="28.45" customHeight="1" spans="1:3">
      <c r="A12" s="100"/>
      <c r="B12" s="109" t="s">
        <v>29</v>
      </c>
      <c r="C12" s="88"/>
    </row>
    <row r="13" ht="28.45" customHeight="1" spans="1:3">
      <c r="A13" s="10"/>
      <c r="B13" s="109" t="s">
        <v>30</v>
      </c>
      <c r="C13" s="88"/>
    </row>
    <row r="14" ht="28.45" customHeight="1" spans="1:3">
      <c r="A14" s="10"/>
      <c r="B14" s="109" t="s">
        <v>31</v>
      </c>
      <c r="C14" s="88" t="s">
        <v>15</v>
      </c>
    </row>
    <row r="15" ht="36" customHeight="1" spans="2:3">
      <c r="B15" s="109" t="s">
        <v>32</v>
      </c>
      <c r="C15" s="41"/>
    </row>
  </sheetData>
  <mergeCells count="1">
    <mergeCell ref="B2:C2"/>
  </mergeCells>
  <pageMargins left="0.75" right="0.75" top="0.26875" bottom="0.26875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2"/>
  <sheetViews>
    <sheetView topLeftCell="A23" workbookViewId="0">
      <selection activeCell="D17" sqref="D17"/>
    </sheetView>
  </sheetViews>
  <sheetFormatPr defaultColWidth="10" defaultRowHeight="13.5" outlineLevelCol="3"/>
  <cols>
    <col min="1" max="1" width="24.625" customWidth="1"/>
    <col min="2" max="2" width="13" customWidth="1"/>
    <col min="3" max="3" width="24.5" customWidth="1"/>
    <col min="4" max="4" width="20.7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33</v>
      </c>
      <c r="B2" s="11"/>
      <c r="C2" s="11"/>
      <c r="D2" s="11"/>
    </row>
    <row r="3" ht="22.75" customHeight="1" spans="1:4">
      <c r="A3" s="100"/>
      <c r="B3" s="100"/>
      <c r="C3" s="100"/>
      <c r="D3" s="101" t="s">
        <v>34</v>
      </c>
    </row>
    <row r="4" ht="22.75" customHeight="1" spans="1:4">
      <c r="A4" s="47" t="s">
        <v>35</v>
      </c>
      <c r="B4" s="47"/>
      <c r="C4" s="47" t="s">
        <v>36</v>
      </c>
      <c r="D4" s="47"/>
    </row>
    <row r="5" ht="22.75" customHeight="1" spans="1:4">
      <c r="A5" s="47" t="s">
        <v>37</v>
      </c>
      <c r="B5" s="47" t="s">
        <v>38</v>
      </c>
      <c r="C5" s="47" t="s">
        <v>37</v>
      </c>
      <c r="D5" s="47" t="s">
        <v>38</v>
      </c>
    </row>
    <row r="6" ht="22.75" customHeight="1" spans="1:4">
      <c r="A6" s="102" t="s">
        <v>39</v>
      </c>
      <c r="B6" s="92">
        <v>10642164.66</v>
      </c>
      <c r="C6" s="102" t="s">
        <v>40</v>
      </c>
      <c r="D6" s="92"/>
    </row>
    <row r="7" ht="22.75" customHeight="1" spans="1:4">
      <c r="A7" s="102" t="s">
        <v>41</v>
      </c>
      <c r="B7" s="82"/>
      <c r="C7" s="102" t="s">
        <v>42</v>
      </c>
      <c r="D7" s="103"/>
    </row>
    <row r="8" ht="22.75" customHeight="1" spans="1:4">
      <c r="A8" s="102" t="s">
        <v>43</v>
      </c>
      <c r="B8" s="82"/>
      <c r="C8" s="102" t="s">
        <v>44</v>
      </c>
      <c r="D8" s="103"/>
    </row>
    <row r="9" ht="22.75" customHeight="1" spans="1:4">
      <c r="A9" s="102" t="s">
        <v>45</v>
      </c>
      <c r="B9" s="82"/>
      <c r="C9" s="102" t="s">
        <v>46</v>
      </c>
      <c r="D9" s="103"/>
    </row>
    <row r="10" ht="22.75" customHeight="1" spans="1:4">
      <c r="A10" s="102" t="s">
        <v>47</v>
      </c>
      <c r="B10" s="82"/>
      <c r="C10" s="102" t="s">
        <v>48</v>
      </c>
      <c r="D10" s="103"/>
    </row>
    <row r="11" ht="22.75" customHeight="1" spans="1:4">
      <c r="A11" s="102" t="s">
        <v>49</v>
      </c>
      <c r="B11" s="82"/>
      <c r="C11" s="102" t="s">
        <v>50</v>
      </c>
      <c r="D11" s="103"/>
    </row>
    <row r="12" ht="22.75" customHeight="1" spans="1:4">
      <c r="A12" s="102" t="s">
        <v>51</v>
      </c>
      <c r="B12" s="82"/>
      <c r="C12" s="102" t="s">
        <v>52</v>
      </c>
      <c r="D12" s="103"/>
    </row>
    <row r="13" ht="22.75" customHeight="1" spans="1:4">
      <c r="A13" s="102" t="s">
        <v>53</v>
      </c>
      <c r="B13" s="82"/>
      <c r="C13" s="102" t="s">
        <v>54</v>
      </c>
      <c r="D13" s="81">
        <v>407982.29</v>
      </c>
    </row>
    <row r="14" ht="22.75" customHeight="1" spans="1:4">
      <c r="A14" s="102" t="s">
        <v>55</v>
      </c>
      <c r="B14" s="82"/>
      <c r="C14" s="102" t="s">
        <v>56</v>
      </c>
      <c r="D14" s="103"/>
    </row>
    <row r="15" ht="22.75" customHeight="1" spans="1:4">
      <c r="A15" s="102"/>
      <c r="B15" s="104"/>
      <c r="C15" s="102" t="s">
        <v>57</v>
      </c>
      <c r="D15" s="81">
        <v>203738.81</v>
      </c>
    </row>
    <row r="16" ht="22.75" customHeight="1" spans="1:4">
      <c r="A16" s="102"/>
      <c r="B16" s="104"/>
      <c r="C16" s="102" t="s">
        <v>58</v>
      </c>
      <c r="D16" s="103"/>
    </row>
    <row r="17" ht="22.75" customHeight="1" spans="1:4">
      <c r="A17" s="102"/>
      <c r="B17" s="104"/>
      <c r="C17" s="102" t="s">
        <v>59</v>
      </c>
      <c r="D17" s="103"/>
    </row>
    <row r="18" ht="22.75" customHeight="1" spans="1:4">
      <c r="A18" s="102"/>
      <c r="B18" s="104"/>
      <c r="C18" s="102" t="s">
        <v>60</v>
      </c>
      <c r="D18" s="103"/>
    </row>
    <row r="19" ht="22.75" customHeight="1" spans="1:4">
      <c r="A19" s="102"/>
      <c r="B19" s="104"/>
      <c r="C19" s="102" t="s">
        <v>61</v>
      </c>
      <c r="D19" s="103"/>
    </row>
    <row r="20" ht="22.75" customHeight="1" spans="1:4">
      <c r="A20" s="105"/>
      <c r="B20" s="106"/>
      <c r="C20" s="102" t="s">
        <v>62</v>
      </c>
      <c r="D20" s="81">
        <v>3790443.56</v>
      </c>
    </row>
    <row r="21" ht="22.75" customHeight="1" spans="1:4">
      <c r="A21" s="105"/>
      <c r="B21" s="106"/>
      <c r="C21" s="102" t="s">
        <v>63</v>
      </c>
      <c r="D21" s="81">
        <v>6240000</v>
      </c>
    </row>
    <row r="22" ht="22.75" customHeight="1" spans="1:4">
      <c r="A22" s="105"/>
      <c r="B22" s="106"/>
      <c r="C22" s="102" t="s">
        <v>64</v>
      </c>
      <c r="D22" s="103"/>
    </row>
    <row r="23" ht="22.75" customHeight="1" spans="1:4">
      <c r="A23" s="105"/>
      <c r="B23" s="106"/>
      <c r="C23" s="102" t="s">
        <v>65</v>
      </c>
      <c r="D23" s="103"/>
    </row>
    <row r="24" ht="22.75" customHeight="1" spans="1:4">
      <c r="A24" s="105"/>
      <c r="B24" s="106"/>
      <c r="C24" s="102" t="s">
        <v>66</v>
      </c>
      <c r="D24" s="103"/>
    </row>
    <row r="25" ht="22.75" customHeight="1" spans="1:4">
      <c r="A25" s="102"/>
      <c r="B25" s="104"/>
      <c r="C25" s="102" t="s">
        <v>67</v>
      </c>
      <c r="D25" s="103"/>
    </row>
    <row r="26" ht="22.75" customHeight="1" spans="1:4">
      <c r="A26" s="102"/>
      <c r="B26" s="104"/>
      <c r="C26" s="102" t="s">
        <v>68</v>
      </c>
      <c r="D26" s="103"/>
    </row>
    <row r="27" ht="22.75" customHeight="1" spans="1:4">
      <c r="A27" s="102"/>
      <c r="B27" s="104"/>
      <c r="C27" s="102" t="s">
        <v>69</v>
      </c>
      <c r="D27" s="103"/>
    </row>
    <row r="28" ht="22.75" customHeight="1" spans="1:4">
      <c r="A28" s="105"/>
      <c r="B28" s="106"/>
      <c r="C28" s="102" t="s">
        <v>70</v>
      </c>
      <c r="D28" s="103"/>
    </row>
    <row r="29" ht="22.75" customHeight="1" spans="1:4">
      <c r="A29" s="105"/>
      <c r="B29" s="106"/>
      <c r="C29" s="102" t="s">
        <v>71</v>
      </c>
      <c r="D29" s="103"/>
    </row>
    <row r="30" ht="22.75" customHeight="1" spans="1:4">
      <c r="A30" s="105"/>
      <c r="B30" s="106"/>
      <c r="C30" s="102" t="s">
        <v>72</v>
      </c>
      <c r="D30" s="103"/>
    </row>
    <row r="31" ht="22.75" customHeight="1" spans="1:4">
      <c r="A31" s="105"/>
      <c r="B31" s="106"/>
      <c r="C31" s="102" t="s">
        <v>73</v>
      </c>
      <c r="D31" s="103"/>
    </row>
    <row r="32" ht="22.75" customHeight="1" spans="1:4">
      <c r="A32" s="105"/>
      <c r="B32" s="106"/>
      <c r="C32" s="102" t="s">
        <v>74</v>
      </c>
      <c r="D32" s="103"/>
    </row>
    <row r="33" ht="22.75" customHeight="1" spans="1:4">
      <c r="A33" s="102"/>
      <c r="B33" s="102"/>
      <c r="C33" s="102" t="s">
        <v>75</v>
      </c>
      <c r="D33" s="103"/>
    </row>
    <row r="34" ht="22.75" customHeight="1" spans="1:4">
      <c r="A34" s="102"/>
      <c r="B34" s="102"/>
      <c r="C34" s="102" t="s">
        <v>76</v>
      </c>
      <c r="D34" s="103"/>
    </row>
    <row r="35" ht="22.75" customHeight="1" spans="1:4">
      <c r="A35" s="102"/>
      <c r="B35" s="102"/>
      <c r="C35" s="102" t="s">
        <v>77</v>
      </c>
      <c r="D35" s="103"/>
    </row>
    <row r="36" ht="22.75" customHeight="1" spans="1:4">
      <c r="A36" s="102"/>
      <c r="B36" s="102"/>
      <c r="C36" s="102"/>
      <c r="D36" s="102"/>
    </row>
    <row r="37" ht="22.75" customHeight="1" spans="1:4">
      <c r="A37" s="102"/>
      <c r="B37" s="102"/>
      <c r="C37" s="102"/>
      <c r="D37" s="102"/>
    </row>
    <row r="38" ht="22.75" customHeight="1" spans="1:4">
      <c r="A38" s="102"/>
      <c r="B38" s="102"/>
      <c r="C38" s="102"/>
      <c r="D38" s="102"/>
    </row>
    <row r="39" ht="22.75" customHeight="1" spans="1:4">
      <c r="A39" s="105" t="s">
        <v>78</v>
      </c>
      <c r="B39" s="106">
        <f>SUM(B6:B14)</f>
        <v>10642164.66</v>
      </c>
      <c r="C39" s="105" t="s">
        <v>79</v>
      </c>
      <c r="D39" s="106">
        <f>SUM(D6:D38)</f>
        <v>10642164.66</v>
      </c>
    </row>
    <row r="40" ht="22.75" customHeight="1" spans="1:4">
      <c r="A40" s="105" t="s">
        <v>80</v>
      </c>
      <c r="B40" s="106"/>
      <c r="C40" s="105" t="s">
        <v>81</v>
      </c>
      <c r="D40" s="106"/>
    </row>
    <row r="41" ht="22.75" customHeight="1" spans="1:4">
      <c r="A41" s="105" t="s">
        <v>82</v>
      </c>
      <c r="B41" s="104"/>
      <c r="C41" s="102"/>
      <c r="D41" s="104"/>
    </row>
    <row r="42" ht="22.75" customHeight="1" spans="1:4">
      <c r="A42" s="105" t="s">
        <v>83</v>
      </c>
      <c r="B42" s="106">
        <f>B39+B40</f>
        <v>10642164.66</v>
      </c>
      <c r="C42" s="105" t="s">
        <v>84</v>
      </c>
      <c r="D42" s="106">
        <f>D39+D40</f>
        <v>10642164.66</v>
      </c>
    </row>
  </sheetData>
  <mergeCells count="4">
    <mergeCell ref="A2:D2"/>
    <mergeCell ref="A3:C3"/>
    <mergeCell ref="A4:B4"/>
    <mergeCell ref="C4:D4"/>
  </mergeCells>
  <printOptions horizontalCentered="1" verticalCentered="1"/>
  <pageMargins left="0.751388888888889" right="0.751388888888889" top="0.266666666666667" bottom="0.266666666666667" header="0" footer="0"/>
  <pageSetup paperSize="9" scale="8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2"/>
  <sheetViews>
    <sheetView showZeros="0" workbookViewId="0">
      <selection activeCell="B19" sqref="B19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85</v>
      </c>
      <c r="B2" s="20"/>
    </row>
    <row r="3" ht="24.75" customHeight="1" spans="1:2">
      <c r="A3" s="91"/>
      <c r="B3" s="21" t="s">
        <v>34</v>
      </c>
    </row>
    <row r="4" ht="24" customHeight="1" spans="1:2">
      <c r="A4" s="30" t="s">
        <v>37</v>
      </c>
      <c r="B4" s="30" t="s">
        <v>38</v>
      </c>
    </row>
    <row r="5" s="17" customFormat="1" ht="25" customHeight="1" spans="1:3">
      <c r="A5" s="6" t="s">
        <v>86</v>
      </c>
      <c r="B5" s="92">
        <f>B6+B7</f>
        <v>10642164.66</v>
      </c>
      <c r="C5" s="18"/>
    </row>
    <row r="6" s="17" customFormat="1" ht="25" customHeight="1" spans="1:3">
      <c r="A6" s="93" t="s">
        <v>87</v>
      </c>
      <c r="B6" s="92">
        <v>4402164.66</v>
      </c>
      <c r="C6" s="18"/>
    </row>
    <row r="7" s="17" customFormat="1" ht="25" customHeight="1" spans="1:3">
      <c r="A7" s="93" t="s">
        <v>88</v>
      </c>
      <c r="B7" s="92">
        <v>6240000</v>
      </c>
      <c r="C7" s="18"/>
    </row>
    <row r="8" s="17" customFormat="1" ht="25" customHeight="1" spans="1:3">
      <c r="A8" s="6" t="s">
        <v>89</v>
      </c>
      <c r="B8" s="94">
        <f>B9+B10</f>
        <v>0</v>
      </c>
      <c r="C8" s="18"/>
    </row>
    <row r="9" s="17" customFormat="1" ht="25" customHeight="1" spans="1:3">
      <c r="A9" s="93" t="s">
        <v>87</v>
      </c>
      <c r="B9" s="94"/>
      <c r="C9" s="18"/>
    </row>
    <row r="10" s="17" customFormat="1" ht="25" customHeight="1" spans="1:3">
      <c r="A10" s="93" t="s">
        <v>88</v>
      </c>
      <c r="B10" s="94"/>
      <c r="C10" s="18"/>
    </row>
    <row r="11" s="17" customFormat="1" ht="25" customHeight="1" spans="1:3">
      <c r="A11" s="6" t="s">
        <v>90</v>
      </c>
      <c r="B11" s="94"/>
      <c r="C11" s="18"/>
    </row>
    <row r="12" s="17" customFormat="1" ht="25" customHeight="1" spans="1:3">
      <c r="A12" s="93" t="s">
        <v>87</v>
      </c>
      <c r="B12" s="94"/>
      <c r="C12" s="18"/>
    </row>
    <row r="13" s="17" customFormat="1" ht="25" customHeight="1" spans="1:3">
      <c r="A13" s="93" t="s">
        <v>88</v>
      </c>
      <c r="B13" s="94"/>
      <c r="C13" s="18"/>
    </row>
    <row r="14" s="17" customFormat="1" ht="25" customHeight="1" spans="1:3">
      <c r="A14" s="95" t="s">
        <v>91</v>
      </c>
      <c r="B14" s="94">
        <f>SUM(B15:B17)</f>
        <v>0</v>
      </c>
      <c r="C14" s="18"/>
    </row>
    <row r="15" s="17" customFormat="1" ht="25" customHeight="1" spans="1:3">
      <c r="A15" s="93" t="s">
        <v>92</v>
      </c>
      <c r="B15" s="94"/>
      <c r="C15" s="18"/>
    </row>
    <row r="16" s="17" customFormat="1" ht="25" customHeight="1" spans="1:3">
      <c r="A16" s="93" t="s">
        <v>93</v>
      </c>
      <c r="B16" s="94"/>
      <c r="C16" s="18"/>
    </row>
    <row r="17" s="17" customFormat="1" ht="25" customHeight="1" spans="1:3">
      <c r="A17" s="93" t="s">
        <v>94</v>
      </c>
      <c r="B17" s="94"/>
      <c r="C17" s="18"/>
    </row>
    <row r="18" s="17" customFormat="1" ht="25" customHeight="1" spans="1:3">
      <c r="A18" s="95" t="s">
        <v>95</v>
      </c>
      <c r="B18" s="94"/>
      <c r="C18" s="18"/>
    </row>
    <row r="19" s="17" customFormat="1" ht="25" customHeight="1" spans="1:3">
      <c r="A19" s="95" t="s">
        <v>96</v>
      </c>
      <c r="B19" s="94"/>
      <c r="C19" s="18"/>
    </row>
    <row r="20" s="17" customFormat="1" ht="25" customHeight="1" spans="1:3">
      <c r="A20" s="95" t="s">
        <v>97</v>
      </c>
      <c r="B20" s="94"/>
      <c r="C20" s="18"/>
    </row>
    <row r="21" s="17" customFormat="1" ht="25" customHeight="1" spans="1:3">
      <c r="A21" s="95" t="s">
        <v>98</v>
      </c>
      <c r="B21" s="94"/>
      <c r="C21" s="18"/>
    </row>
    <row r="22" s="17" customFormat="1" ht="25" customHeight="1" spans="1:3">
      <c r="A22" s="95" t="s">
        <v>99</v>
      </c>
      <c r="B22" s="96">
        <f>B23+B26+B29+B30</f>
        <v>0</v>
      </c>
      <c r="C22" s="18"/>
    </row>
    <row r="23" s="17" customFormat="1" ht="25" customHeight="1" spans="1:3">
      <c r="A23" s="93" t="s">
        <v>100</v>
      </c>
      <c r="B23" s="96">
        <f>B24+B25</f>
        <v>0</v>
      </c>
      <c r="C23" s="18"/>
    </row>
    <row r="24" s="17" customFormat="1" ht="25" customHeight="1" spans="1:3">
      <c r="A24" s="93" t="s">
        <v>101</v>
      </c>
      <c r="B24" s="96"/>
      <c r="C24" s="18"/>
    </row>
    <row r="25" s="17" customFormat="1" ht="25" customHeight="1" spans="1:3">
      <c r="A25" s="93" t="s">
        <v>102</v>
      </c>
      <c r="B25" s="96"/>
      <c r="C25" s="18"/>
    </row>
    <row r="26" s="17" customFormat="1" ht="25" customHeight="1" spans="1:3">
      <c r="A26" s="93" t="s">
        <v>103</v>
      </c>
      <c r="B26" s="96">
        <f>B27+B28</f>
        <v>0</v>
      </c>
      <c r="C26" s="18"/>
    </row>
    <row r="27" s="17" customFormat="1" ht="25" customHeight="1" spans="1:3">
      <c r="A27" s="93" t="s">
        <v>104</v>
      </c>
      <c r="B27" s="96"/>
      <c r="C27" s="18"/>
    </row>
    <row r="28" s="17" customFormat="1" ht="25" customHeight="1" spans="1:3">
      <c r="A28" s="93" t="s">
        <v>105</v>
      </c>
      <c r="B28" s="96"/>
      <c r="C28" s="18"/>
    </row>
    <row r="29" s="17" customFormat="1" ht="25" customHeight="1" spans="1:3">
      <c r="A29" s="93" t="s">
        <v>106</v>
      </c>
      <c r="B29" s="96"/>
      <c r="C29" s="18"/>
    </row>
    <row r="30" s="17" customFormat="1" ht="25" customHeight="1" spans="1:3">
      <c r="A30" s="93" t="s">
        <v>107</v>
      </c>
      <c r="B30" s="96"/>
      <c r="C30" s="18"/>
    </row>
    <row r="31" ht="25" customHeight="1" spans="1:2">
      <c r="A31" s="97"/>
      <c r="B31" s="96"/>
    </row>
    <row r="32" s="17" customFormat="1" ht="25" customHeight="1" spans="1:3">
      <c r="A32" s="98" t="s">
        <v>108</v>
      </c>
      <c r="B32" s="99">
        <f>B5+B8+B14+B18+B19+B20+B21+B22</f>
        <v>10642164.66</v>
      </c>
      <c r="C32" s="18"/>
    </row>
  </sheetData>
  <sheetProtection formatCells="0" formatColumns="0" formatRows="0"/>
  <mergeCells count="1">
    <mergeCell ref="A2:B2"/>
  </mergeCells>
  <printOptions horizontalCentered="1" verticalCentered="1"/>
  <pageMargins left="0.590277777777778" right="0.393055555555556" top="0.511805555555556" bottom="0.786805555555556" header="0" footer="0.393055555555556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3"/>
  <sheetViews>
    <sheetView workbookViewId="0">
      <selection activeCell="B18" sqref="B18"/>
    </sheetView>
  </sheetViews>
  <sheetFormatPr defaultColWidth="10" defaultRowHeight="13.5" outlineLevelCol="4"/>
  <cols>
    <col min="1" max="1" width="36.25" customWidth="1"/>
    <col min="2" max="2" width="15.0666666666667" customWidth="1"/>
    <col min="3" max="3" width="13.7" customWidth="1"/>
    <col min="4" max="4" width="13.3" customWidth="1"/>
    <col min="5" max="5" width="11" customWidth="1"/>
    <col min="7" max="7" width="11.5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34</v>
      </c>
    </row>
    <row r="4" ht="22.75" customHeight="1" spans="1:5">
      <c r="A4" s="87" t="s">
        <v>110</v>
      </c>
      <c r="B4" s="87" t="s">
        <v>111</v>
      </c>
      <c r="C4" s="87" t="s">
        <v>112</v>
      </c>
      <c r="D4" s="87" t="s">
        <v>113</v>
      </c>
      <c r="E4" s="87" t="s">
        <v>114</v>
      </c>
    </row>
    <row r="5" ht="24" customHeight="1" spans="1:5">
      <c r="A5" s="88" t="s">
        <v>115</v>
      </c>
      <c r="B5" s="35">
        <f>C5+D5</f>
        <v>10642164.66</v>
      </c>
      <c r="C5" s="35">
        <v>3902164.66</v>
      </c>
      <c r="D5" s="35">
        <v>6740000</v>
      </c>
      <c r="E5" s="35"/>
    </row>
    <row r="6" ht="24" customHeight="1" spans="1:5">
      <c r="A6" s="43" t="s">
        <v>116</v>
      </c>
      <c r="B6" s="35">
        <f t="shared" ref="B6:B21" si="0">C6+D6</f>
        <v>407982.29</v>
      </c>
      <c r="C6" s="35">
        <v>407982.29</v>
      </c>
      <c r="D6" s="35"/>
      <c r="E6" s="35"/>
    </row>
    <row r="7" ht="24" customHeight="1" spans="1:5">
      <c r="A7" s="43" t="s">
        <v>117</v>
      </c>
      <c r="B7" s="35">
        <f>C7+D7</f>
        <v>389426.4</v>
      </c>
      <c r="C7" s="35">
        <v>389426.4</v>
      </c>
      <c r="D7" s="35"/>
      <c r="E7" s="35"/>
    </row>
    <row r="8" ht="24" customHeight="1" spans="1:5">
      <c r="A8" s="43" t="s">
        <v>118</v>
      </c>
      <c r="B8" s="35">
        <f>C8+D8</f>
        <v>92680.8</v>
      </c>
      <c r="C8" s="35">
        <v>92680.8</v>
      </c>
      <c r="D8" s="35"/>
      <c r="E8" s="35"/>
    </row>
    <row r="9" ht="24" customHeight="1" spans="1:5">
      <c r="A9" s="43" t="s">
        <v>119</v>
      </c>
      <c r="B9" s="35">
        <f>C9+D9</f>
        <v>296745.6</v>
      </c>
      <c r="C9" s="35">
        <v>296745.6</v>
      </c>
      <c r="D9" s="35"/>
      <c r="E9" s="35"/>
    </row>
    <row r="10" ht="24" customHeight="1" spans="1:5">
      <c r="A10" s="43" t="s">
        <v>120</v>
      </c>
      <c r="B10" s="35">
        <f>C10+D10</f>
        <v>18555.89</v>
      </c>
      <c r="C10" s="35">
        <v>18555.89</v>
      </c>
      <c r="D10" s="89"/>
      <c r="E10" s="89"/>
    </row>
    <row r="11" ht="24" customHeight="1" spans="1:5">
      <c r="A11" s="43" t="s">
        <v>121</v>
      </c>
      <c r="B11" s="35">
        <f>C11+D11</f>
        <v>18555.89</v>
      </c>
      <c r="C11" s="35">
        <v>18555.89</v>
      </c>
      <c r="D11" s="89"/>
      <c r="E11" s="89"/>
    </row>
    <row r="12" ht="24" customHeight="1" spans="1:5">
      <c r="A12" s="43" t="s">
        <v>122</v>
      </c>
      <c r="B12" s="35">
        <f>C12+D12</f>
        <v>203738.81</v>
      </c>
      <c r="C12" s="35">
        <v>203738.81</v>
      </c>
      <c r="D12" s="90"/>
      <c r="E12" s="90"/>
    </row>
    <row r="13" ht="24" customHeight="1" spans="1:5">
      <c r="A13" s="43" t="s">
        <v>123</v>
      </c>
      <c r="B13" s="35">
        <f>C13+D13</f>
        <v>203738.81</v>
      </c>
      <c r="C13" s="35">
        <v>203738.81</v>
      </c>
      <c r="D13" s="89"/>
      <c r="E13" s="89"/>
    </row>
    <row r="14" ht="24" customHeight="1" spans="1:5">
      <c r="A14" s="43" t="s">
        <v>124</v>
      </c>
      <c r="B14" s="35">
        <f>C14+D14</f>
        <v>203738.81</v>
      </c>
      <c r="C14" s="35">
        <v>203738.81</v>
      </c>
      <c r="D14" s="89"/>
      <c r="E14" s="89"/>
    </row>
    <row r="15" ht="24" customHeight="1" spans="1:5">
      <c r="A15" s="43" t="s">
        <v>125</v>
      </c>
      <c r="B15" s="35">
        <f>C15+D15</f>
        <v>3790443.56</v>
      </c>
      <c r="C15" s="35">
        <f>C16</f>
        <v>3290443.56</v>
      </c>
      <c r="D15" s="89">
        <f>D16</f>
        <v>500000</v>
      </c>
      <c r="E15" s="89"/>
    </row>
    <row r="16" ht="24" customHeight="1" spans="1:5">
      <c r="A16" s="43" t="s">
        <v>126</v>
      </c>
      <c r="B16" s="35">
        <f>C16+D16</f>
        <v>3790443.56</v>
      </c>
      <c r="C16" s="35">
        <f>C17</f>
        <v>3290443.56</v>
      </c>
      <c r="D16" s="89">
        <v>500000</v>
      </c>
      <c r="E16" s="89"/>
    </row>
    <row r="17" ht="24" customHeight="1" spans="1:5">
      <c r="A17" s="43" t="s">
        <v>127</v>
      </c>
      <c r="B17" s="35">
        <f>C17+D17</f>
        <v>3290443.56</v>
      </c>
      <c r="C17" s="35">
        <v>3290443.56</v>
      </c>
      <c r="D17" s="89"/>
      <c r="E17" s="89"/>
    </row>
    <row r="18" ht="24" customHeight="1" spans="1:5">
      <c r="A18" s="43" t="s">
        <v>128</v>
      </c>
      <c r="B18" s="35">
        <f>C18+D18</f>
        <v>500000</v>
      </c>
      <c r="C18" s="35"/>
      <c r="D18" s="89">
        <v>500000</v>
      </c>
      <c r="E18" s="89"/>
    </row>
    <row r="19" ht="24" customHeight="1" spans="1:5">
      <c r="A19" s="43" t="s">
        <v>129</v>
      </c>
      <c r="B19" s="35">
        <f>C19+D19</f>
        <v>6240000</v>
      </c>
      <c r="C19" s="89"/>
      <c r="D19" s="35">
        <v>6240000</v>
      </c>
      <c r="E19" s="89"/>
    </row>
    <row r="20" ht="24" customHeight="1" spans="1:5">
      <c r="A20" s="43" t="s">
        <v>130</v>
      </c>
      <c r="B20" s="35">
        <f>C20+D20</f>
        <v>6240000</v>
      </c>
      <c r="C20" s="89"/>
      <c r="D20" s="35">
        <v>6240000</v>
      </c>
      <c r="E20" s="89"/>
    </row>
    <row r="21" ht="24" customHeight="1" spans="1:5">
      <c r="A21" s="43" t="s">
        <v>131</v>
      </c>
      <c r="B21" s="35">
        <f>C21+D21</f>
        <v>6240000</v>
      </c>
      <c r="C21" s="89"/>
      <c r="D21" s="35">
        <v>6240000</v>
      </c>
      <c r="E21" s="89"/>
    </row>
    <row r="22" ht="24" customHeight="1" spans="1:5">
      <c r="A22" s="41"/>
      <c r="B22" s="89"/>
      <c r="C22" s="89"/>
      <c r="D22" s="89"/>
      <c r="E22" s="89"/>
    </row>
    <row r="23" ht="24" customHeight="1" spans="1:5">
      <c r="A23" s="41"/>
      <c r="B23" s="89"/>
      <c r="C23" s="89"/>
      <c r="D23" s="89"/>
      <c r="E23" s="89"/>
    </row>
  </sheetData>
  <mergeCells count="1">
    <mergeCell ref="A2:E2"/>
  </mergeCells>
  <printOptions horizontalCentered="1" verticalCentered="1"/>
  <pageMargins left="0.751388888888889" right="0.751388888888889" top="0.266666666666667" bottom="0.266666666666667" header="0" footer="0"/>
  <pageSetup paperSize="9" scale="98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7"/>
  <sheetViews>
    <sheetView topLeftCell="A7" workbookViewId="0">
      <selection activeCell="D18" sqref="D18"/>
    </sheetView>
  </sheetViews>
  <sheetFormatPr defaultColWidth="10" defaultRowHeight="13.5" outlineLevelCol="6"/>
  <cols>
    <col min="1" max="1" width="24.5666666666667" customWidth="1"/>
    <col min="2" max="2" width="13.25" customWidth="1"/>
    <col min="3" max="3" width="30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3" t="s">
        <v>34</v>
      </c>
      <c r="D3" s="53"/>
      <c r="E3" s="12"/>
      <c r="F3" s="12"/>
      <c r="G3" s="12"/>
    </row>
    <row r="4" ht="22.75" customHeight="1" spans="1:7">
      <c r="A4" s="47" t="s">
        <v>35</v>
      </c>
      <c r="B4" s="47"/>
      <c r="C4" s="47" t="s">
        <v>36</v>
      </c>
      <c r="D4" s="47"/>
      <c r="E4" s="12"/>
      <c r="F4" s="12"/>
      <c r="G4" s="12"/>
    </row>
    <row r="5" ht="22.75" customHeight="1" spans="1:7">
      <c r="A5" s="47" t="s">
        <v>37</v>
      </c>
      <c r="B5" s="47" t="s">
        <v>38</v>
      </c>
      <c r="C5" s="47" t="s">
        <v>37</v>
      </c>
      <c r="D5" s="47" t="s">
        <v>115</v>
      </c>
      <c r="E5" s="12"/>
      <c r="F5" s="12"/>
      <c r="G5" s="12"/>
    </row>
    <row r="6" ht="22.75" customHeight="1" spans="1:7">
      <c r="A6" s="15" t="s">
        <v>133</v>
      </c>
      <c r="B6" s="81">
        <f>SUM(B7:B9)</f>
        <v>10642164.66</v>
      </c>
      <c r="C6" s="15" t="s">
        <v>134</v>
      </c>
      <c r="D6" s="81">
        <f>D14+D16+D21+D22</f>
        <v>10642164.66</v>
      </c>
      <c r="E6" s="12"/>
      <c r="F6" s="12"/>
      <c r="G6" s="12"/>
    </row>
    <row r="7" ht="22.75" customHeight="1" spans="1:7">
      <c r="A7" s="15" t="s">
        <v>135</v>
      </c>
      <c r="B7" s="81">
        <v>10642164.66</v>
      </c>
      <c r="C7" s="15" t="s">
        <v>136</v>
      </c>
      <c r="D7" s="82"/>
      <c r="E7" s="12"/>
      <c r="F7" s="12"/>
      <c r="G7" s="12"/>
    </row>
    <row r="8" ht="22.75" customHeight="1" spans="1:7">
      <c r="A8" s="15" t="s">
        <v>137</v>
      </c>
      <c r="B8" s="82"/>
      <c r="C8" s="15" t="s">
        <v>138</v>
      </c>
      <c r="D8" s="82"/>
      <c r="E8" s="12"/>
      <c r="F8" s="12"/>
      <c r="G8" s="12"/>
    </row>
    <row r="9" ht="22.75" customHeight="1" spans="1:7">
      <c r="A9" s="15" t="s">
        <v>139</v>
      </c>
      <c r="B9" s="82"/>
      <c r="C9" s="15" t="s">
        <v>140</v>
      </c>
      <c r="D9" s="82"/>
      <c r="E9" s="12"/>
      <c r="F9" s="12"/>
      <c r="G9" s="12"/>
    </row>
    <row r="10" ht="22.75" customHeight="1" spans="1:7">
      <c r="A10" s="15"/>
      <c r="B10" s="83"/>
      <c r="C10" s="15" t="s">
        <v>141</v>
      </c>
      <c r="D10" s="82"/>
      <c r="E10" s="12"/>
      <c r="F10" s="12"/>
      <c r="G10" s="12"/>
    </row>
    <row r="11" ht="22.75" customHeight="1" spans="1:7">
      <c r="A11" s="15"/>
      <c r="B11" s="83"/>
      <c r="C11" s="15" t="s">
        <v>142</v>
      </c>
      <c r="D11" s="82"/>
      <c r="E11" s="12"/>
      <c r="F11" s="12"/>
      <c r="G11" s="12"/>
    </row>
    <row r="12" ht="22.75" customHeight="1" spans="1:7">
      <c r="A12" s="15"/>
      <c r="B12" s="83"/>
      <c r="C12" s="15" t="s">
        <v>143</v>
      </c>
      <c r="D12" s="82"/>
      <c r="E12" s="12"/>
      <c r="F12" s="12"/>
      <c r="G12" s="12"/>
    </row>
    <row r="13" ht="22.75" customHeight="1" spans="1:7">
      <c r="A13" s="46"/>
      <c r="B13" s="78"/>
      <c r="C13" s="15" t="s">
        <v>144</v>
      </c>
      <c r="D13" s="82"/>
      <c r="E13" s="12"/>
      <c r="F13" s="12"/>
      <c r="G13" s="12"/>
    </row>
    <row r="14" ht="22.75" customHeight="1" spans="1:7">
      <c r="A14" s="15"/>
      <c r="B14" s="83"/>
      <c r="C14" s="15" t="s">
        <v>145</v>
      </c>
      <c r="D14" s="81">
        <v>407982.29</v>
      </c>
      <c r="E14" s="12"/>
      <c r="F14" s="12"/>
      <c r="G14" s="52"/>
    </row>
    <row r="15" ht="22.75" customHeight="1" spans="1:7">
      <c r="A15" s="15"/>
      <c r="B15" s="83"/>
      <c r="C15" s="15" t="s">
        <v>146</v>
      </c>
      <c r="D15" s="81"/>
      <c r="E15" s="12"/>
      <c r="F15" s="12"/>
      <c r="G15" s="12"/>
    </row>
    <row r="16" ht="22.75" customHeight="1" spans="1:7">
      <c r="A16" s="15"/>
      <c r="B16" s="83"/>
      <c r="C16" s="15" t="s">
        <v>147</v>
      </c>
      <c r="D16" s="81">
        <v>203738.81</v>
      </c>
      <c r="E16" s="12"/>
      <c r="F16" s="12"/>
      <c r="G16" s="12"/>
    </row>
    <row r="17" ht="22.75" customHeight="1" spans="1:7">
      <c r="A17" s="15"/>
      <c r="B17" s="83"/>
      <c r="C17" s="15" t="s">
        <v>148</v>
      </c>
      <c r="D17" s="81"/>
      <c r="E17" s="12"/>
      <c r="F17" s="12"/>
      <c r="G17" s="12"/>
    </row>
    <row r="18" ht="22.75" customHeight="1" spans="1:7">
      <c r="A18" s="15"/>
      <c r="B18" s="83"/>
      <c r="C18" s="15" t="s">
        <v>149</v>
      </c>
      <c r="D18" s="81"/>
      <c r="E18" s="12"/>
      <c r="F18" s="12"/>
      <c r="G18" s="12"/>
    </row>
    <row r="19" ht="22.75" customHeight="1" spans="1:7">
      <c r="A19" s="15"/>
      <c r="B19" s="15"/>
      <c r="C19" s="15" t="s">
        <v>150</v>
      </c>
      <c r="D19" s="81"/>
      <c r="E19" s="12"/>
      <c r="F19" s="12"/>
      <c r="G19" s="12"/>
    </row>
    <row r="20" ht="22.75" customHeight="1" spans="1:7">
      <c r="A20" s="15"/>
      <c r="B20" s="15"/>
      <c r="C20" s="15" t="s">
        <v>151</v>
      </c>
      <c r="D20" s="81"/>
      <c r="E20" s="12"/>
      <c r="F20" s="12"/>
      <c r="G20" s="12"/>
    </row>
    <row r="21" ht="22.75" customHeight="1" spans="1:7">
      <c r="A21" s="15"/>
      <c r="B21" s="15"/>
      <c r="C21" s="15" t="s">
        <v>152</v>
      </c>
      <c r="D21" s="81">
        <v>3790443.56</v>
      </c>
      <c r="E21" s="12"/>
      <c r="F21" s="12"/>
      <c r="G21" s="12"/>
    </row>
    <row r="22" ht="22.75" customHeight="1" spans="1:7">
      <c r="A22" s="15"/>
      <c r="B22" s="15"/>
      <c r="C22" s="15" t="s">
        <v>153</v>
      </c>
      <c r="D22" s="81">
        <v>6240000</v>
      </c>
      <c r="E22" s="12"/>
      <c r="F22" s="12"/>
      <c r="G22" s="12"/>
    </row>
    <row r="23" ht="22.75" customHeight="1" spans="1:7">
      <c r="A23" s="15"/>
      <c r="B23" s="15"/>
      <c r="C23" s="15" t="s">
        <v>154</v>
      </c>
      <c r="D23" s="82"/>
      <c r="E23" s="12"/>
      <c r="F23" s="12"/>
      <c r="G23" s="12"/>
    </row>
    <row r="24" ht="22.75" customHeight="1" spans="1:7">
      <c r="A24" s="15"/>
      <c r="B24" s="15"/>
      <c r="C24" s="15" t="s">
        <v>155</v>
      </c>
      <c r="D24" s="82"/>
      <c r="E24" s="12"/>
      <c r="F24" s="12"/>
      <c r="G24" s="12"/>
    </row>
    <row r="25" ht="22.75" customHeight="1" spans="1:7">
      <c r="A25" s="15"/>
      <c r="B25" s="15"/>
      <c r="C25" s="15" t="s">
        <v>156</v>
      </c>
      <c r="D25" s="82"/>
      <c r="E25" s="12"/>
      <c r="F25" s="12"/>
      <c r="G25" s="12"/>
    </row>
    <row r="26" ht="22.75" customHeight="1" spans="1:7">
      <c r="A26" s="15"/>
      <c r="B26" s="15"/>
      <c r="C26" s="15" t="s">
        <v>157</v>
      </c>
      <c r="D26" s="82"/>
      <c r="E26" s="12"/>
      <c r="F26" s="12"/>
      <c r="G26" s="12"/>
    </row>
    <row r="27" ht="22.75" customHeight="1" spans="1:7">
      <c r="A27" s="15"/>
      <c r="B27" s="15"/>
      <c r="C27" s="15" t="s">
        <v>158</v>
      </c>
      <c r="D27" s="82"/>
      <c r="E27" s="12"/>
      <c r="F27" s="12"/>
      <c r="G27" s="12"/>
    </row>
    <row r="28" ht="22.75" customHeight="1" spans="1:7">
      <c r="A28" s="15"/>
      <c r="B28" s="15"/>
      <c r="C28" s="15" t="s">
        <v>159</v>
      </c>
      <c r="D28" s="82"/>
      <c r="E28" s="12"/>
      <c r="F28" s="12"/>
      <c r="G28" s="12"/>
    </row>
    <row r="29" ht="22.75" customHeight="1" spans="1:7">
      <c r="A29" s="15"/>
      <c r="B29" s="15"/>
      <c r="C29" s="15" t="s">
        <v>160</v>
      </c>
      <c r="D29" s="82"/>
      <c r="E29" s="12"/>
      <c r="F29" s="12"/>
      <c r="G29" s="12"/>
    </row>
    <row r="30" ht="22.75" customHeight="1" spans="1:7">
      <c r="A30" s="15"/>
      <c r="B30" s="15"/>
      <c r="C30" s="15" t="s">
        <v>161</v>
      </c>
      <c r="D30" s="82"/>
      <c r="E30" s="12"/>
      <c r="F30" s="12"/>
      <c r="G30" s="12"/>
    </row>
    <row r="31" ht="22.75" customHeight="1" spans="1:7">
      <c r="A31" s="15"/>
      <c r="B31" s="15"/>
      <c r="C31" s="15" t="s">
        <v>162</v>
      </c>
      <c r="D31" s="82"/>
      <c r="E31" s="12"/>
      <c r="F31" s="12"/>
      <c r="G31" s="12"/>
    </row>
    <row r="32" ht="22.75" customHeight="1" spans="1:7">
      <c r="A32" s="15"/>
      <c r="B32" s="15"/>
      <c r="C32" s="15" t="s">
        <v>163</v>
      </c>
      <c r="D32" s="82"/>
      <c r="E32" s="12"/>
      <c r="F32" s="12"/>
      <c r="G32" s="12"/>
    </row>
    <row r="33" ht="22.75" customHeight="1" spans="1:7">
      <c r="A33" s="15"/>
      <c r="B33" s="15"/>
      <c r="C33" s="15" t="s">
        <v>164</v>
      </c>
      <c r="D33" s="82"/>
      <c r="E33" s="12"/>
      <c r="F33" s="12"/>
      <c r="G33" s="12"/>
    </row>
    <row r="34" ht="22.75" customHeight="1" spans="1:7">
      <c r="A34" s="15"/>
      <c r="B34" s="15"/>
      <c r="C34" s="15" t="s">
        <v>165</v>
      </c>
      <c r="D34" s="82"/>
      <c r="E34" s="12"/>
      <c r="F34" s="12"/>
      <c r="G34" s="12"/>
    </row>
    <row r="35" ht="22.75" customHeight="1" spans="1:7">
      <c r="A35" s="15"/>
      <c r="B35" s="15"/>
      <c r="C35" s="15" t="s">
        <v>166</v>
      </c>
      <c r="D35" s="82"/>
      <c r="E35" s="12"/>
      <c r="F35" s="12"/>
      <c r="G35" s="12"/>
    </row>
    <row r="36" ht="22.75" customHeight="1" spans="1:7">
      <c r="A36" s="15"/>
      <c r="B36" s="15"/>
      <c r="C36" s="15" t="s">
        <v>167</v>
      </c>
      <c r="D36" s="84"/>
      <c r="E36" s="12"/>
      <c r="F36" s="12"/>
      <c r="G36" s="12"/>
    </row>
    <row r="37" ht="22.75" customHeight="1" spans="1:7">
      <c r="A37" s="47" t="s">
        <v>168</v>
      </c>
      <c r="B37" s="85">
        <f>B6</f>
        <v>10642164.66</v>
      </c>
      <c r="C37" s="47" t="s">
        <v>169</v>
      </c>
      <c r="D37" s="86">
        <f>D6</f>
        <v>10642164.66</v>
      </c>
      <c r="E37" s="52"/>
      <c r="F37" s="12"/>
      <c r="G37" s="12"/>
    </row>
  </sheetData>
  <mergeCells count="4">
    <mergeCell ref="A2:D2"/>
    <mergeCell ref="C3:D3"/>
    <mergeCell ref="A4:B4"/>
    <mergeCell ref="C4:D4"/>
  </mergeCells>
  <printOptions horizontalCentered="1" verticalCentered="1"/>
  <pageMargins left="0.751388888888889" right="0.751388888888889" top="0.266666666666667" bottom="0.266666666666667" header="0" footer="0"/>
  <pageSetup paperSize="9" scale="93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8"/>
  <sheetViews>
    <sheetView tabSelected="1" workbookViewId="0">
      <selection activeCell="E8" sqref="E8"/>
    </sheetView>
  </sheetViews>
  <sheetFormatPr defaultColWidth="10" defaultRowHeight="13.5" outlineLevelRow="7"/>
  <cols>
    <col min="1" max="1" width="14.25" customWidth="1"/>
    <col min="2" max="2" width="15.25" customWidth="1"/>
    <col min="3" max="3" width="14.925" customWidth="1"/>
    <col min="4" max="4" width="12.35" customWidth="1"/>
    <col min="5" max="5" width="15.2" customWidth="1"/>
    <col min="6" max="6" width="9" customWidth="1"/>
    <col min="7" max="7" width="12" customWidth="1"/>
    <col min="8" max="8" width="10.875" customWidth="1"/>
    <col min="9" max="9" width="8" customWidth="1"/>
    <col min="10" max="10" width="10" customWidth="1"/>
    <col min="11" max="11" width="11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3" t="s">
        <v>34</v>
      </c>
      <c r="K3" s="53"/>
    </row>
    <row r="4" ht="22.75" customHeight="1" spans="1:11">
      <c r="A4" s="47" t="s">
        <v>171</v>
      </c>
      <c r="B4" s="47" t="s">
        <v>115</v>
      </c>
      <c r="C4" s="47" t="s">
        <v>172</v>
      </c>
      <c r="D4" s="47"/>
      <c r="E4" s="47"/>
      <c r="F4" s="47" t="s">
        <v>173</v>
      </c>
      <c r="G4" s="47"/>
      <c r="H4" s="47"/>
      <c r="I4" s="47" t="s">
        <v>174</v>
      </c>
      <c r="J4" s="47"/>
      <c r="K4" s="47"/>
    </row>
    <row r="5" ht="22.75" customHeight="1" spans="1:11">
      <c r="A5" s="47"/>
      <c r="B5" s="47"/>
      <c r="C5" s="14" t="s">
        <v>115</v>
      </c>
      <c r="D5" s="14" t="s">
        <v>112</v>
      </c>
      <c r="E5" s="14" t="s">
        <v>113</v>
      </c>
      <c r="F5" s="14" t="s">
        <v>115</v>
      </c>
      <c r="G5" s="14" t="s">
        <v>112</v>
      </c>
      <c r="H5" s="14" t="s">
        <v>113</v>
      </c>
      <c r="I5" s="14" t="s">
        <v>115</v>
      </c>
      <c r="J5" s="14" t="s">
        <v>112</v>
      </c>
      <c r="K5" s="14" t="s">
        <v>113</v>
      </c>
    </row>
    <row r="6" ht="22.75" customHeight="1" spans="1:11">
      <c r="A6" s="46" t="s">
        <v>115</v>
      </c>
      <c r="B6" s="77">
        <f>B7</f>
        <v>10642164.66</v>
      </c>
      <c r="C6" s="77">
        <f>C7</f>
        <v>10642164.66</v>
      </c>
      <c r="D6" s="77">
        <f>D7</f>
        <v>3902164.66</v>
      </c>
      <c r="E6" s="77">
        <f>E7</f>
        <v>6740000</v>
      </c>
      <c r="F6" s="77"/>
      <c r="G6" s="77"/>
      <c r="H6" s="77"/>
      <c r="I6" s="77"/>
      <c r="J6" s="77"/>
      <c r="K6" s="77"/>
    </row>
    <row r="7" ht="22.75" customHeight="1" spans="1:11">
      <c r="A7" s="49" t="s">
        <v>3</v>
      </c>
      <c r="B7" s="77">
        <v>10642164.66</v>
      </c>
      <c r="C7" s="77">
        <f>D7+E7</f>
        <v>10642164.66</v>
      </c>
      <c r="D7" s="36">
        <v>3902164.66</v>
      </c>
      <c r="E7" s="36">
        <v>6740000</v>
      </c>
      <c r="F7" s="78"/>
      <c r="G7" s="78"/>
      <c r="H7" s="78"/>
      <c r="I7" s="78"/>
      <c r="J7" s="78"/>
      <c r="K7" s="78"/>
    </row>
    <row r="8" ht="22.75" customHeight="1" spans="1:11">
      <c r="A8" s="79"/>
      <c r="B8" s="80"/>
      <c r="C8" s="80"/>
      <c r="D8" s="78"/>
      <c r="E8" s="78"/>
      <c r="F8" s="78"/>
      <c r="G8" s="78"/>
      <c r="H8" s="78"/>
      <c r="I8" s="78"/>
      <c r="J8" s="78"/>
      <c r="K8" s="78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 verticalCentered="1"/>
  <pageMargins left="0.751388888888889" right="0.751388888888889" top="0.266666666666667" bottom="0.266666666666667" header="0" footer="0"/>
  <pageSetup paperSize="9" scale="66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workbookViewId="0">
      <selection activeCell="D6" sqref="D6:E6"/>
    </sheetView>
  </sheetViews>
  <sheetFormatPr defaultColWidth="10" defaultRowHeight="13.5" outlineLevelCol="4"/>
  <cols>
    <col min="1" max="1" width="10.25" customWidth="1"/>
    <col min="2" max="2" width="27.125" customWidth="1"/>
    <col min="3" max="3" width="19" customWidth="1"/>
    <col min="4" max="4" width="17.25" customWidth="1"/>
    <col min="5" max="5" width="15.375" customWidth="1"/>
    <col min="7" max="7" width="11.5"/>
  </cols>
  <sheetData>
    <row r="1" ht="14.3" customHeight="1" spans="1:1">
      <c r="A1" s="69"/>
    </row>
    <row r="2" ht="36.9" customHeight="1" spans="1:5">
      <c r="A2" s="11" t="s">
        <v>175</v>
      </c>
      <c r="B2" s="11"/>
      <c r="C2" s="11"/>
      <c r="D2" s="11"/>
      <c r="E2" s="11"/>
    </row>
    <row r="3" ht="21.85" customHeight="1" spans="1:5">
      <c r="A3" s="12"/>
      <c r="B3" s="12"/>
      <c r="C3" s="53" t="s">
        <v>34</v>
      </c>
      <c r="D3" s="53"/>
      <c r="E3" s="53"/>
    </row>
    <row r="4" ht="22.75" customHeight="1" spans="1:5">
      <c r="A4" s="54" t="s">
        <v>110</v>
      </c>
      <c r="B4" s="54"/>
      <c r="C4" s="54" t="s">
        <v>172</v>
      </c>
      <c r="D4" s="54"/>
      <c r="E4" s="54"/>
    </row>
    <row r="5" ht="22.75" customHeight="1" spans="1:5">
      <c r="A5" s="70" t="s">
        <v>176</v>
      </c>
      <c r="B5" s="70" t="s">
        <v>177</v>
      </c>
      <c r="C5" s="71" t="s">
        <v>115</v>
      </c>
      <c r="D5" s="70" t="s">
        <v>112</v>
      </c>
      <c r="E5" s="70" t="s">
        <v>113</v>
      </c>
    </row>
    <row r="6" ht="22.75" customHeight="1" spans="1:5">
      <c r="A6" s="72"/>
      <c r="B6" s="73" t="s">
        <v>115</v>
      </c>
      <c r="C6" s="74">
        <f>D6+E6</f>
        <v>10642164.66</v>
      </c>
      <c r="D6" s="74">
        <v>3902164.66</v>
      </c>
      <c r="E6" s="74">
        <v>6740000</v>
      </c>
    </row>
    <row r="7" ht="27" customHeight="1" spans="1:5">
      <c r="A7" s="37" t="s">
        <v>178</v>
      </c>
      <c r="B7" s="75" t="s">
        <v>179</v>
      </c>
      <c r="C7" s="74">
        <f t="shared" ref="C7:C22" si="0">D7+E7</f>
        <v>407982.29</v>
      </c>
      <c r="D7" s="34">
        <v>407982.29</v>
      </c>
      <c r="E7" s="35"/>
    </row>
    <row r="8" ht="27" customHeight="1" spans="1:5">
      <c r="A8" s="37" t="s">
        <v>180</v>
      </c>
      <c r="B8" s="76" t="s">
        <v>181</v>
      </c>
      <c r="C8" s="74">
        <f>D8+E8</f>
        <v>389426.4</v>
      </c>
      <c r="D8" s="34">
        <v>389426.4</v>
      </c>
      <c r="E8" s="35"/>
    </row>
    <row r="9" ht="27" customHeight="1" spans="1:5">
      <c r="A9" s="39" t="s">
        <v>182</v>
      </c>
      <c r="B9" s="76" t="s">
        <v>183</v>
      </c>
      <c r="C9" s="74">
        <f>D9+E9</f>
        <v>92680.8</v>
      </c>
      <c r="D9" s="34">
        <v>92680.8</v>
      </c>
      <c r="E9" s="35"/>
    </row>
    <row r="10" ht="27" customHeight="1" spans="1:5">
      <c r="A10" s="39" t="s">
        <v>184</v>
      </c>
      <c r="B10" s="76" t="s">
        <v>185</v>
      </c>
      <c r="C10" s="74">
        <f>D10+E10</f>
        <v>296745.6</v>
      </c>
      <c r="D10" s="34">
        <v>296745.6</v>
      </c>
      <c r="E10" s="35"/>
    </row>
    <row r="11" ht="27" customHeight="1" spans="1:5">
      <c r="A11" s="39" t="s">
        <v>186</v>
      </c>
      <c r="B11" s="39" t="s">
        <v>187</v>
      </c>
      <c r="C11" s="74">
        <f>D11+E11</f>
        <v>18555.89</v>
      </c>
      <c r="D11" s="34">
        <v>18555.89</v>
      </c>
      <c r="E11" s="38"/>
    </row>
    <row r="12" ht="27" customHeight="1" spans="1:5">
      <c r="A12" s="39" t="s">
        <v>188</v>
      </c>
      <c r="B12" s="39" t="s">
        <v>187</v>
      </c>
      <c r="C12" s="74">
        <f>D12+E12</f>
        <v>18555.89</v>
      </c>
      <c r="D12" s="34">
        <v>18555.89</v>
      </c>
      <c r="E12" s="38"/>
    </row>
    <row r="13" ht="27" customHeight="1" spans="1:5">
      <c r="A13" s="39" t="s">
        <v>189</v>
      </c>
      <c r="B13" s="39" t="s">
        <v>190</v>
      </c>
      <c r="C13" s="74">
        <f>D13+E13</f>
        <v>203738.81</v>
      </c>
      <c r="D13" s="34">
        <v>203738.81</v>
      </c>
      <c r="E13" s="38"/>
    </row>
    <row r="14" ht="27" customHeight="1" spans="1:5">
      <c r="A14" s="39" t="s">
        <v>191</v>
      </c>
      <c r="B14" s="39" t="s">
        <v>192</v>
      </c>
      <c r="C14" s="74">
        <f>D14+E14</f>
        <v>203738.81</v>
      </c>
      <c r="D14" s="34">
        <v>203738.81</v>
      </c>
      <c r="E14" s="38"/>
    </row>
    <row r="15" ht="27" customHeight="1" spans="1:5">
      <c r="A15" s="39" t="s">
        <v>193</v>
      </c>
      <c r="B15" s="39" t="s">
        <v>194</v>
      </c>
      <c r="C15" s="74">
        <f>D15+E15</f>
        <v>203738.81</v>
      </c>
      <c r="D15" s="34">
        <v>203738.81</v>
      </c>
      <c r="E15" s="38"/>
    </row>
    <row r="16" ht="27" customHeight="1" spans="1:5">
      <c r="A16" s="39" t="s">
        <v>195</v>
      </c>
      <c r="B16" s="39" t="s">
        <v>196</v>
      </c>
      <c r="C16" s="74">
        <f>D16+E16</f>
        <v>3790443.56</v>
      </c>
      <c r="D16" s="38">
        <f>D17</f>
        <v>3290443.56</v>
      </c>
      <c r="E16" s="38">
        <f>E17</f>
        <v>500000</v>
      </c>
    </row>
    <row r="17" ht="27" customHeight="1" spans="1:5">
      <c r="A17" s="39" t="s">
        <v>197</v>
      </c>
      <c r="B17" s="39" t="s">
        <v>198</v>
      </c>
      <c r="C17" s="74">
        <f>D17+E17</f>
        <v>3790443.56</v>
      </c>
      <c r="D17" s="38">
        <f>D18+D19</f>
        <v>3290443.56</v>
      </c>
      <c r="E17" s="38">
        <f>E18+E19</f>
        <v>500000</v>
      </c>
    </row>
    <row r="18" ht="27" customHeight="1" spans="1:5">
      <c r="A18" s="39" t="s">
        <v>199</v>
      </c>
      <c r="B18" s="39" t="s">
        <v>200</v>
      </c>
      <c r="C18" s="74">
        <f>D18+E18</f>
        <v>3290443.56</v>
      </c>
      <c r="D18" s="38">
        <v>3290443.56</v>
      </c>
      <c r="E18" s="38"/>
    </row>
    <row r="19" ht="27" customHeight="1" spans="1:5">
      <c r="A19" s="39" t="s">
        <v>201</v>
      </c>
      <c r="B19" s="43" t="s">
        <v>202</v>
      </c>
      <c r="C19" s="74">
        <f>D19+E19</f>
        <v>500000</v>
      </c>
      <c r="D19" s="38"/>
      <c r="E19" s="38">
        <v>500000</v>
      </c>
    </row>
    <row r="20" ht="27" customHeight="1" spans="1:5">
      <c r="A20" s="39" t="s">
        <v>203</v>
      </c>
      <c r="B20" s="39" t="s">
        <v>204</v>
      </c>
      <c r="C20" s="74">
        <f>D20+E20</f>
        <v>6240000</v>
      </c>
      <c r="D20" s="38"/>
      <c r="E20" s="38">
        <v>6240000</v>
      </c>
    </row>
    <row r="21" ht="27" customHeight="1" spans="1:5">
      <c r="A21" s="39" t="s">
        <v>205</v>
      </c>
      <c r="B21" s="39" t="s">
        <v>206</v>
      </c>
      <c r="C21" s="74">
        <f>D21+E21</f>
        <v>6240000</v>
      </c>
      <c r="D21" s="38"/>
      <c r="E21" s="38">
        <v>6240000</v>
      </c>
    </row>
    <row r="22" ht="27" customHeight="1" spans="1:5">
      <c r="A22" s="39" t="s">
        <v>207</v>
      </c>
      <c r="B22" s="39" t="s">
        <v>206</v>
      </c>
      <c r="C22" s="74">
        <f>D22+E22</f>
        <v>6240000</v>
      </c>
      <c r="D22" s="38"/>
      <c r="E22" s="38">
        <v>6240000</v>
      </c>
    </row>
    <row r="23" ht="27" customHeight="1" spans="1:5">
      <c r="A23" s="41"/>
      <c r="B23" s="41"/>
      <c r="C23" s="38"/>
      <c r="D23" s="38"/>
      <c r="E23" s="38"/>
    </row>
    <row r="24" ht="27" customHeight="1" spans="1:5">
      <c r="A24" s="41"/>
      <c r="B24" s="41"/>
      <c r="C24" s="38"/>
      <c r="D24" s="38"/>
      <c r="E24" s="38"/>
    </row>
    <row r="25" ht="27" customHeight="1" spans="1:5">
      <c r="A25" s="41"/>
      <c r="B25" s="41"/>
      <c r="C25" s="38"/>
      <c r="D25" s="38"/>
      <c r="E25" s="38"/>
    </row>
    <row r="26" ht="27" customHeight="1" spans="1:5">
      <c r="A26" s="41"/>
      <c r="B26" s="41"/>
      <c r="C26" s="38"/>
      <c r="D26" s="38"/>
      <c r="E26" s="38"/>
    </row>
    <row r="27" ht="27" customHeight="1" spans="1:5">
      <c r="A27" s="41"/>
      <c r="B27" s="41"/>
      <c r="C27" s="38"/>
      <c r="D27" s="38"/>
      <c r="E27" s="38"/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6666666666667" bottom="0.266666666666667" header="0" footer="0"/>
  <pageSetup paperSize="9" scale="98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5"/>
  <sheetViews>
    <sheetView workbookViewId="0">
      <selection activeCell="D6" sqref="D6"/>
    </sheetView>
  </sheetViews>
  <sheetFormatPr defaultColWidth="10" defaultRowHeight="13.5" outlineLevelCol="4"/>
  <cols>
    <col min="1" max="1" width="7.625" customWidth="1"/>
    <col min="2" max="2" width="19.125" customWidth="1"/>
    <col min="3" max="3" width="19.675" customWidth="1"/>
    <col min="4" max="4" width="15.375" customWidth="1"/>
    <col min="5" max="5" width="15.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208</v>
      </c>
      <c r="B2" s="11"/>
      <c r="C2" s="11"/>
      <c r="D2" s="11"/>
      <c r="E2" s="11"/>
    </row>
    <row r="3" ht="22.75" customHeight="1" spans="1:5">
      <c r="A3" s="52"/>
      <c r="B3" s="52"/>
      <c r="C3" s="12"/>
      <c r="D3" s="12"/>
      <c r="E3" s="53" t="s">
        <v>34</v>
      </c>
    </row>
    <row r="4" ht="22.75" customHeight="1" spans="1:5">
      <c r="A4" s="54" t="s">
        <v>209</v>
      </c>
      <c r="B4" s="54"/>
      <c r="C4" s="54" t="s">
        <v>210</v>
      </c>
      <c r="D4" s="54"/>
      <c r="E4" s="54"/>
    </row>
    <row r="5" ht="22.75" customHeight="1" spans="1:5">
      <c r="A5" s="54" t="s">
        <v>176</v>
      </c>
      <c r="B5" s="54" t="s">
        <v>177</v>
      </c>
      <c r="C5" s="54" t="s">
        <v>115</v>
      </c>
      <c r="D5" s="54" t="s">
        <v>211</v>
      </c>
      <c r="E5" s="54" t="s">
        <v>212</v>
      </c>
    </row>
    <row r="6" s="50" customFormat="1" ht="22.75" customHeight="1" spans="1:5">
      <c r="A6" s="55"/>
      <c r="B6" s="56" t="s">
        <v>115</v>
      </c>
      <c r="C6" s="57">
        <f>D6+E6</f>
        <v>3902164.66</v>
      </c>
      <c r="D6" s="57">
        <f>D7+D24</f>
        <v>3575829.18</v>
      </c>
      <c r="E6" s="57">
        <f>E15</f>
        <v>326335.48</v>
      </c>
    </row>
    <row r="7" s="51" customFormat="1" ht="27" customHeight="1" spans="1:5">
      <c r="A7" s="37" t="s">
        <v>213</v>
      </c>
      <c r="B7" s="37" t="s">
        <v>214</v>
      </c>
      <c r="C7" s="57">
        <f t="shared" ref="C7:C25" si="0">D7+E7</f>
        <v>3483148.38</v>
      </c>
      <c r="D7" s="57">
        <v>3483148.38</v>
      </c>
      <c r="E7" s="58"/>
    </row>
    <row r="8" ht="27" customHeight="1" spans="1:5">
      <c r="A8" s="39" t="s">
        <v>215</v>
      </c>
      <c r="B8" s="39" t="s">
        <v>216</v>
      </c>
      <c r="C8" s="59">
        <f>D8+E8</f>
        <v>1380066.98</v>
      </c>
      <c r="D8" s="60">
        <v>1380066.98</v>
      </c>
      <c r="E8" s="61"/>
    </row>
    <row r="9" ht="27" customHeight="1" spans="1:5">
      <c r="A9" s="39" t="s">
        <v>217</v>
      </c>
      <c r="B9" s="39" t="s">
        <v>218</v>
      </c>
      <c r="C9" s="59">
        <f>D9+E9</f>
        <v>419084.3</v>
      </c>
      <c r="D9" s="60">
        <v>419084.3</v>
      </c>
      <c r="E9" s="41"/>
    </row>
    <row r="10" ht="27" customHeight="1" spans="1:5">
      <c r="A10" s="39" t="s">
        <v>219</v>
      </c>
      <c r="B10" s="39" t="s">
        <v>220</v>
      </c>
      <c r="C10" s="59">
        <f>D10+E10</f>
        <v>635026</v>
      </c>
      <c r="D10" s="60">
        <v>635026</v>
      </c>
      <c r="E10" s="62"/>
    </row>
    <row r="11" ht="27" customHeight="1" spans="1:5">
      <c r="A11" s="39" t="s">
        <v>221</v>
      </c>
      <c r="B11" s="39" t="s">
        <v>222</v>
      </c>
      <c r="C11" s="59">
        <f>D11+E11</f>
        <v>529930.8</v>
      </c>
      <c r="D11" s="60">
        <v>529930.8</v>
      </c>
      <c r="E11" s="63"/>
    </row>
    <row r="12" ht="27" customHeight="1" spans="1:5">
      <c r="A12" s="39" t="s">
        <v>223</v>
      </c>
      <c r="B12" s="39" t="s">
        <v>224</v>
      </c>
      <c r="C12" s="59">
        <f>D12+E12</f>
        <v>296745.6</v>
      </c>
      <c r="D12" s="60">
        <v>296745.6</v>
      </c>
      <c r="E12" s="63"/>
    </row>
    <row r="13" ht="27" customHeight="1" spans="1:5">
      <c r="A13" s="39" t="s">
        <v>225</v>
      </c>
      <c r="B13" s="39" t="s">
        <v>226</v>
      </c>
      <c r="C13" s="59">
        <f>D13+E13</f>
        <v>203738.81</v>
      </c>
      <c r="D13" s="60">
        <v>203738.81</v>
      </c>
      <c r="E13" s="41"/>
    </row>
    <row r="14" ht="27" customHeight="1" spans="1:5">
      <c r="A14" s="39" t="s">
        <v>227</v>
      </c>
      <c r="B14" s="39" t="s">
        <v>228</v>
      </c>
      <c r="C14" s="59">
        <f>D14+E14</f>
        <v>18555.89</v>
      </c>
      <c r="D14" s="60">
        <v>18555.89</v>
      </c>
      <c r="E14" s="41"/>
    </row>
    <row r="15" ht="27" customHeight="1" spans="1:5">
      <c r="A15" s="37" t="s">
        <v>229</v>
      </c>
      <c r="B15" s="37" t="s">
        <v>230</v>
      </c>
      <c r="C15" s="57">
        <f>D15+E15</f>
        <v>326335.48</v>
      </c>
      <c r="D15" s="64"/>
      <c r="E15" s="65">
        <v>326335.48</v>
      </c>
    </row>
    <row r="16" ht="27" customHeight="1" spans="1:5">
      <c r="A16" s="39" t="s">
        <v>231</v>
      </c>
      <c r="B16" s="39" t="s">
        <v>232</v>
      </c>
      <c r="C16" s="59">
        <f>D16+E16</f>
        <v>40000</v>
      </c>
      <c r="D16" s="66"/>
      <c r="E16" s="60">
        <v>40000</v>
      </c>
    </row>
    <row r="17" ht="27" customHeight="1" spans="1:5">
      <c r="A17" s="39" t="s">
        <v>233</v>
      </c>
      <c r="B17" s="39" t="s">
        <v>234</v>
      </c>
      <c r="C17" s="59">
        <f>D17+E17</f>
        <v>10000</v>
      </c>
      <c r="D17" s="66"/>
      <c r="E17" s="60">
        <v>10000</v>
      </c>
    </row>
    <row r="18" ht="27" customHeight="1" spans="1:5">
      <c r="A18" s="39" t="s">
        <v>235</v>
      </c>
      <c r="B18" s="39" t="s">
        <v>236</v>
      </c>
      <c r="C18" s="59">
        <f>D18+E18</f>
        <v>5000</v>
      </c>
      <c r="D18" s="66"/>
      <c r="E18" s="60">
        <v>5000</v>
      </c>
    </row>
    <row r="19" ht="27" customHeight="1" spans="1:5">
      <c r="A19" s="39" t="s">
        <v>237</v>
      </c>
      <c r="B19" s="39" t="s">
        <v>238</v>
      </c>
      <c r="C19" s="59">
        <f>D19+E19</f>
        <v>30000</v>
      </c>
      <c r="D19" s="66"/>
      <c r="E19" s="60">
        <v>30000</v>
      </c>
    </row>
    <row r="20" ht="27" customHeight="1" spans="1:5">
      <c r="A20" s="39" t="s">
        <v>239</v>
      </c>
      <c r="B20" s="39" t="s">
        <v>240</v>
      </c>
      <c r="C20" s="59">
        <f>D20+E20</f>
        <v>70000</v>
      </c>
      <c r="D20" s="66"/>
      <c r="E20" s="60">
        <v>70000</v>
      </c>
    </row>
    <row r="21" ht="27" customHeight="1" spans="1:5">
      <c r="A21" s="39" t="s">
        <v>241</v>
      </c>
      <c r="B21" s="39" t="s">
        <v>242</v>
      </c>
      <c r="C21" s="59">
        <f>D21+E21</f>
        <v>43168.23</v>
      </c>
      <c r="D21" s="66"/>
      <c r="E21" s="60">
        <v>43168.23</v>
      </c>
    </row>
    <row r="22" ht="27" customHeight="1" spans="1:5">
      <c r="A22" s="39" t="s">
        <v>243</v>
      </c>
      <c r="B22" s="39" t="s">
        <v>244</v>
      </c>
      <c r="C22" s="59">
        <f>D22+E22</f>
        <v>38167.25</v>
      </c>
      <c r="D22" s="66"/>
      <c r="E22" s="67">
        <v>38167.25</v>
      </c>
    </row>
    <row r="23" ht="27" customHeight="1" spans="1:5">
      <c r="A23" s="39" t="s">
        <v>245</v>
      </c>
      <c r="B23" s="39" t="s">
        <v>246</v>
      </c>
      <c r="C23" s="59">
        <f>D23+E23</f>
        <v>90000</v>
      </c>
      <c r="D23" s="66"/>
      <c r="E23" s="60">
        <v>90000</v>
      </c>
    </row>
    <row r="24" s="51" customFormat="1" ht="27" customHeight="1" spans="1:5">
      <c r="A24" s="37" t="s">
        <v>247</v>
      </c>
      <c r="B24" s="37" t="s">
        <v>248</v>
      </c>
      <c r="C24" s="57">
        <f>D24+E24</f>
        <v>92680.8</v>
      </c>
      <c r="D24" s="65">
        <v>92680.8</v>
      </c>
      <c r="E24" s="68"/>
    </row>
    <row r="25" ht="27" customHeight="1" spans="1:5">
      <c r="A25" s="39" t="s">
        <v>249</v>
      </c>
      <c r="B25" s="39" t="s">
        <v>250</v>
      </c>
      <c r="C25" s="59">
        <f>D25+E25</f>
        <v>92680.8</v>
      </c>
      <c r="D25" s="60">
        <v>92680.8</v>
      </c>
      <c r="E25" s="63"/>
    </row>
  </sheetData>
  <mergeCells count="4">
    <mergeCell ref="A2:E2"/>
    <mergeCell ref="A3:B3"/>
    <mergeCell ref="A4:B4"/>
    <mergeCell ref="C4:E4"/>
  </mergeCells>
  <printOptions horizontalCentered="1" verticalCentered="1"/>
  <pageMargins left="0.751388888888889" right="0.751388888888889" top="0.266666666666667" bottom="0.266666666666667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只在乎你/!!!</cp:lastModifiedBy>
  <dcterms:created xsi:type="dcterms:W3CDTF">2023-01-31T08:53:00Z</dcterms:created>
  <dcterms:modified xsi:type="dcterms:W3CDTF">2024-03-05T08:42:40Z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2052-9.1.0.5087</vt:lpwstr>
  </property>
  <property fmtid="{D5CDD505-2E9C-101B-9397-08002B2CF9AE}" pid="3" name="ICV">
    <vt:lpwstr>54C80BC5E32D4B2596A6365A6DA0E22A</vt:lpwstr>
  </property>
</Properties>
</file>