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<sst xmlns="http://schemas.openxmlformats.org/spreadsheetml/2006/main" count="331" uniqueCount="224">
  <si>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</si>
  <si>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</si>
  <si>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</si>
  <si>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</si>
  <si>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</si>
  <si>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</si>
  <si>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</si>
  <si>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</si>
  <si>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</si>
  <si>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</si>
  <si>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</si>
  <si>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</si>
  <si>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</si>
  <si>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</si>
  <si>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</si>
  <si>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</si>
  <si>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</si>
  <si>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</si>
  <si>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</si>
  <si>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</si>
  <si>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</si>
  <si>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</si>
  <si>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</si>
  <si>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</si>
  <si>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</si>
  <si>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</si>
  <si>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</si>
  <si>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</si>
  <si>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</si>
  <si>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</si>
  <si>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</si>
  <si>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</si>
  <si>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</si>
  <si>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</si>
  <si>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</si>
  <si>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</si>
  <si>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</si>
  <si>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</si>
  <si>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</si>
  <si>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</si>
  <si>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</si>
  <si>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</si>
  <si>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</si>
  <si>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</si>
  <si>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</si>
  <si>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</si>
  <si>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</si>
  <si>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</si>
  <si>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</si>
  <si>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</si>
  <si>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</si>
  <si>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</si>
  <si>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</si>
  <si>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</si>
  <si>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</si>
  <si>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</si>
  <si>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</si>
  <si>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</si>
  <si>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</si>
  <si>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</si>
  <si>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</si>
  <si>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</si>
  <si>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</si>
  <si>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</si>
  <si>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</si>
  <si>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</si>
  <si>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</si>
  <si>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</si>
  <si>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</si>
  <si>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</si>
  <si>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</si>
  <si>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</si>
  <si>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</si>
  <si>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</si>
  <si>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</si>
  <si>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</si>
  <si>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</si>
  <si>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</si>
  <si>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</si>
  <si>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</si>
  <si>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</si>
  <si>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</si>
  <si>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</si>
  <si>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</si>
  <si>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</si>
  <si>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</si>
  <si>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</si>
  <si>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</si>
  <si>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</si>
  <si>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</si>
  <si>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</si>
  <si>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</si>
  <si>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</si>
  <si>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</si>
  <si>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</si>
  <si>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</si>
  <si>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</si>
  <si>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208-社会保障和就业支出</t>
  </si>
  <si>
    <t>20805-行政事业单位养老支出</t>
  </si>
  <si>
    <t>2080501-行政单位离退休</t>
  </si>
  <si>
    <t>2080505-机关事业单位基本养老保险缴费支出</t>
  </si>
  <si>
    <t>20899-其他社会保障和就业支出</t>
  </si>
  <si>
    <t>2089999-其他社会保障和就业支出</t>
  </si>
  <si>
    <t>210-卫生健康支出</t>
  </si>
  <si>
    <t>21011-行政事业单位医疗</t>
  </si>
  <si>
    <t>2101101-行政单位医疗</t>
  </si>
  <si>
    <t>215-资源勘探工业信息等支出</t>
  </si>
  <si>
    <t>21508-支持中小企业发展和管理支出</t>
  </si>
  <si>
    <t>2150801-行政运行</t>
  </si>
  <si>
    <t>2150802-一般行政管理事务</t>
  </si>
  <si>
    <t>21598-超长期特别国债安排的支出</t>
  </si>
  <si>
    <t>2159802-制造业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</si>
  <si>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</si>
  <si>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</si>
  <si>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</si>
  <si>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</si>
  <si>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</si>
  <si>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</si>
  <si>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</si>
  <si>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</si>
  <si>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</si>
  <si>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</si>
  <si>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</si>
  <si>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</si>
  <si>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</si>
  <si>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</si>
  <si>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</si>
  <si>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</si>
  <si>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</si>
  <si>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</si>
  <si>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</si>
  <si>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</si>
  <si>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</si>
  <si>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</si>
  <si>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</si>
  <si>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</si>
  <si>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</si>
  <si>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</si>
  <si>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</si>
  <si>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</si>
  <si>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</si>
  <si>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</si>
  <si>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</si>
  <si>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</si>
  <si>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</si>
  <si>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</si>
  <si>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</si>
  <si>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</si>
  <si>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</si>
  <si>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</si>
  <si>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</si>
  <si>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</si>
  <si>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</si>
  <si>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宁县商务局</t>
  </si>
  <si>
    <t>一般公共预算支出情况表</t>
  </si>
  <si>
    <t>科目编码</t>
  </si>
  <si>
    <t>科目名称</t>
  </si>
  <si>
    <t>社会保障和就业支出</t>
  </si>
  <si>
    <t>2150801</t>
  </si>
  <si>
    <t>2150802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</si>
  <si>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</si>
  <si>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</si>
  <si>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</si>
  <si>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</si>
  <si>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</si>
  <si>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</si>
  <si>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</si>
  <si>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</si>
  <si>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</si>
  <si>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</si>
  <si>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</si>
  <si>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</si>
  <si>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</si>
  <si>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</si>
  <si>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</si>
  <si>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</si>
  <si>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</si>
  <si>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>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</si>
  <si>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</si>
  <si>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</si>
  <si>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</si>
  <si>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</si>
  <si>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</si>
  <si>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</si>
  <si>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</si>
  <si>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</si>
  <si>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</si>
  <si>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</si>
  <si>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</si>
  <si>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</si>
  <si>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30211</t>
  </si>
  <si>
    <t xml:space="preserve">  差旅费</t>
  </si>
  <si>
    <t>30217</t>
  </si>
  <si>
    <t xml:space="preserve">  公务接待费</t>
  </si>
  <si>
    <t>30228</t>
  </si>
  <si>
    <t xml:space="preserve">  工会经费</t>
  </si>
  <si>
    <t>30229</t>
  </si>
  <si>
    <t xml:space="preserve">  福利费</t>
  </si>
  <si>
    <t>30239</t>
  </si>
  <si>
    <r>
      <rPr>
        <sz val="9"/>
        <color indexed="8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</si>
  <si>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>303</t>
  </si>
  <si>
    <t>对个人和家庭的补助</t>
  </si>
  <si>
    <t>30302</t>
  </si>
  <si>
    <t xml:space="preserve">  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</si>
  <si>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</si>
  <si>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</si>
  <si>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</si>
  <si>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</si>
  <si>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</si>
  <si>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</si>
  <si>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</si>
  <si>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</si>
  <si>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</si>
  <si>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</si>
  <si>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</si>
  <si>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</si>
  <si>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2025年超长期特别国债支持地方消费品以旧换新资金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</si>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</sst>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2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1"/>
      <color rgb="FFFF0000"/>
      <name val="宋体"/>
      <charset val="1"/>
      <scheme val="minor"/>
    </font>
    <font>
      <sz val="9"/>
      <color rgb="FFFF0000"/>
      <name val="SimSun"/>
      <charset val="134"/>
    </font>
    <font>
      <sz val="9"/>
      <color rgb="FFFF0000"/>
      <name val="Hiragino Sans GB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0" fillId="0" borderId="4" xfId="0" applyFont="1" applyBorder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0" fontId="0" fillId="0" borderId="6" xfId="0" applyFont="1" applyBorder="1">
      <alignment vertical="center"/>
    </xf>
    <xf numFmtId="49" fontId="5" fillId="0" borderId="5" xfId="0" applyNumberFormat="1" applyFont="1" applyFill="1" applyBorder="1" applyAlignment="1" applyProtection="1">
      <alignment horizontal="left" vertical="center"/>
    </xf>
    <xf numFmtId="4" fontId="3" fillId="0" borderId="7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0" fillId="0" borderId="4" xfId="0" applyNumberFormat="1" applyFont="1" applyBorder="1">
      <alignment vertical="center"/>
    </xf>
    <xf numFmtId="49" fontId="4" fillId="0" borderId="6" xfId="0" applyNumberFormat="1" applyFont="1" applyFill="1" applyBorder="1" applyAlignment="1" applyProtection="1">
      <alignment horizontal="left" vertical="center"/>
    </xf>
    <xf numFmtId="176" fontId="0" fillId="0" borderId="6" xfId="0" applyNumberFormat="1" applyFont="1" applyBorder="1">
      <alignment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0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49" fontId="6" fillId="3" borderId="6" xfId="0" applyNumberFormat="1" applyFont="1" applyFill="1" applyBorder="1" applyAlignment="1">
      <alignment horizontal="left" vertical="center" wrapText="1"/>
    </xf>
    <xf numFmtId="176" fontId="6" fillId="3" borderId="6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9" fontId="6" fillId="3" borderId="6" xfId="0" applyNumberFormat="1" applyFont="1" applyFill="1" applyBorder="1" applyAlignment="1">
      <alignment horizontal="left" vertical="center"/>
    </xf>
    <xf numFmtId="176" fontId="6" fillId="3" borderId="6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177" fontId="6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1" sqref="F11"/>
    </sheetView>
  </sheetViews>
  <sheetFormatPr defaultColWidth="10" defaultRowHeight="14.2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 t="s">
        <v>0</v>
      </c>
    </row>
    <row r="2" ht="16.35" customHeight="1" spans="1:13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 t="s">
        <v>0</v>
      </c>
    </row>
    <row r="3" ht="26.05" customHeight="1" spans="1:13">
      <c r="A3" s="79"/>
      <c r="B3" s="80" t="s">
        <v>1</v>
      </c>
      <c r="C3" s="81"/>
      <c r="D3" s="81"/>
      <c r="E3" s="81"/>
      <c r="F3" s="79"/>
      <c r="G3" s="79"/>
      <c r="H3" s="79"/>
      <c r="I3" s="79"/>
      <c r="J3" s="79"/>
      <c r="K3" s="79"/>
      <c r="L3" s="79"/>
      <c r="M3" s="79" t="s">
        <v>0</v>
      </c>
    </row>
    <row r="4" ht="26.05" customHeight="1" spans="1:13">
      <c r="A4" s="79"/>
      <c r="B4" s="80" t="s">
        <v>2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 t="s">
        <v>0</v>
      </c>
    </row>
    <row r="5" ht="16.35" customHeight="1" spans="1:13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 t="s">
        <v>0</v>
      </c>
    </row>
    <row r="6" ht="89.9" customHeight="1" spans="1:13">
      <c r="A6" s="79"/>
      <c r="B6" s="82" t="s">
        <v>3</v>
      </c>
      <c r="C6" s="82"/>
      <c r="D6" s="82"/>
      <c r="E6" s="82"/>
      <c r="F6" s="82"/>
      <c r="G6" s="82"/>
      <c r="H6" s="82"/>
      <c r="I6" s="82"/>
      <c r="J6" s="82"/>
      <c r="K6" s="82"/>
      <c r="L6" s="79"/>
      <c r="M6" s="79" t="s">
        <v>0</v>
      </c>
    </row>
    <row r="7" ht="16.35" customHeight="1" spans="1:1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 t="s">
        <v>0</v>
      </c>
    </row>
    <row r="8" ht="16.35" customHeight="1" spans="1:1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79"/>
      <c r="M8" s="79" t="s">
        <v>0</v>
      </c>
    </row>
    <row r="9" ht="16.35" customHeight="1" spans="1:13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79"/>
      <c r="M9" s="79" t="s">
        <v>0</v>
      </c>
    </row>
    <row r="10" ht="26.05" customHeight="1" spans="1:13">
      <c r="A10" s="80"/>
      <c r="B10" s="80" t="s">
        <v>4</v>
      </c>
      <c r="C10" s="80"/>
      <c r="F10" s="83" t="s">
        <v>5</v>
      </c>
      <c r="G10" s="84">
        <v>46077</v>
      </c>
      <c r="H10" s="80"/>
      <c r="I10" s="80"/>
      <c r="J10" s="80"/>
      <c r="K10" s="80"/>
      <c r="L10" s="79"/>
      <c r="M10" s="79" t="s">
        <v>0</v>
      </c>
    </row>
    <row r="11" ht="16.35" customHeight="1" spans="1:13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79"/>
      <c r="M11" s="79" t="s">
        <v>0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79"/>
      <c r="M12" s="79" t="s">
        <v>0</v>
      </c>
    </row>
    <row r="13" ht="16.35" customHeight="1" spans="1:13">
      <c r="A13" s="80"/>
      <c r="B13" s="80"/>
      <c r="C13" s="83" t="s">
        <v>6</v>
      </c>
      <c r="D13" s="80"/>
      <c r="E13" s="80"/>
      <c r="F13" s="83" t="s">
        <v>7</v>
      </c>
      <c r="G13" s="80"/>
      <c r="H13" s="80"/>
      <c r="I13" s="83" t="s">
        <v>8</v>
      </c>
      <c r="J13" s="80"/>
      <c r="K13" s="80"/>
      <c r="L13" s="79"/>
      <c r="M13" s="79" t="s">
        <v>0</v>
      </c>
    </row>
    <row r="14" ht="16.35" customHeight="1" spans="1:13">
      <c r="A14" s="79"/>
      <c r="B14" s="79"/>
      <c r="C14" s="79" t="s">
        <v>9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F7" sqref="F6:F7"/>
    </sheetView>
  </sheetViews>
  <sheetFormatPr defaultColWidth="10" defaultRowHeight="14.2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204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149</v>
      </c>
      <c r="B4" s="10" t="s">
        <v>205</v>
      </c>
      <c r="C4" s="10"/>
      <c r="D4" s="10"/>
      <c r="E4" s="10"/>
      <c r="F4" s="10"/>
      <c r="G4" s="10" t="s">
        <v>206</v>
      </c>
      <c r="H4" s="5" t="s">
        <v>207</v>
      </c>
    </row>
    <row r="5" ht="26.05" customHeight="1" spans="1:8">
      <c r="A5" s="4"/>
      <c r="B5" s="10" t="s">
        <v>96</v>
      </c>
      <c r="C5" s="10" t="s">
        <v>208</v>
      </c>
      <c r="D5" s="10" t="s">
        <v>209</v>
      </c>
      <c r="E5" s="10" t="s">
        <v>210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211</v>
      </c>
      <c r="F6" s="10" t="s">
        <v>212</v>
      </c>
      <c r="G6" s="10"/>
      <c r="H6" s="5"/>
    </row>
    <row r="7" ht="26.05" customHeight="1" spans="1:8">
      <c r="A7" s="6" t="s">
        <v>96</v>
      </c>
      <c r="B7" s="23">
        <v>1000</v>
      </c>
      <c r="C7" s="23"/>
      <c r="D7" s="23">
        <v>1</v>
      </c>
      <c r="E7" s="23"/>
      <c r="F7" s="23"/>
      <c r="G7" s="23"/>
      <c r="H7" s="24"/>
    </row>
    <row r="8" ht="26.05" customHeight="1" spans="1:8">
      <c r="A8" s="6" t="s">
        <v>153</v>
      </c>
      <c r="B8" s="23">
        <v>1</v>
      </c>
      <c r="C8" s="23"/>
      <c r="D8" s="23">
        <v>1</v>
      </c>
      <c r="E8" s="23"/>
      <c r="F8" s="23"/>
      <c r="G8" s="23"/>
      <c r="H8" s="24"/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workbookViewId="0">
      <selection activeCell="D11" sqref="D11"/>
    </sheetView>
  </sheetViews>
  <sheetFormatPr defaultColWidth="10" defaultRowHeight="14.2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213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214</v>
      </c>
      <c r="B4" s="10" t="s">
        <v>35</v>
      </c>
      <c r="C4" s="10" t="s">
        <v>96</v>
      </c>
      <c r="D4" s="10" t="s">
        <v>93</v>
      </c>
      <c r="E4" s="5" t="s">
        <v>94</v>
      </c>
      <c r="F4" s="1"/>
    </row>
    <row r="5" ht="26.05" customHeight="1" spans="1:6">
      <c r="A5" s="4" t="s">
        <v>165</v>
      </c>
      <c r="B5" s="10" t="s">
        <v>165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96</v>
      </c>
      <c r="C6" s="15">
        <f>D6+E6</f>
        <v>101.450499</v>
      </c>
      <c r="D6" s="7">
        <f>D7</f>
        <v>31.450499</v>
      </c>
      <c r="E6" s="16">
        <f>E8</f>
        <v>70</v>
      </c>
      <c r="F6" s="1"/>
    </row>
    <row r="7" ht="26.05" customHeight="1" spans="1:6">
      <c r="A7" s="13">
        <v>2</v>
      </c>
      <c r="B7" s="17" t="s">
        <v>183</v>
      </c>
      <c r="C7" s="15">
        <f t="shared" ref="C7:C15" si="0">D7+E7</f>
        <v>31.450499</v>
      </c>
      <c r="D7" s="7">
        <v>31.450499</v>
      </c>
      <c r="E7" s="18"/>
      <c r="F7" s="1"/>
    </row>
    <row r="8" ht="26.05" customHeight="1" spans="1:6">
      <c r="A8" s="13">
        <v>3</v>
      </c>
      <c r="B8" s="19" t="s">
        <v>185</v>
      </c>
      <c r="C8" s="15">
        <f t="shared" si="0"/>
        <v>77</v>
      </c>
      <c r="D8" s="7">
        <v>7</v>
      </c>
      <c r="E8" s="18">
        <v>70</v>
      </c>
      <c r="F8" s="1"/>
    </row>
    <row r="9" ht="26.05" customHeight="1" spans="1:6">
      <c r="A9" s="13">
        <v>4</v>
      </c>
      <c r="B9" s="19" t="s">
        <v>187</v>
      </c>
      <c r="C9" s="15">
        <f t="shared" si="0"/>
        <v>0.7</v>
      </c>
      <c r="D9" s="7">
        <v>0.7</v>
      </c>
      <c r="E9" s="18"/>
      <c r="F9" s="1"/>
    </row>
    <row r="10" ht="26.05" customHeight="1" spans="1:6">
      <c r="A10" s="13">
        <v>5</v>
      </c>
      <c r="B10" s="19" t="s">
        <v>189</v>
      </c>
      <c r="C10" s="15">
        <f t="shared" si="0"/>
        <v>0.8</v>
      </c>
      <c r="D10" s="7">
        <v>0.8</v>
      </c>
      <c r="E10" s="18"/>
      <c r="F10" s="1"/>
    </row>
    <row r="11" ht="26.05" customHeight="1" spans="1:6">
      <c r="A11" s="13">
        <v>6</v>
      </c>
      <c r="B11" s="19" t="s">
        <v>191</v>
      </c>
      <c r="C11" s="15">
        <f t="shared" si="0"/>
        <v>5</v>
      </c>
      <c r="D11" s="7">
        <v>5</v>
      </c>
      <c r="E11" s="18"/>
      <c r="F11" s="1"/>
    </row>
    <row r="12" ht="26.05" customHeight="1" spans="1:6">
      <c r="A12" s="13">
        <v>7</v>
      </c>
      <c r="B12" s="19" t="s">
        <v>193</v>
      </c>
      <c r="C12" s="15">
        <f t="shared" si="0"/>
        <v>1</v>
      </c>
      <c r="D12" s="7">
        <v>1</v>
      </c>
      <c r="E12" s="18"/>
      <c r="F12" s="1"/>
    </row>
    <row r="13" ht="26.05" customHeight="1" spans="1:6">
      <c r="A13" s="13">
        <v>8</v>
      </c>
      <c r="B13" s="19" t="s">
        <v>195</v>
      </c>
      <c r="C13" s="15">
        <f t="shared" si="0"/>
        <v>2.564623</v>
      </c>
      <c r="D13" s="7">
        <v>2.564623</v>
      </c>
      <c r="E13" s="18"/>
      <c r="F13" s="1"/>
    </row>
    <row r="14" ht="26.05" customHeight="1" spans="1:6">
      <c r="A14" s="13">
        <v>9</v>
      </c>
      <c r="B14" s="19" t="s">
        <v>197</v>
      </c>
      <c r="C14" s="15">
        <f t="shared" si="0"/>
        <v>1.885876</v>
      </c>
      <c r="D14" s="7">
        <v>1.885876</v>
      </c>
      <c r="E14" s="18"/>
      <c r="F14" s="1"/>
    </row>
    <row r="15" ht="26.05" customHeight="1" spans="1:6">
      <c r="A15" s="13">
        <v>10</v>
      </c>
      <c r="B15" s="19" t="s">
        <v>199</v>
      </c>
      <c r="C15" s="15">
        <f t="shared" si="0"/>
        <v>12.5</v>
      </c>
      <c r="D15" s="7">
        <v>12.5</v>
      </c>
      <c r="E15" s="18"/>
      <c r="F15" s="1"/>
    </row>
    <row r="16" ht="26.05" customHeight="1" spans="1:6">
      <c r="A16" s="13"/>
      <c r="B16" s="14"/>
      <c r="C16" s="15"/>
      <c r="D16" s="7"/>
      <c r="E16" s="20"/>
      <c r="F16" s="1"/>
    </row>
    <row r="17" ht="26.05" customHeight="1" spans="1:6">
      <c r="A17" s="13"/>
      <c r="B17" s="14"/>
      <c r="C17" s="15"/>
      <c r="D17" s="15"/>
      <c r="E17" s="7"/>
      <c r="F17" s="1"/>
    </row>
    <row r="18" ht="26.05" customHeight="1" spans="1:6">
      <c r="A18" s="13"/>
      <c r="B18" s="14"/>
      <c r="C18" s="15"/>
      <c r="D18" s="15"/>
      <c r="E18" s="7"/>
      <c r="F18" s="1"/>
    </row>
    <row r="19" ht="26.05" customHeight="1" spans="1:6">
      <c r="A19" s="13"/>
      <c r="B19" s="14"/>
      <c r="C19" s="15"/>
      <c r="D19" s="15"/>
      <c r="E19" s="7"/>
      <c r="F19" s="1"/>
    </row>
    <row r="20" ht="26.05" customHeight="1" spans="1:6">
      <c r="A20" s="13"/>
      <c r="B20" s="14"/>
      <c r="C20" s="15"/>
      <c r="D20" s="15"/>
      <c r="E20" s="7"/>
      <c r="F20" s="1"/>
    </row>
    <row r="21" ht="26.05" customHeight="1" spans="1:6">
      <c r="A21" s="13"/>
      <c r="B21" s="14"/>
      <c r="C21" s="15"/>
      <c r="D21" s="15"/>
      <c r="E21" s="7"/>
      <c r="F21" s="1"/>
    </row>
    <row r="22" ht="26.05" customHeight="1" spans="1:6">
      <c r="A22" s="13"/>
      <c r="B22" s="14"/>
      <c r="C22" s="15"/>
      <c r="D22" s="15"/>
      <c r="E22" s="7"/>
      <c r="F22" s="1"/>
    </row>
    <row r="23" ht="26.05" customHeight="1" spans="1:6">
      <c r="A23" s="13"/>
      <c r="B23" s="14"/>
      <c r="C23" s="15"/>
      <c r="D23" s="15"/>
      <c r="E23" s="7"/>
      <c r="F23" s="1"/>
    </row>
    <row r="24" ht="26.05" customHeight="1" spans="1:6">
      <c r="A24" s="13"/>
      <c r="B24" s="14"/>
      <c r="C24" s="15"/>
      <c r="D24" s="15"/>
      <c r="E24" s="7"/>
      <c r="F24" s="1"/>
    </row>
    <row r="25" ht="26.05" customHeight="1" spans="1:6">
      <c r="A25" s="13"/>
      <c r="B25" s="14"/>
      <c r="C25" s="15"/>
      <c r="D25" s="15"/>
      <c r="E25" s="7"/>
      <c r="F25" s="1"/>
    </row>
    <row r="26" ht="26.05" customHeight="1" spans="1:6">
      <c r="A26" s="13"/>
      <c r="B26" s="14"/>
      <c r="C26" s="15"/>
      <c r="D26" s="15"/>
      <c r="E26" s="7"/>
      <c r="F26" s="1"/>
    </row>
    <row r="27" ht="26.05" customHeight="1" spans="1:6">
      <c r="A27" s="13"/>
      <c r="B27" s="14"/>
      <c r="C27" s="15"/>
      <c r="D27" s="15"/>
      <c r="E27" s="7"/>
      <c r="F27" s="1"/>
    </row>
    <row r="28" ht="26.05" customHeight="1" spans="1:6">
      <c r="A28" s="13"/>
      <c r="B28" s="14"/>
      <c r="C28" s="15"/>
      <c r="D28" s="15"/>
      <c r="E28" s="7"/>
      <c r="F28" s="1"/>
    </row>
    <row r="29" ht="26.05" customHeight="1" spans="1:6">
      <c r="A29" s="13"/>
      <c r="B29" s="14"/>
      <c r="C29" s="15"/>
      <c r="D29" s="15"/>
      <c r="E29" s="7"/>
      <c r="F29" s="1"/>
    </row>
    <row r="30" ht="26.05" customHeight="1" spans="1:6">
      <c r="A30" s="13"/>
      <c r="B30" s="14"/>
      <c r="C30" s="15"/>
      <c r="D30" s="15"/>
      <c r="E30" s="7"/>
      <c r="F30" s="1"/>
    </row>
    <row r="31" ht="26.05" customHeight="1" spans="1:6">
      <c r="A31" s="13"/>
      <c r="B31" s="14"/>
      <c r="C31" s="15"/>
      <c r="D31" s="15"/>
      <c r="E31" s="7"/>
      <c r="F31" s="1"/>
    </row>
    <row r="32" ht="26.05" customHeight="1" spans="1:6">
      <c r="A32" s="4">
        <v>2</v>
      </c>
      <c r="B32" s="21"/>
      <c r="C32" s="22"/>
      <c r="D32" s="22"/>
      <c r="E32" s="9"/>
      <c r="F32" s="1"/>
    </row>
    <row r="33" ht="16.35" customHeight="1"/>
    <row r="34" ht="16.35" customHeight="1" spans="1:5">
      <c r="A34" s="1" t="s">
        <v>82</v>
      </c>
      <c r="B34" s="1"/>
      <c r="C34" s="1"/>
      <c r="D34" s="1"/>
      <c r="E34" s="1"/>
    </row>
  </sheetData>
  <mergeCells count="2">
    <mergeCell ref="A2:E2"/>
    <mergeCell ref="A34:E34"/>
  </mergeCells>
  <pageMargins left="0.75" right="0.75" top="0.270000010728836" bottom="0.270000010728836" header="0" footer="0"/>
  <pageSetup paperSize="9" scale="9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A4" sqref="A4"/>
    </sheetView>
  </sheetViews>
  <sheetFormatPr defaultColWidth="10" defaultRowHeight="14.2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215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 t="s">
        <v>216</v>
      </c>
      <c r="B5" s="12">
        <v>0.82307</v>
      </c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scale="9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E4" sqref="E4"/>
    </sheetView>
  </sheetViews>
  <sheetFormatPr defaultColWidth="10" defaultRowHeight="14.2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149</v>
      </c>
      <c r="B4" s="10" t="s">
        <v>96</v>
      </c>
      <c r="C4" s="10" t="s">
        <v>218</v>
      </c>
      <c r="D4" s="10" t="s">
        <v>219</v>
      </c>
      <c r="E4" s="5" t="s">
        <v>220</v>
      </c>
    </row>
    <row r="5" ht="26.05" customHeight="1" spans="1:5">
      <c r="A5" s="4" t="s">
        <v>165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scale="7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workbookViewId="0">
      <selection activeCell="A6" sqref="A6"/>
    </sheetView>
  </sheetViews>
  <sheetFormatPr defaultColWidth="10" defaultRowHeight="14.2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221</v>
      </c>
      <c r="B2" s="2"/>
    </row>
    <row r="3" ht="26.05" customHeight="1" spans="1:2">
      <c r="A3" s="3" t="s">
        <v>222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165</v>
      </c>
      <c r="B5" s="5">
        <v>1</v>
      </c>
    </row>
    <row r="6" ht="26.05" customHeight="1" spans="1:2">
      <c r="A6" s="6" t="s">
        <v>223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73"/>
      <c r="B3" s="74" t="s">
        <v>11</v>
      </c>
      <c r="C3" s="75" t="s">
        <v>12</v>
      </c>
    </row>
    <row r="4" ht="32.55" customHeight="1" spans="1:3">
      <c r="A4" s="76"/>
      <c r="B4" s="77" t="s">
        <v>13</v>
      </c>
      <c r="C4" s="78" t="s">
        <v>0</v>
      </c>
    </row>
    <row r="5" ht="32.55" customHeight="1" spans="1:3">
      <c r="A5" s="76"/>
      <c r="B5" s="77" t="s">
        <v>14</v>
      </c>
      <c r="C5" s="78" t="s">
        <v>15</v>
      </c>
    </row>
    <row r="6" ht="32.55" customHeight="1" spans="1:3">
      <c r="A6" s="76"/>
      <c r="B6" s="77" t="s">
        <v>16</v>
      </c>
      <c r="C6" s="78" t="s">
        <v>17</v>
      </c>
    </row>
    <row r="7" ht="32.55" customHeight="1" spans="1:3">
      <c r="A7" s="76"/>
      <c r="B7" s="77" t="s">
        <v>18</v>
      </c>
      <c r="C7" s="78"/>
    </row>
    <row r="8" ht="32.55" customHeight="1" spans="1:3">
      <c r="A8" s="76"/>
      <c r="B8" s="77" t="s">
        <v>19</v>
      </c>
      <c r="C8" s="78" t="s">
        <v>20</v>
      </c>
    </row>
    <row r="9" ht="32.55" customHeight="1" spans="1:3">
      <c r="A9" s="76"/>
      <c r="B9" s="77" t="s">
        <v>21</v>
      </c>
      <c r="C9" s="78" t="s">
        <v>22</v>
      </c>
    </row>
    <row r="10" ht="32.55" customHeight="1" spans="1:3">
      <c r="A10" s="76"/>
      <c r="B10" s="77" t="s">
        <v>23</v>
      </c>
      <c r="C10" s="78" t="s">
        <v>24</v>
      </c>
    </row>
    <row r="11" ht="32.55" customHeight="1" spans="1:3">
      <c r="A11" s="76"/>
      <c r="B11" s="77" t="s">
        <v>25</v>
      </c>
      <c r="C11" s="78" t="s">
        <v>26</v>
      </c>
    </row>
    <row r="12" ht="32.55" customHeight="1" spans="1:3">
      <c r="A12" s="76"/>
      <c r="B12" s="77" t="s">
        <v>27</v>
      </c>
      <c r="C12" s="78"/>
    </row>
    <row r="13" ht="32.55" customHeight="1" spans="1:3">
      <c r="A13" s="1"/>
      <c r="B13" s="77" t="s">
        <v>28</v>
      </c>
      <c r="C13" s="78"/>
    </row>
    <row r="14" ht="32.55" customHeight="1" spans="1:3">
      <c r="A14" s="1"/>
      <c r="B14" s="77" t="s">
        <v>29</v>
      </c>
      <c r="C14" s="78" t="s">
        <v>0</v>
      </c>
    </row>
    <row r="15" ht="32.55" customHeight="1" spans="1:3">
      <c r="B15" s="77" t="s">
        <v>30</v>
      </c>
      <c r="C15" s="7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workbookViewId="0">
      <selection activeCell="C17" sqref="C17"/>
    </sheetView>
  </sheetViews>
  <sheetFormatPr defaultColWidth="10" defaultRowHeight="14.2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69"/>
      <c r="B3" s="69"/>
      <c r="C3" s="69"/>
      <c r="D3" s="70" t="s">
        <v>32</v>
      </c>
    </row>
    <row r="4" ht="26.05" customHeight="1" spans="1:4">
      <c r="A4" s="13" t="s">
        <v>33</v>
      </c>
      <c r="B4" s="13"/>
      <c r="C4" s="25" t="s">
        <v>34</v>
      </c>
      <c r="D4" s="25"/>
    </row>
    <row r="5" ht="26.05" customHeight="1" spans="1:4">
      <c r="A5" s="13" t="s">
        <v>35</v>
      </c>
      <c r="B5" s="26" t="s">
        <v>36</v>
      </c>
      <c r="C5" s="26" t="s">
        <v>35</v>
      </c>
      <c r="D5" s="25" t="s">
        <v>36</v>
      </c>
    </row>
    <row r="6" ht="26.05" customHeight="1" spans="1:4">
      <c r="A6" s="8" t="s">
        <v>37</v>
      </c>
      <c r="B6" s="57">
        <v>548.964203</v>
      </c>
      <c r="C6" s="21" t="s">
        <v>38</v>
      </c>
      <c r="D6" s="58"/>
    </row>
    <row r="7" ht="26.05" customHeight="1" spans="1:4">
      <c r="A7" s="8" t="s">
        <v>39</v>
      </c>
      <c r="B7" s="57"/>
      <c r="C7" s="21" t="s">
        <v>40</v>
      </c>
      <c r="D7" s="58"/>
    </row>
    <row r="8" ht="26.05" customHeight="1" spans="1:4">
      <c r="A8" s="8" t="s">
        <v>41</v>
      </c>
      <c r="B8" s="57"/>
      <c r="C8" s="21" t="s">
        <v>42</v>
      </c>
      <c r="D8" s="58"/>
    </row>
    <row r="9" ht="26.05" customHeight="1" spans="1:4">
      <c r="A9" s="8" t="s">
        <v>43</v>
      </c>
      <c r="B9" s="57"/>
      <c r="C9" s="21" t="s">
        <v>44</v>
      </c>
      <c r="D9" s="58"/>
    </row>
    <row r="10" ht="26.05" customHeight="1" spans="1:4">
      <c r="A10" s="8" t="s">
        <v>45</v>
      </c>
      <c r="B10" s="57"/>
      <c r="C10" s="21" t="s">
        <v>46</v>
      </c>
      <c r="D10" s="58"/>
    </row>
    <row r="11" ht="26.05" customHeight="1" spans="1:4">
      <c r="A11" s="8" t="s">
        <v>47</v>
      </c>
      <c r="B11" s="57"/>
      <c r="C11" s="21" t="s">
        <v>48</v>
      </c>
      <c r="D11" s="58"/>
    </row>
    <row r="12" ht="26.05" customHeight="1" spans="1:4">
      <c r="A12" s="8" t="s">
        <v>49</v>
      </c>
      <c r="B12" s="57"/>
      <c r="C12" s="21" t="s">
        <v>50</v>
      </c>
      <c r="D12" s="58"/>
    </row>
    <row r="13" ht="26.05" customHeight="1" spans="1:4">
      <c r="A13" s="8" t="s">
        <v>51</v>
      </c>
      <c r="B13" s="57"/>
      <c r="C13" s="21" t="s">
        <v>52</v>
      </c>
      <c r="D13" s="58">
        <v>64.818781</v>
      </c>
    </row>
    <row r="14" ht="26.05" customHeight="1" spans="1:4">
      <c r="A14" s="8" t="s">
        <v>53</v>
      </c>
      <c r="B14" s="57"/>
      <c r="C14" s="21" t="s">
        <v>54</v>
      </c>
      <c r="D14" s="58"/>
    </row>
    <row r="15" ht="26.05" customHeight="1" spans="1:4">
      <c r="A15" s="8"/>
      <c r="B15" s="57"/>
      <c r="C15" s="21" t="s">
        <v>55</v>
      </c>
      <c r="D15" s="58">
        <v>23.35236</v>
      </c>
    </row>
    <row r="16" ht="26.05" customHeight="1" spans="1:4">
      <c r="A16" s="8"/>
      <c r="B16" s="57"/>
      <c r="C16" s="21" t="s">
        <v>56</v>
      </c>
      <c r="D16" s="58"/>
    </row>
    <row r="17" ht="26.05" customHeight="1" spans="1:4">
      <c r="A17" s="8"/>
      <c r="B17" s="57"/>
      <c r="C17" s="21" t="s">
        <v>57</v>
      </c>
      <c r="D17" s="58"/>
    </row>
    <row r="18" ht="26.05" customHeight="1" spans="1:4">
      <c r="A18" s="8"/>
      <c r="B18" s="57"/>
      <c r="C18" s="21" t="s">
        <v>58</v>
      </c>
      <c r="D18" s="58"/>
    </row>
    <row r="19" ht="26.05" customHeight="1" spans="1:4">
      <c r="A19" s="8"/>
      <c r="B19" s="57"/>
      <c r="C19" s="21" t="s">
        <v>59</v>
      </c>
      <c r="D19" s="58"/>
    </row>
    <row r="20" s="68" customFormat="1" ht="26.05" customHeight="1" spans="1:4">
      <c r="A20" s="71"/>
      <c r="B20" s="72"/>
      <c r="C20" s="21" t="s">
        <v>60</v>
      </c>
      <c r="D20" s="58">
        <v>461.616132</v>
      </c>
    </row>
    <row r="21" ht="26.05" customHeight="1" spans="1:4">
      <c r="A21" s="8"/>
      <c r="B21" s="57"/>
      <c r="C21" s="21" t="s">
        <v>61</v>
      </c>
      <c r="D21" s="58"/>
    </row>
    <row r="22" ht="26.05" customHeight="1" spans="1:4">
      <c r="A22" s="8"/>
      <c r="B22" s="57"/>
      <c r="C22" s="21" t="s">
        <v>62</v>
      </c>
      <c r="D22" s="58"/>
    </row>
    <row r="23" ht="26.05" customHeight="1" spans="1:4">
      <c r="A23" s="8"/>
      <c r="B23" s="57"/>
      <c r="C23" s="21" t="s">
        <v>63</v>
      </c>
      <c r="D23" s="58"/>
    </row>
    <row r="24" ht="26.05" customHeight="1" spans="1:4">
      <c r="A24" s="8"/>
      <c r="B24" s="57"/>
      <c r="C24" s="21" t="s">
        <v>64</v>
      </c>
      <c r="D24" s="58"/>
    </row>
    <row r="25" ht="26.05" customHeight="1" spans="1:4">
      <c r="A25" s="8"/>
      <c r="B25" s="57"/>
      <c r="C25" s="21" t="s">
        <v>65</v>
      </c>
      <c r="D25" s="58"/>
    </row>
    <row r="26" ht="26.05" customHeight="1" spans="1:4">
      <c r="A26" s="8"/>
      <c r="B26" s="57"/>
      <c r="C26" s="21" t="s">
        <v>66</v>
      </c>
      <c r="D26" s="58"/>
    </row>
    <row r="27" ht="26.05" customHeight="1" spans="1:4">
      <c r="A27" s="8"/>
      <c r="B27" s="57"/>
      <c r="C27" s="21" t="s">
        <v>67</v>
      </c>
      <c r="D27" s="58"/>
    </row>
    <row r="28" ht="26.05" customHeight="1" spans="1:4">
      <c r="A28" s="8"/>
      <c r="B28" s="57"/>
      <c r="C28" s="21" t="s">
        <v>68</v>
      </c>
      <c r="D28" s="58"/>
    </row>
    <row r="29" ht="26.05" customHeight="1" spans="1:4">
      <c r="A29" s="8"/>
      <c r="B29" s="57"/>
      <c r="C29" s="21" t="s">
        <v>69</v>
      </c>
      <c r="D29" s="58"/>
    </row>
    <row r="30" ht="26.05" customHeight="1" spans="1:4">
      <c r="A30" s="8"/>
      <c r="B30" s="57"/>
      <c r="C30" s="21" t="s">
        <v>70</v>
      </c>
      <c r="D30" s="58"/>
    </row>
    <row r="31" ht="26.05" customHeight="1" spans="1:4">
      <c r="A31" s="8"/>
      <c r="B31" s="57"/>
      <c r="C31" s="21" t="s">
        <v>71</v>
      </c>
      <c r="D31" s="58"/>
    </row>
    <row r="32" ht="26.05" customHeight="1" spans="1:4">
      <c r="A32" s="8"/>
      <c r="B32" s="57"/>
      <c r="C32" s="21" t="s">
        <v>72</v>
      </c>
      <c r="D32" s="58"/>
    </row>
    <row r="33" ht="26.05" customHeight="1" spans="1:4">
      <c r="A33" s="8"/>
      <c r="B33" s="57"/>
      <c r="C33" s="21" t="s">
        <v>73</v>
      </c>
      <c r="D33" s="58"/>
    </row>
    <row r="34" ht="26.05" customHeight="1" spans="1:4">
      <c r="A34" s="8"/>
      <c r="B34" s="57"/>
      <c r="C34" s="21" t="s">
        <v>74</v>
      </c>
      <c r="D34" s="58"/>
    </row>
    <row r="35" ht="26.05" customHeight="1" spans="1:4">
      <c r="A35" s="8"/>
      <c r="B35" s="57"/>
      <c r="C35" s="21" t="s">
        <v>75</v>
      </c>
      <c r="D35" s="58"/>
    </row>
    <row r="36" ht="26.05" customHeight="1" spans="1:4">
      <c r="A36" s="8"/>
      <c r="B36" s="22"/>
      <c r="C36" s="21"/>
      <c r="D36" s="9"/>
    </row>
    <row r="37" ht="26.05" customHeight="1" spans="1:4">
      <c r="A37" s="8"/>
      <c r="B37" s="22"/>
      <c r="C37" s="21"/>
      <c r="D37" s="9"/>
    </row>
    <row r="38" ht="26.05" customHeight="1" spans="1:4">
      <c r="A38" s="8"/>
      <c r="B38" s="22"/>
      <c r="C38" s="21"/>
      <c r="D38" s="9"/>
    </row>
    <row r="39" ht="26.05" customHeight="1" spans="1:4">
      <c r="A39" s="6" t="s">
        <v>76</v>
      </c>
      <c r="B39" s="15">
        <f>B6</f>
        <v>548.964203</v>
      </c>
      <c r="C39" s="14" t="s">
        <v>77</v>
      </c>
      <c r="D39" s="7">
        <f>SUM(D6:D38)</f>
        <v>549.787273</v>
      </c>
    </row>
    <row r="40" ht="26.05" customHeight="1" spans="1:4">
      <c r="A40" s="6" t="s">
        <v>78</v>
      </c>
      <c r="B40" s="15">
        <v>0.82307</v>
      </c>
      <c r="C40" s="14" t="s">
        <v>79</v>
      </c>
      <c r="D40" s="7"/>
    </row>
    <row r="41" ht="26.05" customHeight="1" spans="1:4">
      <c r="A41" s="8"/>
      <c r="B41" s="22"/>
      <c r="C41" s="21"/>
      <c r="D41" s="9"/>
    </row>
    <row r="42" ht="26.05" customHeight="1" spans="1:4">
      <c r="A42" s="6" t="s">
        <v>80</v>
      </c>
      <c r="B42" s="15">
        <f>B39+B40</f>
        <v>549.787273</v>
      </c>
      <c r="C42" s="14" t="s">
        <v>81</v>
      </c>
      <c r="D42" s="7">
        <f>D39</f>
        <v>549.787273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4"/>
  <sheetViews>
    <sheetView workbookViewId="0">
      <selection activeCell="B8" sqref="B8"/>
    </sheetView>
  </sheetViews>
  <sheetFormatPr defaultColWidth="10" defaultRowHeight="14.2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55"/>
      <c r="B3" s="3" t="s">
        <v>32</v>
      </c>
    </row>
    <row r="4" ht="26.05" customHeight="1" spans="1:2">
      <c r="A4" s="13" t="s">
        <v>35</v>
      </c>
      <c r="B4" s="25" t="s">
        <v>36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84</v>
      </c>
      <c r="B7" s="9">
        <f>B8+B9</f>
        <v>549.787273</v>
      </c>
    </row>
    <row r="8" ht="26.05" customHeight="1" spans="1:2">
      <c r="A8" s="8" t="s">
        <v>85</v>
      </c>
      <c r="B8" s="9">
        <v>0.82307</v>
      </c>
    </row>
    <row r="9" ht="26.05" customHeight="1" spans="1:2">
      <c r="A9" s="56" t="s">
        <v>86</v>
      </c>
      <c r="B9" s="12">
        <v>548.964203</v>
      </c>
    </row>
    <row r="10" ht="26.05" customHeight="1" spans="1:2">
      <c r="A10" s="56" t="s">
        <v>87</v>
      </c>
      <c r="B10" s="12"/>
    </row>
    <row r="11" ht="26.05" customHeight="1" spans="1:2">
      <c r="A11" s="56" t="s">
        <v>88</v>
      </c>
      <c r="B11" s="12"/>
    </row>
    <row r="12" ht="26.05" customHeight="1" spans="1:2">
      <c r="A12" s="56" t="s">
        <v>89</v>
      </c>
      <c r="B12" s="12"/>
    </row>
    <row r="13" ht="14.65" customHeight="1"/>
    <row r="14" ht="26.05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workbookViewId="0">
      <selection activeCell="D5" sqref="D5"/>
    </sheetView>
  </sheetViews>
  <sheetFormatPr defaultColWidth="10" defaultRowHeight="14.25" outlineLevelCol="4"/>
  <cols>
    <col min="1" max="1" width="48.5" customWidth="1"/>
    <col min="2" max="2" width="15.0666666666667" customWidth="1"/>
    <col min="3" max="3" width="13.7" customWidth="1"/>
    <col min="4" max="4" width="13.3" customWidth="1"/>
    <col min="5" max="5" width="12.625" customWidth="1"/>
    <col min="8" max="8" width="11.5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90</v>
      </c>
      <c r="B2" s="2"/>
      <c r="C2" s="2"/>
      <c r="D2" s="2"/>
      <c r="E2" s="2"/>
    </row>
    <row r="3" ht="26.05" customHeight="1" spans="1:5">
      <c r="A3" s="55"/>
      <c r="B3" s="55"/>
      <c r="C3" s="55"/>
      <c r="D3" s="55"/>
      <c r="E3" s="1" t="s">
        <v>32</v>
      </c>
    </row>
    <row r="4" ht="26.05" customHeight="1" spans="1:5">
      <c r="A4" s="60" t="s">
        <v>91</v>
      </c>
      <c r="B4" s="60" t="s">
        <v>92</v>
      </c>
      <c r="C4" s="60" t="s">
        <v>93</v>
      </c>
      <c r="D4" s="60" t="s">
        <v>94</v>
      </c>
      <c r="E4" s="60" t="s">
        <v>95</v>
      </c>
    </row>
    <row r="5" ht="26.05" customHeight="1" spans="1:5">
      <c r="A5" s="61" t="s">
        <v>96</v>
      </c>
      <c r="B5" s="62">
        <f>C5+D5+E5</f>
        <v>549.787273</v>
      </c>
      <c r="C5" s="62">
        <f>C6+C12+C15</f>
        <v>478.964203</v>
      </c>
      <c r="D5" s="62">
        <f>D6+D12+D15</f>
        <v>70</v>
      </c>
      <c r="E5" s="62">
        <f>E15</f>
        <v>0.82307</v>
      </c>
    </row>
    <row r="6" ht="26.05" customHeight="1" spans="1:5">
      <c r="A6" s="49" t="s">
        <v>97</v>
      </c>
      <c r="B6" s="63">
        <f t="shared" ref="B6:B18" si="0">C6+D6</f>
        <v>64.818781</v>
      </c>
      <c r="C6" s="63">
        <f>C7+C10</f>
        <v>64.818781</v>
      </c>
      <c r="D6" s="63"/>
      <c r="E6" s="63"/>
    </row>
    <row r="7" ht="26.05" customHeight="1" spans="1:5">
      <c r="A7" s="49" t="s">
        <v>98</v>
      </c>
      <c r="B7" s="63">
        <f t="shared" si="0"/>
        <v>62.67064</v>
      </c>
      <c r="C7" s="63">
        <f>C8+C9</f>
        <v>62.67064</v>
      </c>
      <c r="D7" s="63"/>
      <c r="E7" s="63"/>
    </row>
    <row r="8" ht="26.05" customHeight="1" spans="1:5">
      <c r="A8" s="49" t="s">
        <v>99</v>
      </c>
      <c r="B8" s="63">
        <f t="shared" si="0"/>
        <v>11.446274</v>
      </c>
      <c r="C8" s="63">
        <v>11.446274</v>
      </c>
      <c r="D8" s="63"/>
      <c r="E8" s="63"/>
    </row>
    <row r="9" ht="41" customHeight="1" spans="1:5">
      <c r="A9" s="49" t="s">
        <v>100</v>
      </c>
      <c r="B9" s="63">
        <f t="shared" si="0"/>
        <v>51.224366</v>
      </c>
      <c r="C9" s="63">
        <v>51.224366</v>
      </c>
      <c r="D9" s="63"/>
      <c r="E9" s="63"/>
    </row>
    <row r="10" ht="26.05" customHeight="1" spans="1:5">
      <c r="A10" s="49" t="s">
        <v>101</v>
      </c>
      <c r="B10" s="63">
        <f t="shared" si="0"/>
        <v>2.148141</v>
      </c>
      <c r="C10" s="63">
        <f>C11</f>
        <v>2.148141</v>
      </c>
      <c r="D10" s="63"/>
      <c r="E10" s="63"/>
    </row>
    <row r="11" ht="26.05" customHeight="1" spans="1:5">
      <c r="A11" s="49" t="s">
        <v>102</v>
      </c>
      <c r="B11" s="63">
        <f t="shared" si="0"/>
        <v>2.148141</v>
      </c>
      <c r="C11" s="63">
        <v>2.148141</v>
      </c>
      <c r="D11" s="63"/>
      <c r="E11" s="63"/>
    </row>
    <row r="12" ht="26.05" customHeight="1" spans="1:5">
      <c r="A12" s="49" t="s">
        <v>103</v>
      </c>
      <c r="B12" s="63">
        <f t="shared" si="0"/>
        <v>23.35236</v>
      </c>
      <c r="C12" s="63">
        <f>C13</f>
        <v>23.35236</v>
      </c>
      <c r="D12" s="63"/>
      <c r="E12" s="63"/>
    </row>
    <row r="13" ht="26.05" customHeight="1" spans="1:5">
      <c r="A13" s="49" t="s">
        <v>104</v>
      </c>
      <c r="B13" s="63">
        <f t="shared" si="0"/>
        <v>23.35236</v>
      </c>
      <c r="C13" s="63">
        <f>C14</f>
        <v>23.35236</v>
      </c>
      <c r="D13" s="63"/>
      <c r="E13" s="63"/>
    </row>
    <row r="14" ht="26.05" customHeight="1" spans="1:5">
      <c r="A14" s="49" t="s">
        <v>105</v>
      </c>
      <c r="B14" s="63">
        <f t="shared" si="0"/>
        <v>23.35236</v>
      </c>
      <c r="C14" s="63">
        <v>23.35236</v>
      </c>
      <c r="D14" s="63"/>
      <c r="E14" s="63"/>
    </row>
    <row r="15" ht="26.05" customHeight="1" spans="1:5">
      <c r="A15" s="52" t="s">
        <v>106</v>
      </c>
      <c r="B15" s="63">
        <f>C15+D15+E15</f>
        <v>461.616132</v>
      </c>
      <c r="C15" s="63">
        <f>C16</f>
        <v>390.793062</v>
      </c>
      <c r="D15" s="63">
        <f>D16</f>
        <v>70</v>
      </c>
      <c r="E15" s="63">
        <f>E20</f>
        <v>0.82307</v>
      </c>
    </row>
    <row r="16" ht="26.05" customHeight="1" spans="1:5">
      <c r="A16" s="52" t="s">
        <v>107</v>
      </c>
      <c r="B16" s="63">
        <f t="shared" si="0"/>
        <v>460.793062</v>
      </c>
      <c r="C16" s="63">
        <f>C17</f>
        <v>390.793062</v>
      </c>
      <c r="D16" s="63">
        <f>D18</f>
        <v>70</v>
      </c>
      <c r="E16" s="63"/>
    </row>
    <row r="17" ht="26.05" customHeight="1" spans="1:5">
      <c r="A17" s="52" t="s">
        <v>108</v>
      </c>
      <c r="B17" s="63">
        <f t="shared" si="0"/>
        <v>390.793062</v>
      </c>
      <c r="C17" s="63">
        <v>390.793062</v>
      </c>
      <c r="D17" s="63"/>
      <c r="E17" s="63"/>
    </row>
    <row r="18" ht="26.05" customHeight="1" spans="1:5">
      <c r="A18" s="49" t="s">
        <v>109</v>
      </c>
      <c r="B18" s="63">
        <f t="shared" si="0"/>
        <v>70</v>
      </c>
      <c r="C18" s="63"/>
      <c r="D18" s="63">
        <v>70</v>
      </c>
      <c r="E18" s="63"/>
    </row>
    <row r="19" ht="26.05" customHeight="1" spans="1:5">
      <c r="A19" s="64" t="s">
        <v>110</v>
      </c>
      <c r="B19" s="63">
        <f>B20</f>
        <v>0.82307</v>
      </c>
      <c r="C19" s="63"/>
      <c r="D19" s="63"/>
      <c r="E19" s="63"/>
    </row>
    <row r="20" ht="26.05" customHeight="1" spans="1:5">
      <c r="A20" s="64" t="s">
        <v>111</v>
      </c>
      <c r="B20" s="63">
        <f>E20</f>
        <v>0.82307</v>
      </c>
      <c r="C20" s="63"/>
      <c r="D20" s="63"/>
      <c r="E20" s="63">
        <v>0.82307</v>
      </c>
    </row>
    <row r="21" ht="26.05" customHeight="1" spans="1:5">
      <c r="A21" s="65"/>
      <c r="B21" s="63"/>
      <c r="C21" s="63"/>
      <c r="D21" s="63"/>
      <c r="E21" s="63"/>
    </row>
    <row r="22" ht="26.05" customHeight="1" spans="1:5">
      <c r="A22" s="61"/>
      <c r="B22" s="62"/>
      <c r="C22" s="62"/>
      <c r="D22" s="62"/>
      <c r="E22" s="62"/>
    </row>
    <row r="23" ht="26.05" customHeight="1" spans="1:5">
      <c r="A23" s="61"/>
      <c r="B23" s="62"/>
      <c r="C23" s="62"/>
      <c r="D23" s="62"/>
      <c r="E23" s="62"/>
    </row>
    <row r="24" ht="26.05" customHeight="1" spans="1:5">
      <c r="A24" s="61"/>
      <c r="B24" s="62"/>
      <c r="C24" s="62"/>
      <c r="D24" s="62"/>
      <c r="E24" s="62"/>
    </row>
    <row r="25" ht="26.05" customHeight="1" spans="1:5">
      <c r="A25" s="61"/>
      <c r="B25" s="62"/>
      <c r="C25" s="62"/>
      <c r="D25" s="62"/>
      <c r="E25" s="62"/>
    </row>
    <row r="26" ht="26.05" customHeight="1" spans="1:5">
      <c r="A26" s="61"/>
      <c r="B26" s="62"/>
      <c r="C26" s="62"/>
      <c r="D26" s="62"/>
      <c r="E26" s="62"/>
    </row>
    <row r="27" ht="26.05" customHeight="1" spans="1:5">
      <c r="A27" s="66"/>
      <c r="B27" s="67"/>
      <c r="C27" s="67"/>
      <c r="D27" s="67"/>
      <c r="E27" s="67"/>
    </row>
    <row r="28" ht="19.55" customHeight="1"/>
    <row r="29" ht="19.55" customHeight="1" spans="1:5">
      <c r="A29" s="1" t="s">
        <v>82</v>
      </c>
      <c r="B29" s="1"/>
      <c r="C29" s="1"/>
      <c r="D29" s="1"/>
      <c r="E29" s="1"/>
    </row>
  </sheetData>
  <mergeCells count="2">
    <mergeCell ref="A2:E2"/>
    <mergeCell ref="A29:E29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workbookViewId="0">
      <selection activeCell="C13" sqref="C13"/>
    </sheetView>
  </sheetViews>
  <sheetFormatPr defaultColWidth="10" defaultRowHeight="14.2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112</v>
      </c>
      <c r="B2" s="2"/>
      <c r="C2" s="2"/>
      <c r="D2" s="2"/>
      <c r="E2" s="1"/>
      <c r="F2" s="1"/>
      <c r="G2" s="1"/>
    </row>
    <row r="3" ht="26.05" customHeight="1" spans="1:7">
      <c r="A3" s="55"/>
      <c r="B3" s="55"/>
      <c r="C3" s="3" t="s">
        <v>32</v>
      </c>
      <c r="D3" s="3"/>
      <c r="E3" s="55"/>
      <c r="F3" s="55"/>
      <c r="G3" s="55"/>
    </row>
    <row r="4" ht="26.05" customHeight="1" spans="1:7">
      <c r="A4" s="13" t="s">
        <v>33</v>
      </c>
      <c r="B4" s="13"/>
      <c r="C4" s="25" t="s">
        <v>34</v>
      </c>
      <c r="D4" s="25"/>
      <c r="E4" s="55"/>
      <c r="F4" s="55"/>
      <c r="G4" s="55"/>
    </row>
    <row r="5" ht="26.05" customHeight="1" spans="1:7">
      <c r="A5" s="13" t="s">
        <v>35</v>
      </c>
      <c r="B5" s="26" t="s">
        <v>36</v>
      </c>
      <c r="C5" s="26" t="s">
        <v>35</v>
      </c>
      <c r="D5" s="25" t="s">
        <v>96</v>
      </c>
      <c r="E5" s="55"/>
      <c r="F5" s="55"/>
      <c r="G5" s="55"/>
    </row>
    <row r="6" ht="26.05" customHeight="1" spans="1:7">
      <c r="A6" s="8" t="s">
        <v>113</v>
      </c>
      <c r="B6" s="11">
        <f>B7</f>
        <v>548.964203</v>
      </c>
      <c r="C6" s="21" t="s">
        <v>114</v>
      </c>
      <c r="D6" s="12">
        <f>D37</f>
        <v>548.964203</v>
      </c>
      <c r="E6" s="55"/>
      <c r="F6" s="55"/>
      <c r="G6" s="55"/>
    </row>
    <row r="7" ht="26.05" customHeight="1" spans="1:7">
      <c r="A7" s="8" t="s">
        <v>115</v>
      </c>
      <c r="B7" s="57">
        <v>548.964203</v>
      </c>
      <c r="C7" s="21" t="s">
        <v>116</v>
      </c>
      <c r="D7" s="58"/>
      <c r="E7" s="55"/>
      <c r="F7" s="55"/>
      <c r="G7" s="55"/>
    </row>
    <row r="8" ht="26.05" customHeight="1" spans="1:7">
      <c r="A8" s="8" t="s">
        <v>117</v>
      </c>
      <c r="B8" s="57"/>
      <c r="C8" s="21" t="s">
        <v>118</v>
      </c>
      <c r="D8" s="58"/>
      <c r="E8" s="55"/>
      <c r="F8" s="55"/>
      <c r="G8" s="55"/>
    </row>
    <row r="9" ht="26.05" customHeight="1" spans="1:7">
      <c r="A9" s="8" t="s">
        <v>119</v>
      </c>
      <c r="B9" s="57"/>
      <c r="C9" s="21" t="s">
        <v>120</v>
      </c>
      <c r="D9" s="58"/>
      <c r="E9" s="55"/>
      <c r="F9" s="55"/>
      <c r="G9" s="55"/>
    </row>
    <row r="10" ht="26.05" customHeight="1" spans="1:7">
      <c r="A10" s="8"/>
      <c r="B10" s="57"/>
      <c r="C10" s="21" t="s">
        <v>121</v>
      </c>
      <c r="D10" s="58"/>
      <c r="E10" s="55"/>
      <c r="F10" s="55"/>
      <c r="G10" s="55"/>
    </row>
    <row r="11" ht="26.05" customHeight="1" spans="1:7">
      <c r="A11" s="8"/>
      <c r="B11" s="57"/>
      <c r="C11" s="21" t="s">
        <v>122</v>
      </c>
      <c r="D11" s="58"/>
      <c r="E11" s="55"/>
      <c r="F11" s="55"/>
      <c r="G11" s="55"/>
    </row>
    <row r="12" ht="26.05" customHeight="1" spans="1:7">
      <c r="A12" s="8"/>
      <c r="B12" s="57"/>
      <c r="C12" s="21" t="s">
        <v>123</v>
      </c>
      <c r="D12" s="58"/>
      <c r="E12" s="55"/>
      <c r="F12" s="55"/>
      <c r="G12" s="55"/>
    </row>
    <row r="13" ht="26.05" customHeight="1" spans="1:7">
      <c r="A13" s="8"/>
      <c r="B13" s="57"/>
      <c r="C13" s="21" t="s">
        <v>124</v>
      </c>
      <c r="D13" s="58"/>
      <c r="E13" s="55"/>
      <c r="F13" s="55"/>
      <c r="G13" s="55"/>
    </row>
    <row r="14" ht="26.05" customHeight="1" spans="1:7">
      <c r="A14" s="8"/>
      <c r="B14" s="57"/>
      <c r="C14" s="21" t="s">
        <v>125</v>
      </c>
      <c r="D14" s="58">
        <v>64.818781</v>
      </c>
      <c r="E14" s="55"/>
      <c r="F14" s="55"/>
      <c r="G14" s="55"/>
    </row>
    <row r="15" ht="26.05" customHeight="1" spans="1:7">
      <c r="A15" s="8"/>
      <c r="B15" s="57"/>
      <c r="C15" s="21" t="s">
        <v>126</v>
      </c>
      <c r="D15" s="58"/>
      <c r="E15" s="55"/>
      <c r="F15" s="55"/>
      <c r="G15" s="55"/>
    </row>
    <row r="16" ht="26.05" customHeight="1" spans="1:7">
      <c r="A16" s="8"/>
      <c r="B16" s="57"/>
      <c r="C16" s="21" t="s">
        <v>127</v>
      </c>
      <c r="D16" s="58">
        <v>23.35236</v>
      </c>
      <c r="E16" s="55"/>
      <c r="F16" s="55"/>
      <c r="G16" s="55"/>
    </row>
    <row r="17" ht="26.05" customHeight="1" spans="1:7">
      <c r="A17" s="8"/>
      <c r="B17" s="57"/>
      <c r="C17" s="21" t="s">
        <v>128</v>
      </c>
      <c r="D17" s="58"/>
      <c r="E17" s="55"/>
      <c r="F17" s="55"/>
      <c r="G17" s="55"/>
    </row>
    <row r="18" ht="26.05" customHeight="1" spans="1:7">
      <c r="A18" s="8"/>
      <c r="B18" s="57"/>
      <c r="C18" s="21" t="s">
        <v>129</v>
      </c>
      <c r="D18" s="58"/>
      <c r="E18" s="55"/>
      <c r="F18" s="55"/>
      <c r="G18" s="55"/>
    </row>
    <row r="19" ht="26.05" customHeight="1" spans="1:7">
      <c r="A19" s="8"/>
      <c r="B19" s="57"/>
      <c r="C19" s="21" t="s">
        <v>130</v>
      </c>
      <c r="D19" s="58"/>
      <c r="E19" s="55"/>
      <c r="F19" s="55"/>
      <c r="G19" s="55"/>
    </row>
    <row r="20" ht="26.05" customHeight="1" spans="1:7">
      <c r="A20" s="8"/>
      <c r="B20" s="57"/>
      <c r="C20" s="21" t="s">
        <v>131</v>
      </c>
      <c r="D20" s="58"/>
      <c r="E20" s="55"/>
      <c r="F20" s="55"/>
      <c r="G20" s="55"/>
    </row>
    <row r="21" ht="26.05" customHeight="1" spans="1:7">
      <c r="A21" s="8"/>
      <c r="B21" s="57"/>
      <c r="C21" s="21" t="s">
        <v>132</v>
      </c>
      <c r="D21" s="58">
        <v>460.793062</v>
      </c>
      <c r="E21" s="55"/>
      <c r="F21" s="55"/>
      <c r="G21" s="55"/>
    </row>
    <row r="22" ht="26.05" customHeight="1" spans="1:7">
      <c r="A22" s="8"/>
      <c r="B22" s="57"/>
      <c r="C22" s="21" t="s">
        <v>133</v>
      </c>
      <c r="D22" s="58"/>
      <c r="E22" s="55"/>
      <c r="F22" s="55"/>
      <c r="G22" s="55"/>
    </row>
    <row r="23" ht="26.05" customHeight="1" spans="1:7">
      <c r="A23" s="8"/>
      <c r="B23" s="57"/>
      <c r="C23" s="21" t="s">
        <v>134</v>
      </c>
      <c r="D23" s="58"/>
      <c r="E23" s="55"/>
      <c r="F23" s="55"/>
      <c r="G23" s="55"/>
    </row>
    <row r="24" ht="26.05" customHeight="1" spans="1:7">
      <c r="A24" s="8"/>
      <c r="B24" s="57"/>
      <c r="C24" s="21" t="s">
        <v>135</v>
      </c>
      <c r="D24" s="58"/>
      <c r="E24" s="55"/>
      <c r="F24" s="55"/>
      <c r="G24" s="55"/>
    </row>
    <row r="25" ht="26.05" customHeight="1" spans="1:7">
      <c r="A25" s="8"/>
      <c r="B25" s="57"/>
      <c r="C25" s="21" t="s">
        <v>136</v>
      </c>
      <c r="D25" s="58"/>
      <c r="E25" s="55"/>
      <c r="F25" s="55"/>
      <c r="G25" s="55"/>
    </row>
    <row r="26" ht="26.05" customHeight="1" spans="1:7">
      <c r="A26" s="8"/>
      <c r="B26" s="57"/>
      <c r="C26" s="21" t="s">
        <v>137</v>
      </c>
      <c r="D26" s="58"/>
      <c r="E26" s="55"/>
      <c r="F26" s="55"/>
      <c r="G26" s="55"/>
    </row>
    <row r="27" ht="26.05" customHeight="1" spans="1:7">
      <c r="A27" s="8"/>
      <c r="B27" s="57"/>
      <c r="C27" s="21" t="s">
        <v>138</v>
      </c>
      <c r="D27" s="58"/>
      <c r="E27" s="55"/>
      <c r="F27" s="55"/>
      <c r="G27" s="55"/>
    </row>
    <row r="28" ht="26.05" customHeight="1" spans="1:7">
      <c r="A28" s="8"/>
      <c r="B28" s="57"/>
      <c r="C28" s="21" t="s">
        <v>139</v>
      </c>
      <c r="D28" s="58"/>
      <c r="E28" s="55"/>
      <c r="F28" s="55"/>
      <c r="G28" s="55"/>
    </row>
    <row r="29" ht="26.05" customHeight="1" spans="1:7">
      <c r="A29" s="8"/>
      <c r="B29" s="57"/>
      <c r="C29" s="21" t="s">
        <v>140</v>
      </c>
      <c r="D29" s="58"/>
      <c r="E29" s="55"/>
      <c r="F29" s="55"/>
      <c r="G29" s="55"/>
    </row>
    <row r="30" ht="26.05" customHeight="1" spans="1:7">
      <c r="A30" s="8"/>
      <c r="B30" s="57"/>
      <c r="C30" s="21" t="s">
        <v>141</v>
      </c>
      <c r="D30" s="58"/>
      <c r="E30" s="55"/>
      <c r="F30" s="55"/>
      <c r="G30" s="55"/>
    </row>
    <row r="31" ht="26.05" customHeight="1" spans="1:7">
      <c r="A31" s="8"/>
      <c r="B31" s="57"/>
      <c r="C31" s="21" t="s">
        <v>142</v>
      </c>
      <c r="D31" s="58"/>
      <c r="E31" s="55"/>
      <c r="F31" s="55"/>
      <c r="G31" s="55"/>
    </row>
    <row r="32" ht="26.05" customHeight="1" spans="1:7">
      <c r="A32" s="8"/>
      <c r="B32" s="57"/>
      <c r="C32" s="21" t="s">
        <v>143</v>
      </c>
      <c r="D32" s="58"/>
      <c r="E32" s="55"/>
      <c r="F32" s="55"/>
      <c r="G32" s="55"/>
    </row>
    <row r="33" ht="26.05" customHeight="1" spans="1:7">
      <c r="A33" s="8"/>
      <c r="B33" s="57"/>
      <c r="C33" s="21" t="s">
        <v>144</v>
      </c>
      <c r="D33" s="58"/>
      <c r="E33" s="55"/>
      <c r="F33" s="55"/>
      <c r="G33" s="55"/>
    </row>
    <row r="34" ht="26.05" customHeight="1" spans="1:7">
      <c r="A34" s="8"/>
      <c r="B34" s="57"/>
      <c r="C34" s="21" t="s">
        <v>145</v>
      </c>
      <c r="D34" s="58"/>
      <c r="E34" s="55"/>
      <c r="F34" s="55"/>
      <c r="G34" s="55"/>
    </row>
    <row r="35" ht="26.05" customHeight="1" spans="1:7">
      <c r="A35" s="8"/>
      <c r="B35" s="57"/>
      <c r="C35" s="21"/>
      <c r="D35" s="58"/>
      <c r="E35" s="55"/>
      <c r="F35" s="55"/>
      <c r="G35" s="55"/>
    </row>
    <row r="36" ht="26.05" customHeight="1" spans="1:7">
      <c r="A36" s="8"/>
      <c r="B36" s="57"/>
      <c r="C36" s="21"/>
      <c r="D36" s="58"/>
      <c r="E36" s="55"/>
      <c r="F36" s="55"/>
      <c r="G36" s="55"/>
    </row>
    <row r="37" ht="26.05" customHeight="1" spans="1:7">
      <c r="A37" s="13" t="s">
        <v>146</v>
      </c>
      <c r="B37" s="15">
        <f>B6</f>
        <v>548.964203</v>
      </c>
      <c r="C37" s="26" t="s">
        <v>147</v>
      </c>
      <c r="D37" s="24">
        <f>SUM(D7:D36)</f>
        <v>548.964203</v>
      </c>
      <c r="E37" s="59"/>
      <c r="F37" s="55"/>
      <c r="G37" s="55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C8" sqref="C8"/>
    </sheetView>
  </sheetViews>
  <sheetFormatPr defaultColWidth="10" defaultRowHeight="14.2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148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5"/>
      <c r="B3" s="55"/>
      <c r="C3" s="55"/>
      <c r="D3" s="55"/>
      <c r="E3" s="55"/>
      <c r="F3" s="55"/>
      <c r="G3" s="55"/>
      <c r="H3" s="55"/>
      <c r="I3" s="55"/>
      <c r="J3" s="3" t="s">
        <v>32</v>
      </c>
      <c r="K3" s="3"/>
    </row>
    <row r="4" ht="26.05" customHeight="1" spans="1:11">
      <c r="A4" s="4" t="s">
        <v>149</v>
      </c>
      <c r="B4" s="10" t="s">
        <v>96</v>
      </c>
      <c r="C4" s="10" t="s">
        <v>150</v>
      </c>
      <c r="D4" s="10"/>
      <c r="E4" s="10"/>
      <c r="F4" s="10" t="s">
        <v>151</v>
      </c>
      <c r="G4" s="10"/>
      <c r="H4" s="10"/>
      <c r="I4" s="5" t="s">
        <v>152</v>
      </c>
      <c r="J4" s="5"/>
      <c r="K4" s="5"/>
    </row>
    <row r="5" ht="26.05" customHeight="1" spans="1:11">
      <c r="A5" s="4"/>
      <c r="B5" s="10"/>
      <c r="C5" s="10" t="s">
        <v>96</v>
      </c>
      <c r="D5" s="10" t="s">
        <v>93</v>
      </c>
      <c r="E5" s="10" t="s">
        <v>94</v>
      </c>
      <c r="F5" s="10" t="s">
        <v>96</v>
      </c>
      <c r="G5" s="10" t="s">
        <v>93</v>
      </c>
      <c r="H5" s="10" t="s">
        <v>94</v>
      </c>
      <c r="I5" s="10" t="s">
        <v>96</v>
      </c>
      <c r="J5" s="10" t="s">
        <v>93</v>
      </c>
      <c r="K5" s="5" t="s">
        <v>94</v>
      </c>
    </row>
    <row r="6" ht="26.05" customHeight="1" spans="1:11">
      <c r="A6" s="8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56" t="s">
        <v>153</v>
      </c>
      <c r="B7" s="11">
        <v>548.964203</v>
      </c>
      <c r="C7" s="11">
        <f>B7</f>
        <v>548.964203</v>
      </c>
      <c r="D7" s="22">
        <f>B7-E7</f>
        <v>478.964203</v>
      </c>
      <c r="E7" s="22">
        <v>70</v>
      </c>
      <c r="F7" s="22"/>
      <c r="G7" s="22"/>
      <c r="H7" s="22"/>
      <c r="I7" s="22"/>
      <c r="J7" s="22"/>
      <c r="K7" s="9"/>
    </row>
    <row r="8" ht="26.05" customHeight="1" spans="1:11">
      <c r="A8" s="56"/>
      <c r="B8" s="11"/>
      <c r="C8" s="11"/>
      <c r="D8" s="22"/>
      <c r="E8" s="22"/>
      <c r="F8" s="22"/>
      <c r="G8" s="22"/>
      <c r="H8" s="22"/>
      <c r="I8" s="22"/>
      <c r="J8" s="22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B10" sqref="B10"/>
    </sheetView>
  </sheetViews>
  <sheetFormatPr defaultColWidth="10" defaultRowHeight="14.25" outlineLevelCol="4"/>
  <cols>
    <col min="1" max="1" width="12.5" style="36" customWidth="1"/>
    <col min="2" max="2" width="40.5" customWidth="1"/>
    <col min="3" max="5" width="25.6416666666667" customWidth="1"/>
  </cols>
  <sheetData>
    <row r="1" ht="16.35" customHeight="1" spans="1:5">
      <c r="A1" s="37"/>
    </row>
    <row r="2" ht="26.05" customHeight="1" spans="1:5">
      <c r="A2" s="38" t="s">
        <v>154</v>
      </c>
      <c r="B2" s="2"/>
      <c r="C2" s="2"/>
      <c r="D2" s="2"/>
      <c r="E2" s="2"/>
    </row>
    <row r="3" ht="25" customHeight="1" spans="1:5">
      <c r="A3" s="39"/>
      <c r="B3" s="1"/>
      <c r="C3" s="3" t="s">
        <v>32</v>
      </c>
      <c r="D3" s="3"/>
      <c r="E3" s="3"/>
    </row>
    <row r="4" ht="26.05" customHeight="1" spans="1:5">
      <c r="A4" s="40" t="s">
        <v>91</v>
      </c>
      <c r="B4" s="13"/>
      <c r="C4" s="25" t="s">
        <v>150</v>
      </c>
      <c r="D4" s="25"/>
      <c r="E4" s="25"/>
    </row>
    <row r="5" ht="26.05" customHeight="1" spans="1:5">
      <c r="A5" s="41" t="s">
        <v>155</v>
      </c>
      <c r="B5" s="42" t="s">
        <v>156</v>
      </c>
      <c r="C5" s="43" t="s">
        <v>96</v>
      </c>
      <c r="D5" s="42" t="s">
        <v>93</v>
      </c>
      <c r="E5" s="44" t="s">
        <v>94</v>
      </c>
    </row>
    <row r="6" ht="26.05" customHeight="1" spans="1:5">
      <c r="A6" s="45"/>
      <c r="B6" s="46" t="s">
        <v>96</v>
      </c>
      <c r="C6" s="47">
        <f>D6+E6</f>
        <v>548.964203</v>
      </c>
      <c r="D6" s="47">
        <f>D7+D13+D16</f>
        <v>478.964203</v>
      </c>
      <c r="E6" s="47">
        <f>E7+E13+E16</f>
        <v>70</v>
      </c>
    </row>
    <row r="7" ht="26.05" customHeight="1" spans="1:5">
      <c r="A7" s="48">
        <v>208</v>
      </c>
      <c r="B7" s="49" t="s">
        <v>157</v>
      </c>
      <c r="C7" s="47">
        <f t="shared" ref="C7:C21" si="0">D7+E7</f>
        <v>64.818781</v>
      </c>
      <c r="D7" s="22">
        <v>64.818781</v>
      </c>
      <c r="E7" s="50"/>
    </row>
    <row r="8" ht="26.05" customHeight="1" spans="1:5">
      <c r="A8" s="48">
        <v>20805</v>
      </c>
      <c r="B8" s="49" t="s">
        <v>98</v>
      </c>
      <c r="C8" s="47">
        <f t="shared" si="0"/>
        <v>62.67064</v>
      </c>
      <c r="D8" s="22">
        <v>62.67064</v>
      </c>
      <c r="E8" s="50"/>
    </row>
    <row r="9" ht="26.05" customHeight="1" spans="1:5">
      <c r="A9" s="48">
        <v>2080501</v>
      </c>
      <c r="B9" s="49" t="s">
        <v>99</v>
      </c>
      <c r="C9" s="47">
        <f t="shared" si="0"/>
        <v>11.446274</v>
      </c>
      <c r="D9" s="22">
        <v>11.446274</v>
      </c>
      <c r="E9" s="50"/>
    </row>
    <row r="10" ht="26.05" customHeight="1" spans="1:5">
      <c r="A10" s="48">
        <v>2080505</v>
      </c>
      <c r="B10" s="49" t="s">
        <v>100</v>
      </c>
      <c r="C10" s="47">
        <f t="shared" si="0"/>
        <v>51.224366</v>
      </c>
      <c r="D10" s="22">
        <v>51.224366</v>
      </c>
      <c r="E10" s="50"/>
    </row>
    <row r="11" ht="26.05" customHeight="1" spans="1:5">
      <c r="A11" s="48">
        <v>20899</v>
      </c>
      <c r="B11" s="49" t="s">
        <v>101</v>
      </c>
      <c r="C11" s="47">
        <f t="shared" si="0"/>
        <v>2.148141</v>
      </c>
      <c r="D11" s="22">
        <v>2.148141</v>
      </c>
      <c r="E11" s="50"/>
    </row>
    <row r="12" ht="26.05" customHeight="1" spans="1:5">
      <c r="A12" s="48">
        <v>2089999</v>
      </c>
      <c r="B12" s="49" t="s">
        <v>102</v>
      </c>
      <c r="C12" s="47">
        <f t="shared" si="0"/>
        <v>2.148141</v>
      </c>
      <c r="D12" s="22">
        <v>2.148141</v>
      </c>
      <c r="E12" s="50"/>
    </row>
    <row r="13" ht="26.05" customHeight="1" spans="1:5">
      <c r="A13" s="48">
        <v>210</v>
      </c>
      <c r="B13" s="49" t="s">
        <v>103</v>
      </c>
      <c r="C13" s="47">
        <f t="shared" si="0"/>
        <v>23.35236</v>
      </c>
      <c r="D13" s="22">
        <v>23.35236</v>
      </c>
      <c r="E13" s="50"/>
    </row>
    <row r="14" ht="26.05" customHeight="1" spans="1:5">
      <c r="A14" s="48">
        <v>21011</v>
      </c>
      <c r="B14" s="49" t="s">
        <v>104</v>
      </c>
      <c r="C14" s="47">
        <f t="shared" si="0"/>
        <v>23.35236</v>
      </c>
      <c r="D14" s="22">
        <v>23.35236</v>
      </c>
      <c r="E14" s="50"/>
    </row>
    <row r="15" ht="26.05" customHeight="1" spans="1:5">
      <c r="A15" s="48">
        <v>2101101</v>
      </c>
      <c r="B15" s="49" t="s">
        <v>105</v>
      </c>
      <c r="C15" s="47">
        <f t="shared" si="0"/>
        <v>23.35236</v>
      </c>
      <c r="D15" s="22">
        <v>23.35236</v>
      </c>
      <c r="E15" s="50"/>
    </row>
    <row r="16" ht="26.05" customHeight="1" spans="1:5">
      <c r="A16" s="51">
        <v>215</v>
      </c>
      <c r="B16" s="52" t="s">
        <v>106</v>
      </c>
      <c r="C16" s="47">
        <f t="shared" si="0"/>
        <v>460.793062</v>
      </c>
      <c r="D16" s="22">
        <v>390.793062</v>
      </c>
      <c r="E16" s="50">
        <f>E17</f>
        <v>70</v>
      </c>
    </row>
    <row r="17" ht="26.05" customHeight="1" spans="1:5">
      <c r="A17" s="51">
        <v>21508</v>
      </c>
      <c r="B17" s="52" t="s">
        <v>107</v>
      </c>
      <c r="C17" s="47">
        <f t="shared" si="0"/>
        <v>460.793062</v>
      </c>
      <c r="D17" s="22">
        <v>390.793062</v>
      </c>
      <c r="E17" s="50">
        <f>E19</f>
        <v>70</v>
      </c>
    </row>
    <row r="18" ht="26.05" customHeight="1" spans="1:5">
      <c r="A18" s="51" t="s">
        <v>158</v>
      </c>
      <c r="B18" s="52" t="s">
        <v>108</v>
      </c>
      <c r="C18" s="47">
        <f t="shared" si="0"/>
        <v>390.793062</v>
      </c>
      <c r="D18" s="22">
        <v>390.793062</v>
      </c>
      <c r="E18" s="50"/>
    </row>
    <row r="19" ht="26.05" customHeight="1" spans="1:5">
      <c r="A19" s="48" t="s">
        <v>159</v>
      </c>
      <c r="B19" s="49" t="s">
        <v>109</v>
      </c>
      <c r="C19" s="47">
        <f t="shared" si="0"/>
        <v>70</v>
      </c>
      <c r="D19" s="22"/>
      <c r="E19" s="50">
        <v>70</v>
      </c>
    </row>
    <row r="20" ht="26.05" customHeight="1" spans="1:5">
      <c r="A20" s="53"/>
      <c r="B20" s="23"/>
      <c r="C20" s="23"/>
      <c r="D20" s="22"/>
      <c r="E20" s="9"/>
    </row>
    <row r="21" ht="26.05" customHeight="1" spans="1:5">
      <c r="A21" s="53"/>
      <c r="B21" s="23"/>
      <c r="C21" s="23"/>
      <c r="D21" s="22"/>
      <c r="E21" s="9"/>
    </row>
    <row r="22" ht="26.05" customHeight="1" spans="1:5">
      <c r="A22" s="53"/>
      <c r="B22" s="23"/>
      <c r="C22" s="23"/>
      <c r="D22" s="22"/>
      <c r="E22" s="9"/>
    </row>
    <row r="23" ht="26.05" customHeight="1" spans="1:5">
      <c r="A23" s="53"/>
      <c r="B23" s="23"/>
      <c r="C23" s="23"/>
      <c r="D23" s="22"/>
      <c r="E23" s="9"/>
    </row>
    <row r="24" ht="26.05" customHeight="1" spans="1:5">
      <c r="A24" s="53"/>
      <c r="B24" s="23"/>
      <c r="C24" s="23"/>
      <c r="D24" s="22"/>
      <c r="E24" s="9"/>
    </row>
    <row r="25" ht="26.05" customHeight="1" spans="1:5">
      <c r="A25" s="53"/>
      <c r="B25" s="23"/>
      <c r="C25" s="23"/>
      <c r="D25" s="22"/>
      <c r="E25" s="9"/>
    </row>
    <row r="26" ht="26.05" customHeight="1" spans="1:5">
      <c r="A26" s="53"/>
      <c r="B26" s="23"/>
      <c r="C26" s="23"/>
      <c r="D26" s="22"/>
      <c r="E26" s="9"/>
    </row>
    <row r="27" ht="26.05" customHeight="1" spans="1:5">
      <c r="A27" s="53"/>
      <c r="B27" s="23"/>
      <c r="C27" s="23"/>
      <c r="D27" s="22"/>
      <c r="E27" s="9"/>
    </row>
    <row r="28" ht="26.05" customHeight="1" spans="1:5">
      <c r="A28" s="53"/>
      <c r="B28" s="23"/>
      <c r="C28" s="23"/>
      <c r="D28" s="22"/>
      <c r="E28" s="9"/>
    </row>
    <row r="29" ht="26.05" customHeight="1" spans="1:5">
      <c r="A29" s="53"/>
      <c r="B29" s="14"/>
      <c r="C29" s="23"/>
      <c r="D29" s="23"/>
      <c r="E29" s="24"/>
    </row>
    <row r="30" ht="26.05" customHeight="1" spans="1:5">
      <c r="A30" s="54"/>
      <c r="B30" s="21"/>
      <c r="C30" s="11"/>
      <c r="D30" s="11"/>
      <c r="E30" s="12"/>
    </row>
    <row r="31" ht="16.35" customHeight="1"/>
    <row r="32" ht="16.35" customHeight="1" spans="1:5">
      <c r="A32" s="39" t="s">
        <v>82</v>
      </c>
      <c r="B32" s="1"/>
      <c r="C32" s="1"/>
      <c r="D32" s="1"/>
      <c r="E32" s="1"/>
    </row>
  </sheetData>
  <mergeCells count="5">
    <mergeCell ref="A2:E2"/>
    <mergeCell ref="C3:E3"/>
    <mergeCell ref="A4:B4"/>
    <mergeCell ref="C4:E4"/>
    <mergeCell ref="A32:E32"/>
  </mergeCells>
  <pageMargins left="0.75" right="0.75" top="0.268999993801117" bottom="0.268999993801117" header="0" footer="0"/>
  <pageSetup paperSize="9" scale="6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D13" sqref="D13"/>
    </sheetView>
  </sheetViews>
  <sheetFormatPr defaultColWidth="10" defaultRowHeight="14.2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160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161</v>
      </c>
      <c r="B4" s="13"/>
      <c r="C4" s="25" t="s">
        <v>162</v>
      </c>
      <c r="D4" s="25"/>
      <c r="E4" s="25"/>
    </row>
    <row r="5" ht="26.05" customHeight="1" spans="1:5">
      <c r="A5" s="13" t="s">
        <v>155</v>
      </c>
      <c r="B5" s="26" t="s">
        <v>156</v>
      </c>
      <c r="C5" s="26" t="s">
        <v>96</v>
      </c>
      <c r="D5" s="26" t="s">
        <v>163</v>
      </c>
      <c r="E5" s="25" t="s">
        <v>164</v>
      </c>
    </row>
    <row r="6" ht="26.05" customHeight="1" spans="1:5">
      <c r="A6" s="8" t="s">
        <v>165</v>
      </c>
      <c r="B6" s="10" t="s">
        <v>165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7" t="s">
        <v>96</v>
      </c>
      <c r="C7" s="28">
        <f>D7+E7</f>
        <v>478.964203</v>
      </c>
      <c r="D7" s="28">
        <v>447.513704</v>
      </c>
      <c r="E7" s="28">
        <v>31.450499</v>
      </c>
    </row>
    <row r="8" ht="26.05" customHeight="1" spans="1:5">
      <c r="A8" s="29" t="s">
        <v>166</v>
      </c>
      <c r="B8" s="17" t="s">
        <v>167</v>
      </c>
      <c r="C8" s="28">
        <f t="shared" ref="C8:C26" si="0">D8+E8</f>
        <v>436.06743</v>
      </c>
      <c r="D8" s="30">
        <v>436.06743</v>
      </c>
      <c r="E8" s="30">
        <v>0</v>
      </c>
    </row>
    <row r="9" ht="26.05" customHeight="1" spans="1:5">
      <c r="A9" s="31" t="s">
        <v>168</v>
      </c>
      <c r="B9" s="19" t="s">
        <v>169</v>
      </c>
      <c r="C9" s="28">
        <f t="shared" si="0"/>
        <v>173.515955</v>
      </c>
      <c r="D9" s="30">
        <v>173.515955</v>
      </c>
      <c r="E9" s="30">
        <v>0</v>
      </c>
    </row>
    <row r="10" ht="26.05" customHeight="1" spans="1:5">
      <c r="A10" s="31" t="s">
        <v>170</v>
      </c>
      <c r="B10" s="19" t="s">
        <v>171</v>
      </c>
      <c r="C10" s="28">
        <f t="shared" si="0"/>
        <v>62.517788</v>
      </c>
      <c r="D10" s="30">
        <v>62.517788</v>
      </c>
      <c r="E10" s="30">
        <v>0</v>
      </c>
    </row>
    <row r="11" ht="26.05" customHeight="1" spans="1:5">
      <c r="A11" s="31" t="s">
        <v>172</v>
      </c>
      <c r="B11" s="19" t="s">
        <v>173</v>
      </c>
      <c r="C11" s="28">
        <f t="shared" si="0"/>
        <v>68.6853</v>
      </c>
      <c r="D11" s="30">
        <v>68.6853</v>
      </c>
      <c r="E11" s="30">
        <v>0</v>
      </c>
    </row>
    <row r="12" ht="26.05" customHeight="1" spans="1:5">
      <c r="A12" s="31" t="s">
        <v>174</v>
      </c>
      <c r="B12" s="19" t="s">
        <v>175</v>
      </c>
      <c r="C12" s="28">
        <f t="shared" si="0"/>
        <v>54.62352</v>
      </c>
      <c r="D12" s="30">
        <v>54.62352</v>
      </c>
      <c r="E12" s="30">
        <v>0</v>
      </c>
    </row>
    <row r="13" ht="26.05" customHeight="1" spans="1:5">
      <c r="A13" s="31" t="s">
        <v>176</v>
      </c>
      <c r="B13" s="19" t="s">
        <v>177</v>
      </c>
      <c r="C13" s="28">
        <f t="shared" si="0"/>
        <v>51.224366</v>
      </c>
      <c r="D13" s="30">
        <v>51.224366</v>
      </c>
      <c r="E13" s="30">
        <v>0</v>
      </c>
    </row>
    <row r="14" ht="26.05" customHeight="1" spans="1:5">
      <c r="A14" s="31" t="s">
        <v>178</v>
      </c>
      <c r="B14" s="19" t="s">
        <v>179</v>
      </c>
      <c r="C14" s="28">
        <f t="shared" si="0"/>
        <v>23.35236</v>
      </c>
      <c r="D14" s="30">
        <v>23.35236</v>
      </c>
      <c r="E14" s="30">
        <v>0</v>
      </c>
    </row>
    <row r="15" ht="26.05" customHeight="1" spans="1:5">
      <c r="A15" s="31" t="s">
        <v>180</v>
      </c>
      <c r="B15" s="19" t="s">
        <v>181</v>
      </c>
      <c r="C15" s="28">
        <f t="shared" si="0"/>
        <v>2.148141</v>
      </c>
      <c r="D15" s="30">
        <v>2.148141</v>
      </c>
      <c r="E15" s="30">
        <v>0</v>
      </c>
    </row>
    <row r="16" ht="26.05" customHeight="1" spans="1:5">
      <c r="A16" s="29" t="s">
        <v>182</v>
      </c>
      <c r="B16" s="17" t="s">
        <v>183</v>
      </c>
      <c r="C16" s="28">
        <f t="shared" si="0"/>
        <v>31.450499</v>
      </c>
      <c r="D16" s="30"/>
      <c r="E16" s="30">
        <v>31.450499</v>
      </c>
    </row>
    <row r="17" ht="26.05" customHeight="1" spans="1:5">
      <c r="A17" s="31" t="s">
        <v>184</v>
      </c>
      <c r="B17" s="19" t="s">
        <v>185</v>
      </c>
      <c r="C17" s="28">
        <f t="shared" si="0"/>
        <v>7</v>
      </c>
      <c r="D17" s="30"/>
      <c r="E17" s="30">
        <v>7</v>
      </c>
    </row>
    <row r="18" ht="26.05" customHeight="1" spans="1:5">
      <c r="A18" s="31" t="s">
        <v>186</v>
      </c>
      <c r="B18" s="19" t="s">
        <v>187</v>
      </c>
      <c r="C18" s="28">
        <f t="shared" si="0"/>
        <v>0.7</v>
      </c>
      <c r="D18" s="30"/>
      <c r="E18" s="30">
        <v>0.7</v>
      </c>
    </row>
    <row r="19" ht="26.05" customHeight="1" spans="1:5">
      <c r="A19" s="31" t="s">
        <v>188</v>
      </c>
      <c r="B19" s="19" t="s">
        <v>189</v>
      </c>
      <c r="C19" s="28">
        <f t="shared" si="0"/>
        <v>0.8</v>
      </c>
      <c r="D19" s="30"/>
      <c r="E19" s="30">
        <v>0.8</v>
      </c>
    </row>
    <row r="20" ht="26.05" customHeight="1" spans="1:5">
      <c r="A20" s="31" t="s">
        <v>190</v>
      </c>
      <c r="B20" s="19" t="s">
        <v>191</v>
      </c>
      <c r="C20" s="28">
        <f t="shared" si="0"/>
        <v>5</v>
      </c>
      <c r="D20" s="30"/>
      <c r="E20" s="30">
        <v>5</v>
      </c>
    </row>
    <row r="21" ht="26.05" customHeight="1" spans="1:5">
      <c r="A21" s="31" t="s">
        <v>192</v>
      </c>
      <c r="B21" s="19" t="s">
        <v>193</v>
      </c>
      <c r="C21" s="28">
        <f t="shared" si="0"/>
        <v>1</v>
      </c>
      <c r="D21" s="30"/>
      <c r="E21" s="30">
        <v>1</v>
      </c>
    </row>
    <row r="22" ht="26.05" customHeight="1" spans="1:5">
      <c r="A22" s="31" t="s">
        <v>194</v>
      </c>
      <c r="B22" s="19" t="s">
        <v>195</v>
      </c>
      <c r="C22" s="28">
        <f t="shared" si="0"/>
        <v>2.564623</v>
      </c>
      <c r="D22" s="30"/>
      <c r="E22" s="30">
        <v>2.564623</v>
      </c>
    </row>
    <row r="23" ht="26.05" customHeight="1" spans="1:5">
      <c r="A23" s="31" t="s">
        <v>196</v>
      </c>
      <c r="B23" s="19" t="s">
        <v>197</v>
      </c>
      <c r="C23" s="28">
        <f t="shared" si="0"/>
        <v>1.885876</v>
      </c>
      <c r="D23" s="30"/>
      <c r="E23" s="30">
        <v>1.885876</v>
      </c>
    </row>
    <row r="24" ht="26.05" customHeight="1" spans="1:5">
      <c r="A24" s="31" t="s">
        <v>198</v>
      </c>
      <c r="B24" s="19" t="s">
        <v>199</v>
      </c>
      <c r="C24" s="28">
        <f t="shared" si="0"/>
        <v>12.5</v>
      </c>
      <c r="D24" s="30"/>
      <c r="E24" s="30">
        <v>12.5</v>
      </c>
    </row>
    <row r="25" ht="26.05" customHeight="1" spans="1:5">
      <c r="A25" s="29" t="s">
        <v>200</v>
      </c>
      <c r="B25" s="17" t="s">
        <v>201</v>
      </c>
      <c r="C25" s="28">
        <f t="shared" si="0"/>
        <v>11.446274</v>
      </c>
      <c r="D25" s="30">
        <v>11.446274</v>
      </c>
      <c r="E25" s="30"/>
    </row>
    <row r="26" ht="26.05" customHeight="1" spans="1:5">
      <c r="A26" s="31" t="s">
        <v>202</v>
      </c>
      <c r="B26" s="19" t="s">
        <v>203</v>
      </c>
      <c r="C26" s="28">
        <f t="shared" si="0"/>
        <v>11.446274</v>
      </c>
      <c r="D26" s="30">
        <v>11.446274</v>
      </c>
      <c r="E26" s="30"/>
    </row>
    <row r="27" ht="26.05" customHeight="1" spans="1:5">
      <c r="A27" s="13"/>
      <c r="B27" s="27"/>
      <c r="C27" s="30"/>
      <c r="D27" s="30"/>
      <c r="E27" s="30"/>
    </row>
    <row r="28" ht="26.05" customHeight="1" spans="1:5">
      <c r="A28" s="13"/>
      <c r="B28" s="27"/>
      <c r="C28" s="30"/>
      <c r="D28" s="30"/>
      <c r="E28" s="30"/>
    </row>
    <row r="29" ht="26.05" customHeight="1" spans="1:5">
      <c r="A29" s="32"/>
      <c r="B29" s="33"/>
      <c r="C29" s="30"/>
      <c r="D29" s="30"/>
      <c r="E29" s="30"/>
    </row>
    <row r="30" ht="26.05" customHeight="1" spans="1:5">
      <c r="A30" s="34"/>
      <c r="B30" s="35"/>
      <c r="C30" s="30"/>
      <c r="D30" s="30"/>
      <c r="E30" s="30"/>
    </row>
    <row r="31" ht="16.35" customHeight="1" spans="1:5">
      <c r="A31" s="1"/>
      <c r="B31" s="1"/>
      <c r="C31" s="1"/>
      <c r="D31" s="1"/>
      <c r="E31" s="1"/>
    </row>
    <row r="32" ht="16.35" customHeight="1" spans="1:5">
      <c r="A32" s="1" t="s">
        <v>82</v>
      </c>
      <c r="B32" s="1"/>
      <c r="C32" s="1"/>
      <c r="D32" s="1"/>
      <c r="E32" s="1"/>
    </row>
  </sheetData>
  <mergeCells count="5">
    <mergeCell ref="A2:E2"/>
    <mergeCell ref="A3:B3"/>
    <mergeCell ref="A4:B4"/>
    <mergeCell ref="C4:E4"/>
    <mergeCell ref="A32:E32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nxbgs</cp:lastModifiedBy>
  <dcterms:created xsi:type="dcterms:W3CDTF">2026-02-25T08:38:00Z</dcterms:created>
  <dcterms:modified xsi:type="dcterms:W3CDTF">2026-02-27T17:30:00Z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050CC22650D559598EF99F69C2E5875F_42</vt:lpwstr>
  </property>
</Properties>
</file>