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30" windowHeight="6870" firstSheet="1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Sheet1" sheetId="19" r:id="rId17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<sst xmlns="http://schemas.openxmlformats.org/spreadsheetml/2006/main" count="479" uniqueCount="372">
  <si>
    <t>单位代码：202004</t>
  </si>
  <si>
    <t>单位名称：宁县博物馆</t>
  </si>
  <si>
    <t>部门预算公开表</t>
  </si>
  <si>
    <t xml:space="preserve">     </t>
  </si>
  <si>
    <r>
      <t>编制日期：</t>
    </r>
    <r>
      <rPr>
        <sz val="10"/>
        <rFont val="Hiragino Sans GB"/>
        <charset val="134"/>
      </rPr>
      <t>2023</t>
    </r>
    <r>
      <rPr>
        <sz val="10"/>
        <rFont val="宋体"/>
        <charset val="134"/>
      </rPr>
      <t>年2月9日</t>
    </r>
  </si>
  <si>
    <t>部门领导：尚海啸</t>
  </si>
  <si>
    <t>财务负责人：李婷</t>
  </si>
  <si>
    <t>制表人：</t>
  </si>
  <si>
    <t>高鹏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</si>
  <si>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</si>
  <si>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</si>
  <si>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</si>
  <si>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</si>
  <si>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</si>
  <si>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</si>
  <si>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</si>
  <si>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</si>
  <si>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</si>
  <si>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</si>
  <si>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</si>
  <si>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</si>
  <si>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</si>
  <si>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</si>
  <si>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</si>
  <si>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</si>
  <si>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</si>
  <si>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</si>
  <si>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</si>
  <si>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</si>
  <si>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</si>
  <si>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</si>
  <si>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</si>
  <si>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</si>
  <si>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</si>
  <si>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</si>
  <si>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</si>
  <si>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</si>
  <si>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</si>
  <si>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</si>
  <si>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</si>
  <si>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</si>
  <si>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</si>
  <si>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</si>
  <si>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</si>
  <si>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</si>
  <si>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</si>
  <si>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</si>
  <si>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</si>
  <si>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</si>
  <si>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</si>
  <si>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</si>
  <si>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</si>
  <si>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</si>
  <si>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</si>
  <si>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</si>
  <si>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</si>
  <si>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</si>
  <si>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</si>
  <si>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</si>
  <si>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</si>
  <si>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</si>
  <si>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</si>
  <si>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</si>
  <si>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</si>
  <si>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</si>
  <si>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</si>
  <si>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</si>
  <si>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</si>
  <si>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</si>
  <si>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</si>
  <si>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</si>
  <si>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</si>
  <si>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</si>
  <si>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</si>
  <si>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</si>
  <si>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</si>
  <si>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</si>
  <si>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</si>
  <si>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</si>
  <si>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</si>
  <si>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</si>
  <si>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</si>
  <si>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</si>
  <si>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</si>
  <si>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</si>
  <si>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</si>
  <si>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</si>
  <si>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</si>
  <si>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</si>
  <si>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</si>
  <si>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</si>
  <si>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</si>
  <si>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</si>
  <si>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</si>
  <si>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</si>
  <si>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</si>
  <si>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</si>
  <si>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</si>
  <si>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</si>
  <si>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</si>
  <si>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</si>
  <si>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</si>
  <si>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</si>
  <si>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</si>
  <si>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</si>
  <si>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</si>
  <si>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</si>
  <si>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</si>
  <si>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</si>
  <si>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</si>
  <si>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</si>
  <si>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</si>
  <si>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</si>
  <si>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</si>
  <si>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207-文化旅游体育与传媒支出</t>
  </si>
  <si>
    <t>2172877.44</t>
  </si>
  <si>
    <t>20702-文物</t>
  </si>
  <si>
    <t>2070205-博物馆</t>
  </si>
  <si>
    <t>208-社会保障和就业支出</t>
  </si>
  <si>
    <t>20805-行政事业单位养老支出</t>
  </si>
  <si>
    <t>2080502-事业单位离退休</t>
  </si>
  <si>
    <t>20899-其他社会保障和就业支出</t>
  </si>
  <si>
    <t>2089999-其他社会保障和就业支出</t>
  </si>
  <si>
    <t>210-卫生健康支出</t>
  </si>
  <si>
    <t>21011-行政事业单位医疗保险</t>
  </si>
  <si>
    <t>2101102-事业单位医疗保险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</si>
  <si>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</si>
  <si>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</si>
  <si>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</si>
  <si>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</si>
  <si>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</si>
  <si>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</si>
  <si>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</si>
  <si>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</si>
  <si>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</si>
  <si>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</si>
  <si>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</si>
  <si>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</si>
  <si>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</si>
  <si>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</si>
  <si>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</si>
  <si>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</si>
  <si>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</si>
  <si>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</si>
  <si>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</si>
  <si>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</si>
  <si>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</si>
  <si>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</si>
  <si>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</si>
  <si>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</si>
  <si>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</si>
  <si>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</si>
  <si>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</si>
  <si>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</si>
  <si>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</si>
  <si>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</si>
  <si>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</si>
  <si>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</si>
  <si>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</si>
  <si>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</si>
  <si>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</si>
  <si>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</si>
  <si>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</si>
  <si>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</si>
  <si>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</si>
  <si>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</si>
  <si>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</si>
  <si>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</si>
  <si>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</si>
  <si>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宁县博物馆</t>
  </si>
  <si>
    <t>一般公共预算支出情况表</t>
  </si>
  <si>
    <t>科目编码</t>
  </si>
  <si>
    <t>科目名称</t>
  </si>
  <si>
    <t>207</t>
  </si>
  <si>
    <t>文化旅游体育与传媒支出</t>
  </si>
  <si>
    <t>20702</t>
  </si>
  <si>
    <t>文物</t>
  </si>
  <si>
    <t>2070205</t>
  </si>
  <si>
    <t>博物馆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</si>
  <si>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</si>
  <si>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</si>
  <si>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</si>
  <si>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</si>
  <si>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</si>
  <si>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</si>
  <si>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</si>
  <si>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</si>
  <si>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卫生健康支出</t>
  </si>
  <si>
    <t>行政事业单位医疗保险</t>
  </si>
  <si>
    <t>事业单位医疗保险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</si>
  <si>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</si>
  <si>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</si>
  <si>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</si>
  <si>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</si>
  <si>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</si>
  <si>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</si>
  <si>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</si>
  <si>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</si>
  <si>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</si>
  <si>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</si>
  <si>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</si>
  <si>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</si>
  <si>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</si>
  <si>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</si>
  <si>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效绩工资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</si>
  <si>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</si>
  <si>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</si>
  <si>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</si>
  <si>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</si>
  <si>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</si>
  <si>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</si>
  <si>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</si>
  <si>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</si>
  <si>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</si>
  <si>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</si>
  <si>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</si>
  <si>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</si>
  <si>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</si>
  <si>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</si>
  <si>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</si>
  <si>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</si>
  <si>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</si>
  <si>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</si>
  <si>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</si>
  <si>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</si>
  <si>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</si>
  <si>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</si>
  <si>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30214</t>
  </si>
  <si>
    <t>租赁费</t>
  </si>
  <si>
    <t>30226</t>
  </si>
  <si>
    <t>劳务费</t>
  </si>
  <si>
    <t>30228</t>
  </si>
  <si>
    <t>工会经费</t>
  </si>
  <si>
    <t>30229</t>
  </si>
  <si>
    <t>福利费</t>
  </si>
  <si>
    <t>19250.31</t>
  </si>
  <si>
    <t>303</t>
  </si>
  <si>
    <t>对个人和家庭的补助</t>
  </si>
  <si>
    <t>30696.18</t>
  </si>
  <si>
    <t>30302</t>
  </si>
  <si>
    <t>退休费</t>
  </si>
  <si>
    <t>27216.18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</si>
  <si>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</si>
  <si>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</si>
  <si>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</si>
  <si>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</si>
  <si>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</si>
  <si>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</si>
  <si>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</si>
  <si>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</si>
  <si>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</si>
  <si>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</si>
  <si>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</si>
  <si>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</si>
  <si>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</si>
  <si>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</si>
  <si>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</si>
  <si>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</si>
  <si>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</si>
  <si>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</si>
  <si>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</si>
  <si>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</si>
  <si>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</si>
  <si>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</si>
  <si>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</si>
  <si>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</si>
  <si>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</si>
  <si>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</si>
  <si>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</si>
  <si>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</si>
  <si>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</si>
  <si>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</si>
  <si>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</si>
  <si>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</si>
  <si>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</si>
  <si>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李金花</t>
  </si>
  <si>
    <t>联系电话</t>
  </si>
  <si>
    <t>部门（单位）职能</t>
  </si>
  <si>
    <t>依据</t>
  </si>
  <si>
    <t>宁财发【2023】1号文件</t>
  </si>
  <si>
    <t>职能概述</t>
  </si>
  <si>
    <t>宁县博物馆隶属于宁县文体广电和旅游局，属于财政全额拨款单位，负责对具有历史、艺术、科学价值的可移动文物的征集、收藏、保管、陈列、展示；对馆藏文物按有关规定进行妥善保管；对全县范围内的历史、民俗文物进行普查、征集和保护；举办文物展出，发挥宣传窗口作用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</si>
  <si>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</si>
  <si>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</si>
  <si>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</si>
  <si>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</si>
  <si>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</si>
  <si>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</si>
  <si>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</si>
  <si>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办公室、业务部、宣教部、保卫部四个部室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</si>
  <si>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</si>
  <si>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</si>
  <si>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</si>
  <si>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</si>
  <si>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</si>
  <si>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</si>
  <si>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我馆及时修改完善单位各类管理制度和免费开放项目的制度建设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</si>
  <si>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</si>
  <si>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</si>
  <si>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</si>
  <si>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</si>
  <si>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</si>
  <si>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</si>
  <si>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</si>
  <si>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</si>
  <si>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</si>
  <si>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</si>
  <si>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</si>
  <si>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</si>
  <si>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</si>
  <si>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</si>
  <si>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</si>
  <si>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</si>
  <si>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</si>
  <si>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</si>
  <si>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</si>
  <si>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</si>
  <si>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</si>
  <si>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</si>
  <si>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坚持保证单位正常运转的各项管理制度</t>
  </si>
  <si>
    <t>≧13</t>
  </si>
  <si>
    <t>质量指标</t>
  </si>
  <si>
    <t>资金使用合理、质量达标</t>
  </si>
  <si>
    <t>满意</t>
  </si>
  <si>
    <t>时效指标</t>
  </si>
  <si>
    <t>工作完成及时率</t>
  </si>
  <si>
    <r>
      <rPr>
        <sz val="9"/>
        <color rgb="FF000000"/>
        <rFont val="宋体"/>
        <charset val="1"/>
        <scheme val="minor"/>
      </rPr>
      <t>≧95</t>
    </r>
    <r>
      <rPr>
        <sz val="9"/>
        <color rgb="FF000000"/>
        <rFont val="SimSun"/>
        <charset val="1"/>
      </rPr>
      <t>％</t>
    </r>
  </si>
  <si>
    <t>效益指标</t>
  </si>
  <si>
    <t>社会效益指标</t>
  </si>
  <si>
    <t>群众参与度</t>
  </si>
  <si>
    <t>逐年提高</t>
  </si>
  <si>
    <t>满意度指标</t>
  </si>
  <si>
    <t>服务对象满意度指标</t>
  </si>
  <si>
    <t>干部群众对服务的满意度</t>
  </si>
  <si>
    <t>≧95％</t>
  </si>
  <si>
    <t>项目支出绩效目标表</t>
  </si>
  <si>
    <t>预算单位</t>
  </si>
  <si>
    <t>项目名称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</si>
  <si>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年博物馆免费开放补助专项资金</t>
    </r>
  </si>
  <si>
    <t>一级项目名称</t>
  </si>
  <si>
    <t>博物馆免费开放项目</t>
  </si>
  <si>
    <t>二级项目名称</t>
  </si>
  <si>
    <t>项目类型</t>
  </si>
  <si>
    <t>可执行项目</t>
  </si>
  <si>
    <t>资金用途</t>
  </si>
  <si>
    <t>保证博物馆正常开放运行的所有支出</t>
  </si>
  <si>
    <t>资金性质</t>
  </si>
  <si>
    <t>一般预算（专项）</t>
  </si>
  <si>
    <t>项目分类</t>
  </si>
  <si>
    <t>其他项目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</si>
  <si>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</si>
  <si>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</si>
  <si>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</si>
  <si>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</si>
  <si>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</si>
  <si>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进一步提高博物馆运行效率和免费开放服务水平，更好地传播和弘扬中华优秀传统文化、弘扬革命文化、普及科学知识、传播社会主义先进文化，更好地服务地方社会经济发展、带动旅游高品质发展，不断满足人民群众日益增长的美好生活需要。</t>
  </si>
  <si>
    <t>指标目标值</t>
  </si>
  <si>
    <t>博物馆免费开放正常运行</t>
  </si>
  <si>
    <r>
      <rPr>
        <sz val="9"/>
        <color rgb="FF000000"/>
        <rFont val="宋体"/>
        <charset val="1"/>
      </rPr>
      <t>按照《甘肃省博物馆免费开放绩效考评办法》及指标体系，参加考评博物馆绩效评价结果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优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、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良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达到</t>
    </r>
    <r>
      <rPr>
        <sz val="9"/>
        <color rgb="FF000000"/>
        <rFont val="Calibri"/>
        <charset val="1"/>
      </rPr>
      <t>80%</t>
    </r>
  </si>
  <si>
    <t>博物馆免费开放正常运转</t>
  </si>
  <si>
    <t>2023年度全年，开放时间不少于300天</t>
  </si>
  <si>
    <t>成本指标</t>
  </si>
  <si>
    <t>资金使用效益</t>
  </si>
  <si>
    <t>下达补助资金应在2023年执行完毕</t>
  </si>
  <si>
    <t>对当地文物保护、传承与发展的影响与意识</t>
  </si>
  <si>
    <t>有效提升</t>
  </si>
  <si>
    <t>可持续性影响</t>
  </si>
  <si>
    <t>文物对历史文化传承影响</t>
  </si>
  <si>
    <t>长期</t>
  </si>
  <si>
    <t>参观人员对文物展示利用满意度</t>
  </si>
  <si>
    <r>
      <rPr>
        <sz val="9"/>
        <color rgb="FF000000"/>
        <rFont val="宋体"/>
        <charset val="1"/>
      </rPr>
      <t>满意度大于或等于</t>
    </r>
    <r>
      <rPr>
        <sz val="9"/>
        <color rgb="FF000000"/>
        <rFont val="Calibri"/>
        <charset val="1"/>
      </rPr>
      <t>90%</t>
    </r>
  </si>
  <si>
    <t>观众对陈列展览满意度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</si>
</sst>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b/>
      <sz val="9"/>
      <color indexed="8"/>
      <name val="Calibri"/>
      <charset val="1"/>
    </font>
    <font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6"/>
      <name val="SimSun"/>
      <charset val="134"/>
    </font>
    <font>
      <sz val="12"/>
      <color indexed="8"/>
      <name val="宋体"/>
      <charset val="1"/>
      <scheme val="minor"/>
    </font>
    <font>
      <b/>
      <sz val="12"/>
      <name val="SimSun"/>
      <charset val="134"/>
    </font>
    <font>
      <b/>
      <sz val="16"/>
      <name val="SimSun"/>
      <charset val="134"/>
    </font>
    <font>
      <sz val="9"/>
      <name val="Hiragino Sans GB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sz val="9"/>
      <color rgb="FF000000"/>
      <name val="SimSun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14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9" borderId="15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13" borderId="18" applyNumberFormat="0" applyAlignment="0" applyProtection="0">
      <alignment vertical="center"/>
    </xf>
    <xf numFmtId="0" fontId="56" fillId="13" borderId="14" applyNumberFormat="0" applyAlignment="0" applyProtection="0">
      <alignment vertical="center"/>
    </xf>
    <xf numFmtId="0" fontId="57" fillId="14" borderId="19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8" fillId="0" borderId="0"/>
  </cellStyleXfs>
  <cellXfs count="15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/>
    </xf>
    <xf numFmtId="0" fontId="29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horizontal="right" vertical="center" wrapText="1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right" vertical="center" wrapText="1"/>
    </xf>
    <xf numFmtId="0" fontId="31" fillId="0" borderId="0" xfId="0" applyFo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" fontId="27" fillId="3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4" fontId="17" fillId="0" borderId="1" xfId="0" applyNumberFormat="1" applyFont="1" applyBorder="1" applyAlignment="1">
      <alignment horizontal="right" vertical="center" wrapText="1"/>
    </xf>
    <xf numFmtId="0" fontId="29" fillId="0" borderId="0" xfId="0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Border="1">
      <alignment vertical="center"/>
    </xf>
    <xf numFmtId="0" fontId="27" fillId="0" borderId="13" xfId="0" applyFont="1" applyBorder="1" applyAlignment="1">
      <alignment horizontal="center" vertical="center" wrapText="1"/>
    </xf>
    <xf numFmtId="4" fontId="27" fillId="0" borderId="13" xfId="0" applyNumberFormat="1" applyFont="1" applyBorder="1" applyAlignment="1">
      <alignment horizontal="left" vertical="center" wrapText="1"/>
    </xf>
    <xf numFmtId="4" fontId="27" fillId="0" borderId="13" xfId="0" applyNumberFormat="1" applyFont="1" applyBorder="1" applyAlignment="1">
      <alignment horizontal="right" vertical="center" wrapText="1"/>
    </xf>
    <xf numFmtId="0" fontId="27" fillId="0" borderId="13" xfId="0" applyFont="1" applyBorder="1" applyAlignment="1">
      <alignment horizontal="left" vertical="center" wrapText="1"/>
    </xf>
    <xf numFmtId="4" fontId="27" fillId="0" borderId="13" xfId="0" applyNumberFormat="1" applyFont="1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177" fontId="27" fillId="0" borderId="13" xfId="0" applyNumberFormat="1" applyFont="1" applyBorder="1" applyAlignment="1">
      <alignment horizontal="right" vertical="center" wrapText="1"/>
    </xf>
    <xf numFmtId="177" fontId="34" fillId="0" borderId="13" xfId="0" applyNumberFormat="1" applyFont="1" applyBorder="1" applyAlignment="1">
      <alignment horizontal="right" vertical="center" wrapText="1"/>
    </xf>
    <xf numFmtId="177" fontId="35" fillId="0" borderId="13" xfId="0" applyNumberFormat="1" applyFont="1" applyBorder="1" applyAlignment="1">
      <alignment horizontal="right" vertical="center" wrapText="1"/>
    </xf>
    <xf numFmtId="4" fontId="17" fillId="0" borderId="13" xfId="0" applyNumberFormat="1" applyFont="1" applyBorder="1" applyAlignment="1">
      <alignment vertical="center" wrapText="1"/>
    </xf>
    <xf numFmtId="177" fontId="17" fillId="0" borderId="13" xfId="0" applyNumberFormat="1" applyFont="1" applyBorder="1" applyAlignment="1">
      <alignment horizontal="right" vertical="center" wrapText="1"/>
    </xf>
    <xf numFmtId="177" fontId="27" fillId="0" borderId="13" xfId="0" applyNumberFormat="1" applyFont="1" applyBorder="1" applyAlignment="1">
      <alignment vertical="center" wrapText="1"/>
    </xf>
    <xf numFmtId="0" fontId="28" fillId="0" borderId="0" xfId="0" applyFont="1">
      <alignment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 applyProtection="1">
      <alignment horizontal="right" vertical="center"/>
    </xf>
    <xf numFmtId="178" fontId="36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8" fontId="26" fillId="0" borderId="1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15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horizontal="right" vertical="center" wrapText="1"/>
    </xf>
    <xf numFmtId="4" fontId="15" fillId="0" borderId="13" xfId="0" applyNumberFormat="1" applyFont="1" applyBorder="1" applyAlignment="1">
      <alignment vertical="center" wrapText="1"/>
    </xf>
    <xf numFmtId="0" fontId="38" fillId="0" borderId="13" xfId="0" applyFont="1" applyBorder="1" applyAlignment="1">
      <alignment vertical="center" wrapText="1"/>
    </xf>
    <xf numFmtId="4" fontId="38" fillId="0" borderId="13" xfId="0" applyNumberFormat="1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H8" sqref="H8"/>
    </sheetView>
  </sheetViews>
  <sheetFormatPr defaultColWidth="10" defaultRowHeight="14"/>
  <cols>
    <col min="1" max="1" width="2.54545454545455" customWidth="1"/>
    <col min="2" max="4" width="9.76363636363636" customWidth="1"/>
    <col min="5" max="5" width="11.5090909090909" customWidth="1"/>
    <col min="6" max="6" width="9.76363636363636" customWidth="1"/>
    <col min="7" max="7" width="11.5090909090909" customWidth="1"/>
    <col min="8" max="11" width="9.76363636363636" customWidth="1"/>
  </cols>
  <sheetData>
    <row r="1" ht="14.3" customHeight="1" spans="1:1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4.3" customHeight="1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2.75" customHeight="1" spans="1:11">
      <c r="A3" s="55"/>
      <c r="B3" s="150" t="s">
        <v>0</v>
      </c>
      <c r="C3" s="150"/>
      <c r="D3" s="150"/>
      <c r="E3" s="55"/>
      <c r="F3" s="55"/>
      <c r="G3" s="55"/>
      <c r="H3" s="55"/>
      <c r="I3" s="55"/>
      <c r="J3" s="55"/>
      <c r="K3" s="55"/>
    </row>
    <row r="4" ht="22.75" customHeight="1" spans="1:11">
      <c r="A4" s="55"/>
      <c r="B4" s="150" t="s">
        <v>1</v>
      </c>
      <c r="C4" s="150"/>
      <c r="D4" s="150"/>
      <c r="E4" s="55"/>
      <c r="F4" s="55"/>
      <c r="G4" s="55"/>
      <c r="H4" s="55"/>
      <c r="I4" s="55"/>
      <c r="J4" s="55"/>
      <c r="K4" s="55"/>
    </row>
    <row r="5" ht="14.3" customHeight="1" spans="1:1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ht="78.55" customHeight="1" spans="1:11">
      <c r="A6" s="53"/>
      <c r="B6" s="151" t="s">
        <v>2</v>
      </c>
      <c r="C6" s="151"/>
      <c r="D6" s="151"/>
      <c r="E6" s="151"/>
      <c r="F6" s="151"/>
      <c r="G6" s="151"/>
      <c r="H6" s="151"/>
      <c r="I6" s="151"/>
      <c r="J6" s="151"/>
      <c r="K6" s="151"/>
    </row>
    <row r="7" ht="22.75" customHeight="1" spans="1:1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ht="22.75" customHeight="1" spans="1:1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ht="22.75" customHeight="1" spans="1:1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ht="22.75" customHeight="1" spans="1:11">
      <c r="A10" s="55"/>
      <c r="B10" s="55" t="s">
        <v>3</v>
      </c>
      <c r="C10" s="55"/>
      <c r="F10" s="152" t="s">
        <v>4</v>
      </c>
      <c r="G10" s="152"/>
      <c r="H10" s="152"/>
      <c r="I10" s="55"/>
      <c r="J10" s="55"/>
      <c r="K10" s="55"/>
    </row>
    <row r="11" ht="22.75" customHeight="1" spans="1:1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ht="22.75" customHeight="1" spans="1:11">
      <c r="A12" s="55"/>
      <c r="B12" s="152" t="s">
        <v>5</v>
      </c>
      <c r="C12" s="152"/>
      <c r="D12" s="55"/>
      <c r="E12" s="152" t="s">
        <v>6</v>
      </c>
      <c r="F12" s="153"/>
      <c r="G12" s="55"/>
      <c r="H12" s="154" t="s">
        <v>7</v>
      </c>
      <c r="I12" s="53" t="s">
        <v>8</v>
      </c>
      <c r="J12" s="55"/>
      <c r="K12" s="55"/>
    </row>
    <row r="13" ht="14.3" customHeight="1" spans="1:11">
      <c r="A13" s="53"/>
      <c r="B13" s="53"/>
      <c r="C13" s="53" t="s">
        <v>9</v>
      </c>
      <c r="D13" s="53"/>
      <c r="E13" s="53"/>
      <c r="F13" s="53"/>
      <c r="G13" s="53"/>
      <c r="H13" s="53"/>
      <c r="I13" s="53"/>
      <c r="J13" s="53"/>
      <c r="K13" s="53"/>
    </row>
    <row r="14" ht="14.3" customHeight="1" spans="1:1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ht="14.3" customHeight="1" spans="1:1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</sheetData>
  <mergeCells count="6">
    <mergeCell ref="B3:D3"/>
    <mergeCell ref="B4:D4"/>
    <mergeCell ref="B6:K6"/>
    <mergeCell ref="F10:H10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C4" sqref="C4"/>
    </sheetView>
  </sheetViews>
  <sheetFormatPr defaultColWidth="10" defaultRowHeight="14" outlineLevelCol="2"/>
  <cols>
    <col min="1" max="1" width="5.01818181818182" customWidth="1"/>
    <col min="2" max="2" width="42.6363636363636" customWidth="1"/>
    <col min="3" max="3" width="40.1636363636364" customWidth="1"/>
  </cols>
  <sheetData>
    <row r="1" ht="35.4" customHeight="1" spans="1:2">
      <c r="A1" s="53"/>
      <c r="B1" s="53"/>
    </row>
    <row r="2" ht="39.15" customHeight="1" spans="1:3">
      <c r="A2" s="53"/>
      <c r="B2" s="146" t="s">
        <v>10</v>
      </c>
      <c r="C2" s="146"/>
    </row>
    <row r="3" ht="29.35" customHeight="1" spans="1:3">
      <c r="A3" s="147"/>
      <c r="B3" s="148" t="s">
        <v>11</v>
      </c>
      <c r="C3" s="148" t="s">
        <v>12</v>
      </c>
    </row>
    <row r="4" ht="28.45" customHeight="1" spans="1:3">
      <c r="A4" s="139"/>
      <c r="B4" s="149" t="s">
        <v>13</v>
      </c>
      <c r="C4" s="91" t="s">
        <v>14</v>
      </c>
    </row>
    <row r="5" ht="28.45" customHeight="1" spans="1:3">
      <c r="A5" s="139"/>
      <c r="B5" s="149" t="s">
        <v>15</v>
      </c>
      <c r="C5" s="91" t="s">
        <v>16</v>
      </c>
    </row>
    <row r="6" ht="28.45" customHeight="1" spans="1:3">
      <c r="A6" s="139"/>
      <c r="B6" s="149" t="s">
        <v>17</v>
      </c>
      <c r="C6" s="91" t="s">
        <v>18</v>
      </c>
    </row>
    <row r="7" ht="28.45" customHeight="1" spans="1:3">
      <c r="A7" s="139"/>
      <c r="B7" s="149" t="s">
        <v>19</v>
      </c>
      <c r="C7" s="91"/>
    </row>
    <row r="8" ht="28.45" customHeight="1" spans="1:3">
      <c r="A8" s="139"/>
      <c r="B8" s="149" t="s">
        <v>20</v>
      </c>
      <c r="C8" s="91" t="s">
        <v>21</v>
      </c>
    </row>
    <row r="9" ht="28.45" customHeight="1" spans="1:3">
      <c r="A9" s="139"/>
      <c r="B9" s="149" t="s">
        <v>22</v>
      </c>
      <c r="C9" s="91" t="s">
        <v>23</v>
      </c>
    </row>
    <row r="10" ht="28.45" customHeight="1" spans="1:3">
      <c r="A10" s="139"/>
      <c r="B10" s="149" t="s">
        <v>24</v>
      </c>
      <c r="C10" s="91" t="s">
        <v>25</v>
      </c>
    </row>
    <row r="11" ht="28.45" customHeight="1" spans="1:3">
      <c r="A11" s="139"/>
      <c r="B11" s="149" t="s">
        <v>26</v>
      </c>
      <c r="C11" s="91" t="s">
        <v>27</v>
      </c>
    </row>
    <row r="12" ht="28.45" customHeight="1" spans="1:3">
      <c r="A12" s="139"/>
      <c r="B12" s="149" t="s">
        <v>28</v>
      </c>
      <c r="C12" s="91"/>
    </row>
    <row r="13" ht="28.45" customHeight="1" spans="1:3">
      <c r="A13" s="53"/>
      <c r="B13" s="149" t="s">
        <v>29</v>
      </c>
      <c r="C13" s="91"/>
    </row>
    <row r="14" ht="28.45" customHeight="1" spans="1:3">
      <c r="A14" s="53"/>
      <c r="B14" s="149" t="s">
        <v>30</v>
      </c>
      <c r="C14" s="91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11" sqref="C11"/>
    </sheetView>
  </sheetViews>
  <sheetFormatPr defaultColWidth="10" defaultRowHeight="14" outlineLevelCol="3"/>
  <cols>
    <col min="1" max="1" width="46.7272727272727" customWidth="1"/>
    <col min="2" max="2" width="16.6909090909091" customWidth="1"/>
    <col min="3" max="3" width="46.0909090909091" customWidth="1"/>
    <col min="4" max="4" width="23.1818181818182" customWidth="1"/>
  </cols>
  <sheetData>
    <row r="1" ht="1" customHeight="1" spans="1:4">
      <c r="A1" s="53"/>
      <c r="B1" s="53"/>
      <c r="C1" s="53"/>
      <c r="D1" s="53"/>
    </row>
    <row r="2" ht="24" customHeight="1" spans="1:4">
      <c r="A2" s="54" t="s">
        <v>31</v>
      </c>
      <c r="B2" s="54"/>
      <c r="C2" s="54"/>
      <c r="D2" s="54"/>
    </row>
    <row r="3" customHeight="1" spans="1:4">
      <c r="A3" s="139"/>
      <c r="B3" s="139"/>
      <c r="C3" s="139"/>
      <c r="D3" s="140" t="s">
        <v>32</v>
      </c>
    </row>
    <row r="4" customHeight="1" spans="1:4">
      <c r="A4" s="113" t="s">
        <v>33</v>
      </c>
      <c r="B4" s="113"/>
      <c r="C4" s="113" t="s">
        <v>34</v>
      </c>
      <c r="D4" s="113"/>
    </row>
    <row r="5" customHeight="1" spans="1:4">
      <c r="A5" s="113" t="s">
        <v>35</v>
      </c>
      <c r="B5" s="113" t="s">
        <v>36</v>
      </c>
      <c r="C5" s="113" t="s">
        <v>35</v>
      </c>
      <c r="D5" s="113" t="s">
        <v>36</v>
      </c>
    </row>
    <row r="6" customHeight="1" spans="1:4">
      <c r="A6" s="141" t="s">
        <v>37</v>
      </c>
      <c r="B6" s="123">
        <v>2313847.26</v>
      </c>
      <c r="C6" s="141" t="s">
        <v>38</v>
      </c>
      <c r="D6" s="123"/>
    </row>
    <row r="7" customHeight="1" spans="1:4">
      <c r="A7" s="141" t="s">
        <v>39</v>
      </c>
      <c r="B7" s="123"/>
      <c r="C7" s="141" t="s">
        <v>40</v>
      </c>
      <c r="D7" s="142"/>
    </row>
    <row r="8" customHeight="1" spans="1:4">
      <c r="A8" s="141" t="s">
        <v>41</v>
      </c>
      <c r="B8" s="123"/>
      <c r="C8" s="141" t="s">
        <v>42</v>
      </c>
      <c r="D8" s="142"/>
    </row>
    <row r="9" customHeight="1" spans="1:4">
      <c r="A9" s="141" t="s">
        <v>43</v>
      </c>
      <c r="B9" s="123"/>
      <c r="C9" s="141" t="s">
        <v>44</v>
      </c>
      <c r="D9" s="142"/>
    </row>
    <row r="10" customHeight="1" spans="1:4">
      <c r="A10" s="141" t="s">
        <v>45</v>
      </c>
      <c r="B10" s="123"/>
      <c r="C10" s="141" t="s">
        <v>46</v>
      </c>
      <c r="D10" s="142"/>
    </row>
    <row r="11" customHeight="1" spans="1:4">
      <c r="A11" s="141" t="s">
        <v>47</v>
      </c>
      <c r="B11" s="123"/>
      <c r="C11" s="141" t="s">
        <v>48</v>
      </c>
      <c r="D11" s="142"/>
    </row>
    <row r="12" customHeight="1" spans="1:4">
      <c r="A12" s="141" t="s">
        <v>49</v>
      </c>
      <c r="B12" s="123"/>
      <c r="C12" s="141" t="s">
        <v>50</v>
      </c>
      <c r="D12" s="142">
        <v>2172877.44</v>
      </c>
    </row>
    <row r="13" customHeight="1" spans="1:4">
      <c r="A13" s="141" t="s">
        <v>51</v>
      </c>
      <c r="B13" s="123"/>
      <c r="C13" s="141" t="s">
        <v>52</v>
      </c>
      <c r="D13" s="142">
        <v>42553.55</v>
      </c>
    </row>
    <row r="14" customHeight="1" spans="1:4">
      <c r="A14" s="141" t="s">
        <v>53</v>
      </c>
      <c r="B14" s="123"/>
      <c r="C14" s="141" t="s">
        <v>54</v>
      </c>
      <c r="D14" s="142"/>
    </row>
    <row r="15" customHeight="1" spans="1:4">
      <c r="A15" s="141"/>
      <c r="B15" s="143"/>
      <c r="C15" s="141" t="s">
        <v>55</v>
      </c>
      <c r="D15" s="142">
        <v>98416.27</v>
      </c>
    </row>
    <row r="16" customHeight="1" spans="1:4">
      <c r="A16" s="141"/>
      <c r="B16" s="143"/>
      <c r="C16" s="141" t="s">
        <v>56</v>
      </c>
      <c r="D16" s="142"/>
    </row>
    <row r="17" customHeight="1" spans="1:4">
      <c r="A17" s="141"/>
      <c r="B17" s="143"/>
      <c r="C17" s="141" t="s">
        <v>57</v>
      </c>
      <c r="D17" s="142"/>
    </row>
    <row r="18" customHeight="1" spans="1:4">
      <c r="A18" s="141"/>
      <c r="B18" s="143"/>
      <c r="C18" s="141" t="s">
        <v>58</v>
      </c>
      <c r="D18" s="142"/>
    </row>
    <row r="19" customHeight="1" spans="1:4">
      <c r="A19" s="141"/>
      <c r="B19" s="143"/>
      <c r="C19" s="141" t="s">
        <v>59</v>
      </c>
      <c r="D19" s="142"/>
    </row>
    <row r="20" customHeight="1" spans="1:4">
      <c r="A20" s="144"/>
      <c r="B20" s="145"/>
      <c r="C20" s="141" t="s">
        <v>60</v>
      </c>
      <c r="D20" s="142"/>
    </row>
    <row r="21" customHeight="1" spans="1:4">
      <c r="A21" s="144"/>
      <c r="B21" s="145"/>
      <c r="C21" s="141" t="s">
        <v>61</v>
      </c>
      <c r="D21" s="142"/>
    </row>
    <row r="22" customHeight="1" spans="1:4">
      <c r="A22" s="144"/>
      <c r="B22" s="145"/>
      <c r="C22" s="141" t="s">
        <v>62</v>
      </c>
      <c r="D22" s="142"/>
    </row>
    <row r="23" customHeight="1" spans="1:4">
      <c r="A23" s="144"/>
      <c r="B23" s="145"/>
      <c r="C23" s="141" t="s">
        <v>63</v>
      </c>
      <c r="D23" s="142"/>
    </row>
    <row r="24" customHeight="1" spans="1:4">
      <c r="A24" s="144"/>
      <c r="B24" s="145"/>
      <c r="C24" s="141" t="s">
        <v>64</v>
      </c>
      <c r="D24" s="142"/>
    </row>
    <row r="25" customHeight="1" spans="1:4">
      <c r="A25" s="141"/>
      <c r="B25" s="143"/>
      <c r="C25" s="141" t="s">
        <v>65</v>
      </c>
      <c r="D25" s="142"/>
    </row>
    <row r="26" customHeight="1" spans="1:4">
      <c r="A26" s="141"/>
      <c r="B26" s="143"/>
      <c r="C26" s="141" t="s">
        <v>66</v>
      </c>
      <c r="D26" s="142"/>
    </row>
    <row r="27" customHeight="1" spans="1:4">
      <c r="A27" s="141"/>
      <c r="B27" s="143"/>
      <c r="C27" s="141" t="s">
        <v>67</v>
      </c>
      <c r="D27" s="142"/>
    </row>
    <row r="28" customHeight="1" spans="1:4">
      <c r="A28" s="144"/>
      <c r="B28" s="145"/>
      <c r="C28" s="141" t="s">
        <v>68</v>
      </c>
      <c r="D28" s="142"/>
    </row>
    <row r="29" customHeight="1" spans="1:4">
      <c r="A29" s="144"/>
      <c r="B29" s="145"/>
      <c r="C29" s="141" t="s">
        <v>69</v>
      </c>
      <c r="D29" s="142"/>
    </row>
    <row r="30" customHeight="1" spans="1:4">
      <c r="A30" s="144"/>
      <c r="B30" s="145"/>
      <c r="C30" s="141" t="s">
        <v>70</v>
      </c>
      <c r="D30" s="142"/>
    </row>
    <row r="31" customHeight="1" spans="1:4">
      <c r="A31" s="144"/>
      <c r="B31" s="145"/>
      <c r="C31" s="141" t="s">
        <v>71</v>
      </c>
      <c r="D31" s="142"/>
    </row>
    <row r="32" customHeight="1" spans="1:4">
      <c r="A32" s="144"/>
      <c r="B32" s="145"/>
      <c r="C32" s="141" t="s">
        <v>72</v>
      </c>
      <c r="D32" s="142"/>
    </row>
    <row r="33" customHeight="1" spans="1:4">
      <c r="A33" s="141"/>
      <c r="B33" s="141"/>
      <c r="C33" s="141" t="s">
        <v>73</v>
      </c>
      <c r="D33" s="142"/>
    </row>
    <row r="34" customHeight="1" spans="1:4">
      <c r="A34" s="141"/>
      <c r="B34" s="141"/>
      <c r="C34" s="141" t="s">
        <v>74</v>
      </c>
      <c r="D34" s="142"/>
    </row>
    <row r="35" customHeight="1" spans="1:4">
      <c r="A35" s="141"/>
      <c r="B35" s="141"/>
      <c r="C35" s="141" t="s">
        <v>75</v>
      </c>
      <c r="D35" s="142"/>
    </row>
    <row r="36" customHeight="1" spans="1:4">
      <c r="A36" s="141"/>
      <c r="B36" s="141"/>
      <c r="C36" s="141"/>
      <c r="D36" s="141"/>
    </row>
    <row r="37" customHeight="1" spans="1:4">
      <c r="A37" s="141"/>
      <c r="B37" s="141"/>
      <c r="C37" s="141"/>
      <c r="D37" s="141"/>
    </row>
    <row r="38" customHeight="1" spans="1:4">
      <c r="A38" s="144" t="s">
        <v>76</v>
      </c>
      <c r="B38" s="145">
        <f>SUM(B6:B14)</f>
        <v>2313847.26</v>
      </c>
      <c r="C38" s="144" t="s">
        <v>77</v>
      </c>
      <c r="D38" s="145">
        <f>SUM(D6:D37)</f>
        <v>2313847.26</v>
      </c>
    </row>
    <row r="39" customHeight="1" spans="1:4">
      <c r="A39" s="144" t="s">
        <v>78</v>
      </c>
      <c r="B39" s="145"/>
      <c r="C39" s="144" t="s">
        <v>79</v>
      </c>
      <c r="D39" s="145"/>
    </row>
    <row r="40" customHeight="1" spans="1:4">
      <c r="A40" s="141"/>
      <c r="B40" s="143"/>
      <c r="C40" s="141"/>
      <c r="D40" s="143"/>
    </row>
    <row r="41" customHeight="1" spans="1:4">
      <c r="A41" s="144" t="s">
        <v>80</v>
      </c>
      <c r="B41" s="145">
        <f>B38+B39</f>
        <v>2313847.26</v>
      </c>
      <c r="C41" s="144" t="s">
        <v>81</v>
      </c>
      <c r="D41" s="145">
        <f>D38+D39</f>
        <v>2313847.26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5" workbookViewId="0">
      <selection activeCell="B5" sqref="B5:B7"/>
    </sheetView>
  </sheetViews>
  <sheetFormatPr defaultColWidth="7.87272727272727" defaultRowHeight="12.75" customHeight="1" outlineLevelCol="2"/>
  <cols>
    <col min="1" max="1" width="39.5" style="62" customWidth="1"/>
    <col min="2" max="2" width="35.6272727272727" style="62" customWidth="1"/>
    <col min="3" max="3" width="27.3727272727273" style="62" customWidth="1"/>
    <col min="4" max="16384" width="7.87272727272727" style="61"/>
  </cols>
  <sheetData>
    <row r="1" ht="24.75" customHeight="1" spans="1:1">
      <c r="A1" s="72"/>
    </row>
    <row r="2" ht="24.75" customHeight="1" spans="1:2">
      <c r="A2" s="64" t="s">
        <v>82</v>
      </c>
      <c r="B2" s="64"/>
    </row>
    <row r="3" ht="24.75" customHeight="1" spans="1:2">
      <c r="A3" s="132"/>
      <c r="B3" s="65" t="s">
        <v>32</v>
      </c>
    </row>
    <row r="4" ht="24" customHeight="1" spans="1:2">
      <c r="A4" s="76" t="s">
        <v>35</v>
      </c>
      <c r="B4" s="76" t="s">
        <v>36</v>
      </c>
    </row>
    <row r="5" s="61" customFormat="1" ht="25" customHeight="1" spans="1:3">
      <c r="A5" s="133" t="s">
        <v>83</v>
      </c>
      <c r="B5" s="134">
        <v>2313847.26</v>
      </c>
      <c r="C5" s="62"/>
    </row>
    <row r="6" s="61" customFormat="1" ht="25" customHeight="1" spans="1:3">
      <c r="A6" s="133" t="s">
        <v>84</v>
      </c>
      <c r="B6" s="135">
        <v>1813847.26</v>
      </c>
      <c r="C6" s="62"/>
    </row>
    <row r="7" s="61" customFormat="1" ht="25" customHeight="1" spans="1:3">
      <c r="A7" s="133" t="s">
        <v>85</v>
      </c>
      <c r="B7" s="135">
        <v>500000</v>
      </c>
      <c r="C7" s="62"/>
    </row>
    <row r="8" s="61" customFormat="1" ht="25" customHeight="1" spans="1:3">
      <c r="A8" s="133" t="s">
        <v>86</v>
      </c>
      <c r="B8" s="135">
        <f>B9+B10</f>
        <v>0</v>
      </c>
      <c r="C8" s="62"/>
    </row>
    <row r="9" s="61" customFormat="1" ht="25" customHeight="1" spans="1:3">
      <c r="A9" s="133" t="s">
        <v>87</v>
      </c>
      <c r="B9" s="135"/>
      <c r="C9" s="62"/>
    </row>
    <row r="10" s="61" customFormat="1" ht="25" customHeight="1" spans="1:3">
      <c r="A10" s="133" t="s">
        <v>88</v>
      </c>
      <c r="B10" s="135"/>
      <c r="C10" s="62"/>
    </row>
    <row r="11" s="61" customFormat="1" ht="25" customHeight="1" spans="1:3">
      <c r="A11" s="133" t="s">
        <v>89</v>
      </c>
      <c r="B11" s="135">
        <f>SUM(B12:B14)</f>
        <v>0</v>
      </c>
      <c r="C11" s="62"/>
    </row>
    <row r="12" s="61" customFormat="1" ht="25" customHeight="1" spans="1:3">
      <c r="A12" s="133" t="s">
        <v>90</v>
      </c>
      <c r="B12" s="135"/>
      <c r="C12" s="62"/>
    </row>
    <row r="13" s="61" customFormat="1" ht="25" customHeight="1" spans="1:3">
      <c r="A13" s="133" t="s">
        <v>91</v>
      </c>
      <c r="B13" s="135"/>
      <c r="C13" s="62"/>
    </row>
    <row r="14" s="61" customFormat="1" ht="25" customHeight="1" spans="1:3">
      <c r="A14" s="133" t="s">
        <v>92</v>
      </c>
      <c r="B14" s="135"/>
      <c r="C14" s="62"/>
    </row>
    <row r="15" s="61" customFormat="1" ht="25" customHeight="1" spans="1:3">
      <c r="A15" s="133" t="s">
        <v>93</v>
      </c>
      <c r="B15" s="135"/>
      <c r="C15" s="62"/>
    </row>
    <row r="16" s="61" customFormat="1" ht="25" customHeight="1" spans="1:3">
      <c r="A16" s="133" t="s">
        <v>94</v>
      </c>
      <c r="B16" s="135"/>
      <c r="C16" s="62"/>
    </row>
    <row r="17" s="61" customFormat="1" ht="25" customHeight="1" spans="1:3">
      <c r="A17" s="133" t="s">
        <v>95</v>
      </c>
      <c r="B17" s="135"/>
      <c r="C17" s="62"/>
    </row>
    <row r="18" s="61" customFormat="1" ht="25" customHeight="1" spans="1:3">
      <c r="A18" s="133" t="s">
        <v>96</v>
      </c>
      <c r="B18" s="135"/>
      <c r="C18" s="62"/>
    </row>
    <row r="19" s="61" customFormat="1" ht="25" customHeight="1" spans="1:3">
      <c r="A19" s="133" t="s">
        <v>97</v>
      </c>
      <c r="B19" s="134">
        <f>B20+B23+B26+B27</f>
        <v>0</v>
      </c>
      <c r="C19" s="62"/>
    </row>
    <row r="20" s="61" customFormat="1" ht="25" customHeight="1" spans="1:3">
      <c r="A20" s="133" t="s">
        <v>98</v>
      </c>
      <c r="B20" s="134">
        <f>B21+B22</f>
        <v>0</v>
      </c>
      <c r="C20" s="62"/>
    </row>
    <row r="21" s="61" customFormat="1" ht="25" customHeight="1" spans="1:3">
      <c r="A21" s="133" t="s">
        <v>99</v>
      </c>
      <c r="B21" s="134"/>
      <c r="C21" s="62"/>
    </row>
    <row r="22" s="61" customFormat="1" ht="25" customHeight="1" spans="1:3">
      <c r="A22" s="133" t="s">
        <v>100</v>
      </c>
      <c r="B22" s="134"/>
      <c r="C22" s="62"/>
    </row>
    <row r="23" s="61" customFormat="1" ht="25" customHeight="1" spans="1:3">
      <c r="A23" s="133" t="s">
        <v>101</v>
      </c>
      <c r="B23" s="134">
        <f>B24+B25</f>
        <v>0</v>
      </c>
      <c r="C23" s="62"/>
    </row>
    <row r="24" s="61" customFormat="1" ht="25" customHeight="1" spans="1:3">
      <c r="A24" s="133" t="s">
        <v>102</v>
      </c>
      <c r="B24" s="134"/>
      <c r="C24" s="62"/>
    </row>
    <row r="25" s="61" customFormat="1" ht="25" customHeight="1" spans="1:3">
      <c r="A25" s="133" t="s">
        <v>103</v>
      </c>
      <c r="B25" s="134"/>
      <c r="C25" s="62"/>
    </row>
    <row r="26" s="61" customFormat="1" ht="25" customHeight="1" spans="1:3">
      <c r="A26" s="133" t="s">
        <v>104</v>
      </c>
      <c r="B26" s="134"/>
      <c r="C26" s="62"/>
    </row>
    <row r="27" s="61" customFormat="1" ht="25" customHeight="1" spans="1:3">
      <c r="A27" s="133" t="s">
        <v>105</v>
      </c>
      <c r="B27" s="134"/>
      <c r="C27" s="62"/>
    </row>
    <row r="28" ht="25" customHeight="1" spans="1:2">
      <c r="A28" s="136"/>
      <c r="B28" s="134"/>
    </row>
    <row r="29" s="61" customFormat="1" ht="25" customHeight="1" spans="1:3">
      <c r="A29" s="137" t="s">
        <v>106</v>
      </c>
      <c r="B29" s="138">
        <f>B5+B8+B11+B15+B16+B17+B18+B19</f>
        <v>2313847.26</v>
      </c>
      <c r="C29" s="6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6" sqref="A6"/>
    </sheetView>
  </sheetViews>
  <sheetFormatPr defaultColWidth="10" defaultRowHeight="14" outlineLevelCol="4"/>
  <cols>
    <col min="1" max="1" width="37.4545454545455" customWidth="1"/>
    <col min="2" max="5" width="23.0909090909091" customWidth="1"/>
  </cols>
  <sheetData>
    <row r="1" ht="14.3" customHeight="1" spans="1:5">
      <c r="A1" s="53"/>
      <c r="B1" s="53"/>
      <c r="C1" s="53"/>
      <c r="D1" s="53"/>
      <c r="E1" s="53"/>
    </row>
    <row r="2" ht="39.85" customHeight="1" spans="1:5">
      <c r="A2" s="54" t="s">
        <v>107</v>
      </c>
      <c r="B2" s="54"/>
      <c r="C2" s="54"/>
      <c r="D2" s="54"/>
      <c r="E2" s="54"/>
    </row>
    <row r="3" ht="22.75" customHeight="1" spans="1:5">
      <c r="A3" s="55"/>
      <c r="B3" s="55"/>
      <c r="C3" s="55"/>
      <c r="D3" s="55"/>
      <c r="E3" s="55" t="s">
        <v>32</v>
      </c>
    </row>
    <row r="4" s="127" customFormat="1" ht="22.75" customHeight="1" spans="1:5">
      <c r="A4" s="128" t="s">
        <v>108</v>
      </c>
      <c r="B4" s="128" t="s">
        <v>109</v>
      </c>
      <c r="C4" s="128" t="s">
        <v>110</v>
      </c>
      <c r="D4" s="128" t="s">
        <v>111</v>
      </c>
      <c r="E4" s="128" t="s">
        <v>112</v>
      </c>
    </row>
    <row r="5" ht="22.75" customHeight="1" spans="1:5">
      <c r="A5" s="129" t="s">
        <v>113</v>
      </c>
      <c r="B5" s="99">
        <f>C5+D5</f>
        <v>2313847.26</v>
      </c>
      <c r="C5" s="99">
        <f>C6+C9+C14</f>
        <v>1813847.26</v>
      </c>
      <c r="D5" s="99">
        <f>D6</f>
        <v>500000</v>
      </c>
      <c r="E5" s="130"/>
    </row>
    <row r="6" ht="27" customHeight="1" spans="1:5">
      <c r="A6" s="101" t="s">
        <v>114</v>
      </c>
      <c r="B6" s="101" t="s">
        <v>115</v>
      </c>
      <c r="C6" s="99">
        <v>1672877.44</v>
      </c>
      <c r="D6" s="99">
        <v>500000</v>
      </c>
      <c r="E6" s="130"/>
    </row>
    <row r="7" ht="27" customHeight="1" spans="1:5">
      <c r="A7" s="101" t="s">
        <v>116</v>
      </c>
      <c r="B7" s="103" t="s">
        <v>115</v>
      </c>
      <c r="C7" s="131">
        <v>1672877.44</v>
      </c>
      <c r="D7" s="131">
        <v>500000</v>
      </c>
      <c r="E7" s="130"/>
    </row>
    <row r="8" ht="27" customHeight="1" spans="1:5">
      <c r="A8" s="101" t="s">
        <v>117</v>
      </c>
      <c r="B8" s="103" t="s">
        <v>115</v>
      </c>
      <c r="C8" s="103">
        <v>1672877.44</v>
      </c>
      <c r="D8" s="103">
        <v>500000</v>
      </c>
      <c r="E8" s="59"/>
    </row>
    <row r="9" ht="27" customHeight="1" spans="1:5">
      <c r="A9" s="101" t="s">
        <v>118</v>
      </c>
      <c r="B9" s="101">
        <v>42553.55</v>
      </c>
      <c r="C9" s="101">
        <v>42553.55</v>
      </c>
      <c r="D9" s="103"/>
      <c r="E9" s="60"/>
    </row>
    <row r="10" ht="27" customHeight="1" spans="1:5">
      <c r="A10" s="101" t="s">
        <v>119</v>
      </c>
      <c r="B10" s="103">
        <v>30696.18</v>
      </c>
      <c r="C10" s="103">
        <v>30696.18</v>
      </c>
      <c r="D10" s="103"/>
      <c r="E10" s="60"/>
    </row>
    <row r="11" ht="27" customHeight="1" spans="1:5">
      <c r="A11" s="101" t="s">
        <v>120</v>
      </c>
      <c r="B11" s="103">
        <v>30696.18</v>
      </c>
      <c r="C11" s="103">
        <v>30696.18</v>
      </c>
      <c r="D11" s="103"/>
      <c r="E11" s="60"/>
    </row>
    <row r="12" ht="27" customHeight="1" spans="1:5">
      <c r="A12" s="101" t="s">
        <v>121</v>
      </c>
      <c r="B12" s="103">
        <v>11857.37</v>
      </c>
      <c r="C12" s="103">
        <v>11857.37</v>
      </c>
      <c r="D12" s="60"/>
      <c r="E12" s="60"/>
    </row>
    <row r="13" ht="27" customHeight="1" spans="1:5">
      <c r="A13" s="101" t="s">
        <v>122</v>
      </c>
      <c r="B13" s="103">
        <v>11857.37</v>
      </c>
      <c r="C13" s="103">
        <v>11857.37</v>
      </c>
      <c r="D13" s="60"/>
      <c r="E13" s="60"/>
    </row>
    <row r="14" ht="27" customHeight="1" spans="1:5">
      <c r="A14" s="101" t="s">
        <v>123</v>
      </c>
      <c r="B14" s="101">
        <v>98416.27</v>
      </c>
      <c r="C14" s="101">
        <v>98416.27</v>
      </c>
      <c r="D14" s="60"/>
      <c r="E14" s="60"/>
    </row>
    <row r="15" ht="27" customHeight="1" spans="1:5">
      <c r="A15" s="101" t="s">
        <v>124</v>
      </c>
      <c r="B15" s="103">
        <v>98416.27</v>
      </c>
      <c r="C15" s="103">
        <v>98416.27</v>
      </c>
      <c r="D15" s="60"/>
      <c r="E15" s="60"/>
    </row>
    <row r="16" ht="27" customHeight="1" spans="1:5">
      <c r="A16" s="101" t="s">
        <v>125</v>
      </c>
      <c r="B16" s="103">
        <v>98416.27</v>
      </c>
      <c r="C16" s="103">
        <v>98416.27</v>
      </c>
      <c r="D16" s="60"/>
      <c r="E16" s="60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15" sqref="B15"/>
    </sheetView>
  </sheetViews>
  <sheetFormatPr defaultColWidth="10" defaultRowHeight="14" outlineLevelCol="6"/>
  <cols>
    <col min="1" max="1" width="24.5636363636364" customWidth="1"/>
    <col min="2" max="2" width="16.6909090909091" customWidth="1"/>
    <col min="3" max="3" width="31.8181818181818" customWidth="1"/>
    <col min="4" max="4" width="14.5545454545455" customWidth="1"/>
    <col min="5" max="5" width="18.7272727272727" customWidth="1"/>
    <col min="6" max="8" width="9.76363636363636" customWidth="1"/>
  </cols>
  <sheetData>
    <row r="1" ht="1" customHeight="1" spans="1:7">
      <c r="A1" s="53"/>
      <c r="B1" s="53"/>
      <c r="C1" s="53"/>
      <c r="D1" s="53"/>
      <c r="E1" s="53"/>
      <c r="F1" s="53"/>
      <c r="G1" s="53"/>
    </row>
    <row r="2" ht="28" customHeight="1" spans="1:7">
      <c r="A2" s="120" t="s">
        <v>126</v>
      </c>
      <c r="B2" s="120"/>
      <c r="C2" s="120"/>
      <c r="D2" s="120"/>
      <c r="E2" s="53"/>
      <c r="F2" s="53"/>
      <c r="G2" s="53"/>
    </row>
    <row r="3" ht="18" customHeight="1" spans="1:7">
      <c r="A3" s="55"/>
      <c r="B3" s="55"/>
      <c r="C3" s="97" t="s">
        <v>32</v>
      </c>
      <c r="D3" s="97"/>
      <c r="E3" s="55"/>
      <c r="F3" s="55"/>
      <c r="G3" s="55"/>
    </row>
    <row r="4" ht="19" customHeight="1" spans="1:7">
      <c r="A4" s="113" t="s">
        <v>33</v>
      </c>
      <c r="B4" s="113"/>
      <c r="C4" s="113" t="s">
        <v>34</v>
      </c>
      <c r="D4" s="113"/>
      <c r="E4" s="55"/>
      <c r="F4" s="55"/>
      <c r="G4" s="55"/>
    </row>
    <row r="5" ht="19" customHeight="1" spans="1:7">
      <c r="A5" s="113" t="s">
        <v>35</v>
      </c>
      <c r="B5" s="113" t="s">
        <v>36</v>
      </c>
      <c r="C5" s="113" t="s">
        <v>35</v>
      </c>
      <c r="D5" s="113" t="s">
        <v>113</v>
      </c>
      <c r="E5" s="55"/>
      <c r="F5" s="55"/>
      <c r="G5" s="55"/>
    </row>
    <row r="6" ht="22.75" customHeight="1" spans="1:7">
      <c r="A6" s="93" t="s">
        <v>127</v>
      </c>
      <c r="B6" s="121">
        <v>2313847.26</v>
      </c>
      <c r="C6" s="93" t="s">
        <v>128</v>
      </c>
      <c r="D6" s="121">
        <v>2313847.26</v>
      </c>
      <c r="E6" s="55"/>
      <c r="F6" s="55"/>
      <c r="G6" s="55"/>
    </row>
    <row r="7" ht="22.75" customHeight="1" spans="1:7">
      <c r="A7" s="93" t="s">
        <v>129</v>
      </c>
      <c r="B7" s="122">
        <v>2313847.26</v>
      </c>
      <c r="C7" s="93" t="s">
        <v>130</v>
      </c>
      <c r="D7" s="123"/>
      <c r="E7" s="55"/>
      <c r="F7" s="55"/>
      <c r="G7" s="55"/>
    </row>
    <row r="8" ht="22.75" customHeight="1" spans="1:7">
      <c r="A8" s="93" t="s">
        <v>131</v>
      </c>
      <c r="B8" s="123"/>
      <c r="C8" s="93" t="s">
        <v>132</v>
      </c>
      <c r="D8" s="123"/>
      <c r="E8" s="55"/>
      <c r="F8" s="55"/>
      <c r="G8" s="55"/>
    </row>
    <row r="9" ht="22.75" customHeight="1" spans="1:7">
      <c r="A9" s="93" t="s">
        <v>133</v>
      </c>
      <c r="B9" s="123"/>
      <c r="C9" s="93" t="s">
        <v>134</v>
      </c>
      <c r="D9" s="123"/>
      <c r="E9" s="55"/>
      <c r="F9" s="55"/>
      <c r="G9" s="55"/>
    </row>
    <row r="10" ht="22.75" customHeight="1" spans="1:7">
      <c r="A10" s="93"/>
      <c r="B10" s="124"/>
      <c r="C10" s="93" t="s">
        <v>135</v>
      </c>
      <c r="D10" s="123"/>
      <c r="E10" s="55"/>
      <c r="F10" s="55"/>
      <c r="G10" s="55"/>
    </row>
    <row r="11" ht="22.75" customHeight="1" spans="1:7">
      <c r="A11" s="93"/>
      <c r="B11" s="124"/>
      <c r="C11" s="93" t="s">
        <v>136</v>
      </c>
      <c r="D11" s="123"/>
      <c r="E11" s="55"/>
      <c r="F11" s="55"/>
      <c r="G11" s="55"/>
    </row>
    <row r="12" ht="22.75" customHeight="1" spans="1:7">
      <c r="A12" s="93"/>
      <c r="B12" s="124"/>
      <c r="C12" s="93" t="s">
        <v>137</v>
      </c>
      <c r="D12" s="123"/>
      <c r="E12" s="55"/>
      <c r="F12" s="55"/>
      <c r="G12" s="55"/>
    </row>
    <row r="13" ht="22.75" customHeight="1" spans="1:7">
      <c r="A13" s="91"/>
      <c r="B13" s="117"/>
      <c r="C13" s="93" t="s">
        <v>138</v>
      </c>
      <c r="D13" s="122">
        <v>2172877.44</v>
      </c>
      <c r="E13" s="55"/>
      <c r="F13" s="55"/>
      <c r="G13" s="55"/>
    </row>
    <row r="14" ht="22.75" customHeight="1" spans="1:7">
      <c r="A14" s="93"/>
      <c r="B14" s="124"/>
      <c r="C14" s="93" t="s">
        <v>139</v>
      </c>
      <c r="D14" s="122">
        <v>42553.55</v>
      </c>
      <c r="E14" s="55"/>
      <c r="F14" s="55"/>
      <c r="G14" s="96"/>
    </row>
    <row r="15" ht="22.75" customHeight="1" spans="1:7">
      <c r="A15" s="93"/>
      <c r="B15" s="124"/>
      <c r="C15" s="93" t="s">
        <v>140</v>
      </c>
      <c r="D15" s="123"/>
      <c r="E15" s="55"/>
      <c r="F15" s="55"/>
      <c r="G15" s="55"/>
    </row>
    <row r="16" ht="22.75" customHeight="1" spans="1:7">
      <c r="A16" s="93"/>
      <c r="B16" s="124"/>
      <c r="C16" s="93" t="s">
        <v>141</v>
      </c>
      <c r="D16" s="122">
        <v>98416.27</v>
      </c>
      <c r="E16" s="55"/>
      <c r="F16" s="55"/>
      <c r="G16" s="55"/>
    </row>
    <row r="17" ht="22.75" customHeight="1" spans="1:7">
      <c r="A17" s="93"/>
      <c r="B17" s="124"/>
      <c r="C17" s="93" t="s">
        <v>142</v>
      </c>
      <c r="D17" s="123"/>
      <c r="E17" s="55"/>
      <c r="F17" s="55"/>
      <c r="G17" s="55"/>
    </row>
    <row r="18" ht="22.75" customHeight="1" spans="1:7">
      <c r="A18" s="93"/>
      <c r="B18" s="124"/>
      <c r="C18" s="93" t="s">
        <v>143</v>
      </c>
      <c r="D18" s="123"/>
      <c r="E18" s="55"/>
      <c r="F18" s="55"/>
      <c r="G18" s="55"/>
    </row>
    <row r="19" ht="22.75" customHeight="1" spans="1:7">
      <c r="A19" s="93"/>
      <c r="B19" s="93"/>
      <c r="C19" s="93" t="s">
        <v>144</v>
      </c>
      <c r="D19" s="123"/>
      <c r="E19" s="55"/>
      <c r="F19" s="55"/>
      <c r="G19" s="55"/>
    </row>
    <row r="20" ht="22.75" customHeight="1" spans="1:7">
      <c r="A20" s="93"/>
      <c r="B20" s="93"/>
      <c r="C20" s="93" t="s">
        <v>145</v>
      </c>
      <c r="D20" s="123"/>
      <c r="E20" s="55"/>
      <c r="F20" s="55"/>
      <c r="G20" s="55"/>
    </row>
    <row r="21" ht="22.75" customHeight="1" spans="1:7">
      <c r="A21" s="93"/>
      <c r="B21" s="93"/>
      <c r="C21" s="93" t="s">
        <v>146</v>
      </c>
      <c r="D21" s="123"/>
      <c r="E21" s="55"/>
      <c r="F21" s="55"/>
      <c r="G21" s="55"/>
    </row>
    <row r="22" ht="22.75" customHeight="1" spans="1:7">
      <c r="A22" s="93"/>
      <c r="B22" s="93"/>
      <c r="C22" s="93" t="s">
        <v>147</v>
      </c>
      <c r="D22" s="123"/>
      <c r="E22" s="55"/>
      <c r="F22" s="55"/>
      <c r="G22" s="55"/>
    </row>
    <row r="23" ht="22.75" customHeight="1" spans="1:7">
      <c r="A23" s="93"/>
      <c r="B23" s="93"/>
      <c r="C23" s="93" t="s">
        <v>148</v>
      </c>
      <c r="D23" s="123"/>
      <c r="E23" s="55"/>
      <c r="F23" s="55"/>
      <c r="G23" s="55"/>
    </row>
    <row r="24" ht="22.75" customHeight="1" spans="1:7">
      <c r="A24" s="93"/>
      <c r="B24" s="93"/>
      <c r="C24" s="93" t="s">
        <v>149</v>
      </c>
      <c r="D24" s="123"/>
      <c r="E24" s="55"/>
      <c r="F24" s="55"/>
      <c r="G24" s="55"/>
    </row>
    <row r="25" ht="22.75" customHeight="1" spans="1:7">
      <c r="A25" s="93"/>
      <c r="B25" s="93"/>
      <c r="C25" s="93" t="s">
        <v>150</v>
      </c>
      <c r="D25" s="123"/>
      <c r="E25" s="55"/>
      <c r="F25" s="55"/>
      <c r="G25" s="55"/>
    </row>
    <row r="26" ht="22.75" customHeight="1" spans="1:7">
      <c r="A26" s="93"/>
      <c r="B26" s="93"/>
      <c r="C26" s="93" t="s">
        <v>151</v>
      </c>
      <c r="D26" s="123"/>
      <c r="E26" s="55"/>
      <c r="F26" s="55"/>
      <c r="G26" s="55"/>
    </row>
    <row r="27" ht="22.75" customHeight="1" spans="1:7">
      <c r="A27" s="93"/>
      <c r="B27" s="93"/>
      <c r="C27" s="93" t="s">
        <v>152</v>
      </c>
      <c r="D27" s="123"/>
      <c r="E27" s="55"/>
      <c r="F27" s="55"/>
      <c r="G27" s="55"/>
    </row>
    <row r="28" ht="22.75" customHeight="1" spans="1:7">
      <c r="A28" s="93"/>
      <c r="B28" s="93"/>
      <c r="C28" s="93" t="s">
        <v>153</v>
      </c>
      <c r="D28" s="123"/>
      <c r="E28" s="55"/>
      <c r="F28" s="55"/>
      <c r="G28" s="55"/>
    </row>
    <row r="29" ht="22.75" customHeight="1" spans="1:7">
      <c r="A29" s="93"/>
      <c r="B29" s="93"/>
      <c r="C29" s="93" t="s">
        <v>154</v>
      </c>
      <c r="D29" s="123"/>
      <c r="E29" s="55"/>
      <c r="F29" s="55"/>
      <c r="G29" s="55"/>
    </row>
    <row r="30" ht="22.75" customHeight="1" spans="1:7">
      <c r="A30" s="93"/>
      <c r="B30" s="93"/>
      <c r="C30" s="93" t="s">
        <v>155</v>
      </c>
      <c r="D30" s="123"/>
      <c r="E30" s="55"/>
      <c r="F30" s="55"/>
      <c r="G30" s="55"/>
    </row>
    <row r="31" ht="22.75" customHeight="1" spans="1:7">
      <c r="A31" s="93"/>
      <c r="B31" s="93"/>
      <c r="C31" s="93" t="s">
        <v>156</v>
      </c>
      <c r="D31" s="123"/>
      <c r="E31" s="55"/>
      <c r="F31" s="55"/>
      <c r="G31" s="55"/>
    </row>
    <row r="32" ht="22.75" customHeight="1" spans="1:7">
      <c r="A32" s="93"/>
      <c r="B32" s="93"/>
      <c r="C32" s="93" t="s">
        <v>157</v>
      </c>
      <c r="D32" s="123"/>
      <c r="E32" s="55"/>
      <c r="F32" s="55"/>
      <c r="G32" s="55"/>
    </row>
    <row r="33" ht="22.75" customHeight="1" spans="1:7">
      <c r="A33" s="93"/>
      <c r="B33" s="93"/>
      <c r="C33" s="93" t="s">
        <v>158</v>
      </c>
      <c r="D33" s="123"/>
      <c r="E33" s="55"/>
      <c r="F33" s="55"/>
      <c r="G33" s="55"/>
    </row>
    <row r="34" ht="22.75" customHeight="1" spans="1:7">
      <c r="A34" s="93"/>
      <c r="B34" s="93"/>
      <c r="C34" s="93" t="s">
        <v>159</v>
      </c>
      <c r="D34" s="123"/>
      <c r="E34" s="55"/>
      <c r="F34" s="55"/>
      <c r="G34" s="55"/>
    </row>
    <row r="35" ht="22.75" customHeight="1" spans="1:7">
      <c r="A35" s="93"/>
      <c r="B35" s="93"/>
      <c r="C35" s="93" t="s">
        <v>160</v>
      </c>
      <c r="D35" s="123"/>
      <c r="E35" s="55"/>
      <c r="F35" s="55"/>
      <c r="G35" s="55"/>
    </row>
    <row r="36" ht="22.75" customHeight="1" spans="1:7">
      <c r="A36" s="93"/>
      <c r="B36" s="93"/>
      <c r="C36" s="93" t="s">
        <v>161</v>
      </c>
      <c r="D36" s="125"/>
      <c r="E36" s="55"/>
      <c r="F36" s="55"/>
      <c r="G36" s="55"/>
    </row>
    <row r="37" ht="22.75" customHeight="1" spans="1:7">
      <c r="A37" s="113" t="s">
        <v>162</v>
      </c>
      <c r="B37" s="126">
        <f>B6</f>
        <v>2313847.26</v>
      </c>
      <c r="C37" s="113" t="s">
        <v>163</v>
      </c>
      <c r="D37" s="121">
        <f>D6</f>
        <v>2313847.26</v>
      </c>
      <c r="E37" s="96"/>
      <c r="F37" s="55"/>
      <c r="G37" s="55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0" sqref="D10"/>
    </sheetView>
  </sheetViews>
  <sheetFormatPr defaultColWidth="10" defaultRowHeight="14" outlineLevelRow="7"/>
  <cols>
    <col min="1" max="5" width="13.9090909090909" customWidth="1"/>
    <col min="6" max="11" width="10.3636363636364" customWidth="1"/>
  </cols>
  <sheetData>
    <row r="1" ht="14.3" customHeight="1" spans="1:1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39.85" customHeight="1" spans="1:11">
      <c r="A2" s="54" t="s">
        <v>164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2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97" t="s">
        <v>32</v>
      </c>
      <c r="K3" s="97"/>
    </row>
    <row r="4" ht="22.75" customHeight="1" spans="1:11">
      <c r="A4" s="113" t="s">
        <v>165</v>
      </c>
      <c r="B4" s="113" t="s">
        <v>113</v>
      </c>
      <c r="C4" s="113" t="s">
        <v>166</v>
      </c>
      <c r="D4" s="113"/>
      <c r="E4" s="113"/>
      <c r="F4" s="113" t="s">
        <v>167</v>
      </c>
      <c r="G4" s="113"/>
      <c r="H4" s="113"/>
      <c r="I4" s="113" t="s">
        <v>168</v>
      </c>
      <c r="J4" s="113"/>
      <c r="K4" s="113"/>
    </row>
    <row r="5" ht="22.75" customHeight="1" spans="1:11">
      <c r="A5" s="113"/>
      <c r="B5" s="113"/>
      <c r="C5" s="90" t="s">
        <v>113</v>
      </c>
      <c r="D5" s="90" t="s">
        <v>110</v>
      </c>
      <c r="E5" s="90" t="s">
        <v>111</v>
      </c>
      <c r="F5" s="90" t="s">
        <v>113</v>
      </c>
      <c r="G5" s="90" t="s">
        <v>110</v>
      </c>
      <c r="H5" s="90" t="s">
        <v>111</v>
      </c>
      <c r="I5" s="90" t="s">
        <v>113</v>
      </c>
      <c r="J5" s="90" t="s">
        <v>110</v>
      </c>
      <c r="K5" s="90" t="s">
        <v>111</v>
      </c>
    </row>
    <row r="6" ht="22.75" customHeight="1" spans="1:11">
      <c r="A6" s="91" t="s">
        <v>113</v>
      </c>
      <c r="B6" s="114">
        <v>2313847.26</v>
      </c>
      <c r="C6" s="114">
        <v>2313847.26</v>
      </c>
      <c r="D6" s="114">
        <v>1813847.26</v>
      </c>
      <c r="E6" s="114">
        <v>500000</v>
      </c>
      <c r="F6" s="115"/>
      <c r="G6" s="115"/>
      <c r="H6" s="115"/>
      <c r="I6" s="115"/>
      <c r="J6" s="115"/>
      <c r="K6" s="115"/>
    </row>
    <row r="7" ht="22.75" customHeight="1" spans="1:11">
      <c r="A7" s="116" t="s">
        <v>169</v>
      </c>
      <c r="B7" s="114">
        <v>2313847.26</v>
      </c>
      <c r="C7" s="114">
        <v>2313847.26</v>
      </c>
      <c r="D7" s="114">
        <v>1813847.26</v>
      </c>
      <c r="E7" s="114">
        <v>500000</v>
      </c>
      <c r="F7" s="117"/>
      <c r="G7" s="117"/>
      <c r="H7" s="117"/>
      <c r="I7" s="117"/>
      <c r="J7" s="117"/>
      <c r="K7" s="117"/>
    </row>
    <row r="8" ht="22.75" customHeight="1" spans="1:11">
      <c r="A8" s="118"/>
      <c r="B8" s="119"/>
      <c r="C8" s="119"/>
      <c r="D8" s="117"/>
      <c r="E8" s="117"/>
      <c r="F8" s="117"/>
      <c r="G8" s="117"/>
      <c r="H8" s="117"/>
      <c r="I8" s="117"/>
      <c r="J8" s="117"/>
      <c r="K8" s="11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54" zoomScaleNormal="54" topLeftCell="A4" workbookViewId="0">
      <selection activeCell="D14" sqref="D14"/>
    </sheetView>
  </sheetViews>
  <sheetFormatPr defaultColWidth="10" defaultRowHeight="14" outlineLevelCol="4"/>
  <cols>
    <col min="1" max="1" width="21.0909090909091" customWidth="1"/>
    <col min="2" max="2" width="32.5454545454545" customWidth="1"/>
    <col min="3" max="5" width="25.6454545454545" customWidth="1"/>
  </cols>
  <sheetData>
    <row r="1" ht="14.3" customHeight="1" spans="1:1">
      <c r="A1" s="106"/>
    </row>
    <row r="2" ht="36.9" customHeight="1" spans="1:5">
      <c r="A2" s="54" t="s">
        <v>170</v>
      </c>
      <c r="B2" s="54"/>
      <c r="C2" s="54"/>
      <c r="D2" s="54"/>
      <c r="E2" s="54"/>
    </row>
    <row r="3" ht="21.85" customHeight="1" spans="1:5">
      <c r="A3" s="55"/>
      <c r="B3" s="55"/>
      <c r="C3" s="97" t="s">
        <v>32</v>
      </c>
      <c r="D3" s="97"/>
      <c r="E3" s="97"/>
    </row>
    <row r="4" s="105" customFormat="1" ht="22.75" customHeight="1" spans="1:5">
      <c r="A4" s="77" t="s">
        <v>108</v>
      </c>
      <c r="B4" s="77"/>
      <c r="C4" s="77" t="s">
        <v>166</v>
      </c>
      <c r="D4" s="77"/>
      <c r="E4" s="77"/>
    </row>
    <row r="5" s="105" customFormat="1" ht="22.75" customHeight="1" spans="1:5">
      <c r="A5" s="107" t="s">
        <v>171</v>
      </c>
      <c r="B5" s="107" t="s">
        <v>172</v>
      </c>
      <c r="C5" s="108" t="s">
        <v>113</v>
      </c>
      <c r="D5" s="107" t="s">
        <v>110</v>
      </c>
      <c r="E5" s="107" t="s">
        <v>111</v>
      </c>
    </row>
    <row r="6" ht="22.75" customHeight="1" spans="1:5">
      <c r="A6" s="109"/>
      <c r="B6" s="110" t="s">
        <v>113</v>
      </c>
      <c r="C6" s="111">
        <v>2313847.26</v>
      </c>
      <c r="D6" s="111">
        <v>1813847.26</v>
      </c>
      <c r="E6" s="111">
        <v>500000</v>
      </c>
    </row>
    <row r="7" ht="28" customHeight="1" spans="1:5">
      <c r="A7" s="111" t="s">
        <v>173</v>
      </c>
      <c r="B7" s="111" t="s">
        <v>174</v>
      </c>
      <c r="C7" s="111">
        <v>2172877.44</v>
      </c>
      <c r="D7" s="111">
        <v>1672877.44</v>
      </c>
      <c r="E7" s="111">
        <v>500000</v>
      </c>
    </row>
    <row r="8" ht="28" customHeight="1" spans="1:5">
      <c r="A8" s="111" t="s">
        <v>175</v>
      </c>
      <c r="B8" s="111" t="s">
        <v>176</v>
      </c>
      <c r="C8" s="68">
        <v>2172877.44</v>
      </c>
      <c r="D8" s="68">
        <v>1672877.44</v>
      </c>
      <c r="E8" s="68">
        <v>500000</v>
      </c>
    </row>
    <row r="9" ht="28" customHeight="1" spans="1:5">
      <c r="A9" s="111" t="s">
        <v>177</v>
      </c>
      <c r="B9" s="111" t="s">
        <v>178</v>
      </c>
      <c r="C9" s="68">
        <v>2172877.44</v>
      </c>
      <c r="D9" s="68">
        <v>1672877.44</v>
      </c>
      <c r="E9" s="68">
        <v>500000</v>
      </c>
    </row>
    <row r="10" ht="28" customHeight="1" spans="1:5">
      <c r="A10" s="111" t="s">
        <v>179</v>
      </c>
      <c r="B10" s="111" t="s">
        <v>180</v>
      </c>
      <c r="C10" s="111">
        <v>42553.55</v>
      </c>
      <c r="D10" s="111">
        <v>42553.55</v>
      </c>
      <c r="E10" s="112"/>
    </row>
    <row r="11" ht="28" customHeight="1" spans="1:5">
      <c r="A11" s="111" t="s">
        <v>181</v>
      </c>
      <c r="B11" s="111" t="s">
        <v>182</v>
      </c>
      <c r="C11" s="68">
        <v>30696.18</v>
      </c>
      <c r="D11" s="68">
        <v>30696.18</v>
      </c>
      <c r="E11" s="112"/>
    </row>
    <row r="12" ht="28" customHeight="1" spans="1:5">
      <c r="A12" s="111" t="s">
        <v>183</v>
      </c>
      <c r="B12" s="111" t="s">
        <v>184</v>
      </c>
      <c r="C12" s="68">
        <v>30696.18</v>
      </c>
      <c r="D12" s="68">
        <v>30696.18</v>
      </c>
      <c r="E12" s="112"/>
    </row>
    <row r="13" ht="28" customHeight="1" spans="1:5">
      <c r="A13" s="111" t="s">
        <v>185</v>
      </c>
      <c r="B13" s="111" t="s">
        <v>186</v>
      </c>
      <c r="C13" s="68">
        <v>11857.37</v>
      </c>
      <c r="D13" s="68">
        <v>11857.37</v>
      </c>
      <c r="E13" s="112"/>
    </row>
    <row r="14" ht="28" customHeight="1" spans="1:5">
      <c r="A14" s="111">
        <v>2089999</v>
      </c>
      <c r="B14" s="111" t="s">
        <v>186</v>
      </c>
      <c r="C14" s="68">
        <v>11857.37</v>
      </c>
      <c r="D14" s="68">
        <v>11857.37</v>
      </c>
      <c r="E14" s="112"/>
    </row>
    <row r="15" ht="28" customHeight="1" spans="1:5">
      <c r="A15" s="111">
        <v>210</v>
      </c>
      <c r="B15" s="111" t="s">
        <v>187</v>
      </c>
      <c r="C15" s="111">
        <v>98416.27</v>
      </c>
      <c r="D15" s="111">
        <v>98416.27</v>
      </c>
      <c r="E15" s="112"/>
    </row>
    <row r="16" ht="28" customHeight="1" spans="1:5">
      <c r="A16" s="111">
        <v>21011</v>
      </c>
      <c r="B16" s="111" t="s">
        <v>188</v>
      </c>
      <c r="C16" s="68">
        <v>98416.27</v>
      </c>
      <c r="D16" s="68">
        <v>98416.27</v>
      </c>
      <c r="E16" s="112"/>
    </row>
    <row r="17" ht="28" customHeight="1" spans="1:5">
      <c r="A17" s="111">
        <v>2101102</v>
      </c>
      <c r="B17" s="111" t="s">
        <v>189</v>
      </c>
      <c r="C17" s="68">
        <v>98416.27</v>
      </c>
      <c r="D17" s="68">
        <v>98416.27</v>
      </c>
      <c r="E17" s="11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77" zoomScaleNormal="77" topLeftCell="A10" workbookViewId="0">
      <selection activeCell="B7" sqref="B7"/>
    </sheetView>
  </sheetViews>
  <sheetFormatPr defaultColWidth="10" defaultRowHeight="14" outlineLevelCol="4"/>
  <cols>
    <col min="1" max="1" width="17.5818181818182" customWidth="1"/>
    <col min="2" max="2" width="36.2454545454545" customWidth="1"/>
    <col min="3" max="5" width="25.9727272727273" customWidth="1"/>
  </cols>
  <sheetData>
    <row r="1" ht="1" customHeight="1" spans="1:5">
      <c r="A1" s="53"/>
      <c r="B1" s="53"/>
      <c r="C1" s="53"/>
      <c r="D1" s="53"/>
      <c r="E1" s="53"/>
    </row>
    <row r="2" ht="39.85" customHeight="1" spans="1:5">
      <c r="A2" s="54" t="s">
        <v>190</v>
      </c>
      <c r="B2" s="54"/>
      <c r="C2" s="54"/>
      <c r="D2" s="54"/>
      <c r="E2" s="54"/>
    </row>
    <row r="3" ht="22.75" customHeight="1" spans="1:5">
      <c r="A3" s="96"/>
      <c r="B3" s="96"/>
      <c r="C3" s="55"/>
      <c r="D3" s="55"/>
      <c r="E3" s="97" t="s">
        <v>32</v>
      </c>
    </row>
    <row r="4" s="95" customFormat="1" ht="22.75" customHeight="1" spans="1:5">
      <c r="A4" s="98" t="s">
        <v>191</v>
      </c>
      <c r="B4" s="98"/>
      <c r="C4" s="98" t="s">
        <v>192</v>
      </c>
      <c r="D4" s="98"/>
      <c r="E4" s="98"/>
    </row>
    <row r="5" s="95" customFormat="1" ht="22.75" customHeight="1" spans="1:5">
      <c r="A5" s="98" t="s">
        <v>171</v>
      </c>
      <c r="B5" s="98" t="s">
        <v>172</v>
      </c>
      <c r="C5" s="98" t="s">
        <v>113</v>
      </c>
      <c r="D5" s="98" t="s">
        <v>193</v>
      </c>
      <c r="E5" s="98" t="s">
        <v>194</v>
      </c>
    </row>
    <row r="6" ht="18" customHeight="1" spans="1:5">
      <c r="A6" s="77"/>
      <c r="B6" s="99" t="s">
        <v>113</v>
      </c>
      <c r="C6" s="100">
        <v>1813847.26</v>
      </c>
      <c r="D6" s="100">
        <v>1693038.1</v>
      </c>
      <c r="E6" s="100">
        <v>120809.16</v>
      </c>
    </row>
    <row r="7" ht="18" customHeight="1" spans="1:5">
      <c r="A7" s="101" t="s">
        <v>195</v>
      </c>
      <c r="B7" s="101" t="s">
        <v>196</v>
      </c>
      <c r="C7" s="102">
        <v>1662341.92</v>
      </c>
      <c r="D7" s="100">
        <v>1662341.92</v>
      </c>
      <c r="E7" s="100"/>
    </row>
    <row r="8" ht="18" customHeight="1" spans="1:5">
      <c r="A8" s="101" t="s">
        <v>197</v>
      </c>
      <c r="B8" s="101" t="s">
        <v>198</v>
      </c>
      <c r="C8" s="103">
        <v>590760</v>
      </c>
      <c r="D8" s="103">
        <v>590760</v>
      </c>
      <c r="E8" s="104"/>
    </row>
    <row r="9" ht="18" customHeight="1" spans="1:5">
      <c r="A9" s="101" t="s">
        <v>199</v>
      </c>
      <c r="B9" s="101" t="s">
        <v>200</v>
      </c>
      <c r="C9" s="103">
        <v>265892.28</v>
      </c>
      <c r="D9" s="103">
        <v>265892.28</v>
      </c>
      <c r="E9" s="60"/>
    </row>
    <row r="10" ht="18" customHeight="1" spans="1:5">
      <c r="A10" s="101" t="s">
        <v>201</v>
      </c>
      <c r="B10" s="101" t="s">
        <v>202</v>
      </c>
      <c r="C10" s="103">
        <v>308800</v>
      </c>
      <c r="D10" s="103">
        <v>308800</v>
      </c>
      <c r="E10" s="60"/>
    </row>
    <row r="11" ht="18" customHeight="1" spans="1:5">
      <c r="A11" s="101" t="s">
        <v>203</v>
      </c>
      <c r="B11" s="101" t="s">
        <v>204</v>
      </c>
      <c r="C11" s="103">
        <v>386616</v>
      </c>
      <c r="D11" s="103">
        <v>386616</v>
      </c>
      <c r="E11" s="103"/>
    </row>
    <row r="12" ht="18" customHeight="1" spans="1:5">
      <c r="A12" s="101" t="s">
        <v>205</v>
      </c>
      <c r="B12" s="101" t="s">
        <v>206</v>
      </c>
      <c r="C12" s="103">
        <v>98416.27</v>
      </c>
      <c r="D12" s="103">
        <v>98416.27</v>
      </c>
      <c r="E12" s="103"/>
    </row>
    <row r="13" ht="18" customHeight="1" spans="1:5">
      <c r="A13" s="101" t="s">
        <v>207</v>
      </c>
      <c r="B13" s="101" t="s">
        <v>208</v>
      </c>
      <c r="C13" s="103">
        <v>11857.37</v>
      </c>
      <c r="D13" s="103">
        <v>11857.37</v>
      </c>
      <c r="E13" s="103"/>
    </row>
    <row r="14" ht="18" customHeight="1" spans="1:5">
      <c r="A14" s="101" t="s">
        <v>209</v>
      </c>
      <c r="B14" s="101" t="s">
        <v>210</v>
      </c>
      <c r="C14" s="103">
        <v>120809.16</v>
      </c>
      <c r="D14" s="103"/>
      <c r="E14" s="103">
        <v>120809.16</v>
      </c>
    </row>
    <row r="15" ht="18" customHeight="1" spans="1:5">
      <c r="A15" s="101" t="s">
        <v>211</v>
      </c>
      <c r="B15" s="101" t="s">
        <v>212</v>
      </c>
      <c r="C15" s="103">
        <v>24000</v>
      </c>
      <c r="D15" s="103"/>
      <c r="E15" s="103">
        <v>24000</v>
      </c>
    </row>
    <row r="16" ht="18" customHeight="1" spans="1:5">
      <c r="A16" s="101" t="s">
        <v>213</v>
      </c>
      <c r="B16" s="101" t="s">
        <v>214</v>
      </c>
      <c r="C16" s="103">
        <v>4800</v>
      </c>
      <c r="D16" s="103"/>
      <c r="E16" s="103">
        <v>4800</v>
      </c>
    </row>
    <row r="17" ht="18" customHeight="1" spans="1:5">
      <c r="A17" s="101" t="s">
        <v>215</v>
      </c>
      <c r="B17" s="101" t="s">
        <v>216</v>
      </c>
      <c r="C17" s="103">
        <v>4800</v>
      </c>
      <c r="D17" s="103"/>
      <c r="E17" s="103">
        <v>4800</v>
      </c>
    </row>
    <row r="18" ht="18" customHeight="1" spans="1:5">
      <c r="A18" s="101" t="s">
        <v>217</v>
      </c>
      <c r="B18" s="101" t="s">
        <v>218</v>
      </c>
      <c r="C18" s="103">
        <v>13200</v>
      </c>
      <c r="D18" s="103"/>
      <c r="E18" s="103">
        <v>13200</v>
      </c>
    </row>
    <row r="19" ht="18" customHeight="1" spans="1:5">
      <c r="A19" s="101" t="s">
        <v>219</v>
      </c>
      <c r="B19" s="101" t="s">
        <v>220</v>
      </c>
      <c r="C19" s="103">
        <v>3200</v>
      </c>
      <c r="D19" s="103"/>
      <c r="E19" s="103">
        <v>3200</v>
      </c>
    </row>
    <row r="20" ht="18" customHeight="1" spans="1:5">
      <c r="A20" s="101" t="s">
        <v>221</v>
      </c>
      <c r="B20" s="101" t="s">
        <v>222</v>
      </c>
      <c r="C20" s="103">
        <v>11000</v>
      </c>
      <c r="D20" s="103"/>
      <c r="E20" s="103">
        <v>11000</v>
      </c>
    </row>
    <row r="21" ht="18" customHeight="1" spans="1:5">
      <c r="A21" s="101" t="s">
        <v>223</v>
      </c>
      <c r="B21" s="101" t="s">
        <v>224</v>
      </c>
      <c r="C21" s="103">
        <v>16000</v>
      </c>
      <c r="D21" s="103"/>
      <c r="E21" s="103">
        <v>16000</v>
      </c>
    </row>
    <row r="22" ht="18" customHeight="1" spans="1:5">
      <c r="A22" s="101" t="s">
        <v>225</v>
      </c>
      <c r="B22" s="101" t="s">
        <v>226</v>
      </c>
      <c r="C22" s="103"/>
      <c r="D22" s="103"/>
      <c r="E22" s="103"/>
    </row>
    <row r="23" ht="18" customHeight="1" spans="1:5">
      <c r="A23" s="101" t="s">
        <v>227</v>
      </c>
      <c r="B23" s="101" t="s">
        <v>228</v>
      </c>
      <c r="C23" s="103"/>
      <c r="D23" s="103"/>
      <c r="E23" s="103"/>
    </row>
    <row r="24" ht="18" customHeight="1" spans="1:5">
      <c r="A24" s="101" t="s">
        <v>229</v>
      </c>
      <c r="B24" s="101" t="s">
        <v>230</v>
      </c>
      <c r="C24" s="103">
        <v>3000</v>
      </c>
      <c r="D24" s="103"/>
      <c r="E24" s="103">
        <v>3000</v>
      </c>
    </row>
    <row r="25" ht="18" customHeight="1" spans="1:5">
      <c r="A25" s="101" t="s">
        <v>231</v>
      </c>
      <c r="B25" s="101" t="s">
        <v>232</v>
      </c>
      <c r="C25" s="103">
        <v>21558.85</v>
      </c>
      <c r="D25" s="103"/>
      <c r="E25" s="103">
        <v>21558.85</v>
      </c>
    </row>
    <row r="26" ht="18" customHeight="1" spans="1:5">
      <c r="A26" s="101" t="s">
        <v>233</v>
      </c>
      <c r="B26" s="101" t="s">
        <v>234</v>
      </c>
      <c r="C26" s="103" t="s">
        <v>235</v>
      </c>
      <c r="D26" s="103"/>
      <c r="E26" s="103" t="s">
        <v>235</v>
      </c>
    </row>
    <row r="27" ht="18" customHeight="1" spans="1:5">
      <c r="A27" s="101" t="s">
        <v>236</v>
      </c>
      <c r="B27" s="101" t="s">
        <v>237</v>
      </c>
      <c r="C27" s="103" t="s">
        <v>238</v>
      </c>
      <c r="D27" s="103">
        <v>30696.18</v>
      </c>
      <c r="E27" s="103"/>
    </row>
    <row r="28" ht="18" customHeight="1" spans="1:5">
      <c r="A28" s="101" t="s">
        <v>239</v>
      </c>
      <c r="B28" s="101" t="s">
        <v>240</v>
      </c>
      <c r="C28" s="103" t="s">
        <v>241</v>
      </c>
      <c r="D28" s="103" t="s">
        <v>241</v>
      </c>
      <c r="E28" s="103"/>
    </row>
    <row r="29" ht="18" customHeight="1" spans="1:5">
      <c r="A29" s="101" t="s">
        <v>242</v>
      </c>
      <c r="B29" s="101" t="s">
        <v>243</v>
      </c>
      <c r="C29" s="103">
        <v>3480</v>
      </c>
      <c r="D29" s="103">
        <v>3480</v>
      </c>
      <c r="E29" s="10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4" sqref="B4:F4"/>
    </sheetView>
  </sheetViews>
  <sheetFormatPr defaultColWidth="10" defaultRowHeight="14" outlineLevelCol="7"/>
  <cols>
    <col min="1" max="1" width="9.63636363636364" customWidth="1"/>
    <col min="2" max="2" width="9.36363636363636" customWidth="1"/>
    <col min="3" max="3" width="10.9090909090909" customWidth="1"/>
    <col min="4" max="4" width="8.45454545454546" customWidth="1"/>
    <col min="5" max="5" width="13.5454545454545" customWidth="1"/>
    <col min="6" max="6" width="14.3636363636364" customWidth="1"/>
    <col min="7" max="8" width="9.72727272727273" customWidth="1"/>
  </cols>
  <sheetData>
    <row r="1" ht="14.3" customHeight="1" spans="1:8">
      <c r="A1" s="53"/>
      <c r="B1" s="53"/>
      <c r="C1" s="53"/>
      <c r="D1" s="53"/>
      <c r="E1" s="53"/>
      <c r="F1" s="53"/>
      <c r="G1" s="53"/>
      <c r="H1" s="53"/>
    </row>
    <row r="2" ht="39.85" customHeight="1" spans="1:8">
      <c r="A2" s="88" t="s">
        <v>244</v>
      </c>
      <c r="B2" s="88"/>
      <c r="C2" s="88"/>
      <c r="D2" s="88"/>
      <c r="E2" s="88"/>
      <c r="F2" s="88"/>
      <c r="G2" s="88"/>
      <c r="H2" s="88"/>
    </row>
    <row r="3" ht="22.75" customHeight="1" spans="1:8">
      <c r="A3" s="53"/>
      <c r="B3" s="53"/>
      <c r="C3" s="53"/>
      <c r="D3" s="53"/>
      <c r="E3" s="53"/>
      <c r="F3" s="53"/>
      <c r="G3" s="53"/>
      <c r="H3" s="89" t="s">
        <v>32</v>
      </c>
    </row>
    <row r="4" ht="29" customHeight="1" spans="1:8">
      <c r="A4" s="90" t="s">
        <v>165</v>
      </c>
      <c r="B4" s="90" t="s">
        <v>245</v>
      </c>
      <c r="C4" s="90"/>
      <c r="D4" s="90"/>
      <c r="E4" s="90"/>
      <c r="F4" s="90"/>
      <c r="G4" s="90" t="s">
        <v>246</v>
      </c>
      <c r="H4" s="90" t="s">
        <v>247</v>
      </c>
    </row>
    <row r="5" ht="27" customHeight="1" spans="1:8">
      <c r="A5" s="90"/>
      <c r="B5" s="90" t="s">
        <v>113</v>
      </c>
      <c r="C5" s="90" t="s">
        <v>248</v>
      </c>
      <c r="D5" s="90" t="s">
        <v>249</v>
      </c>
      <c r="E5" s="90" t="s">
        <v>250</v>
      </c>
      <c r="F5" s="90"/>
      <c r="G5" s="90"/>
      <c r="H5" s="90"/>
    </row>
    <row r="6" ht="31" customHeight="1" spans="1:8">
      <c r="A6" s="90"/>
      <c r="B6" s="90"/>
      <c r="C6" s="90"/>
      <c r="D6" s="90"/>
      <c r="E6" s="90" t="s">
        <v>251</v>
      </c>
      <c r="F6" s="90" t="s">
        <v>252</v>
      </c>
      <c r="G6" s="90"/>
      <c r="H6" s="90"/>
    </row>
    <row r="7" ht="22.75" customHeight="1" spans="1:8">
      <c r="A7" s="91" t="s">
        <v>113</v>
      </c>
      <c r="B7" s="92"/>
      <c r="C7" s="92"/>
      <c r="D7" s="92"/>
      <c r="E7" s="92"/>
      <c r="F7" s="92"/>
      <c r="G7" s="92"/>
      <c r="H7" s="92"/>
    </row>
    <row r="8" ht="22.75" customHeight="1" spans="1:8">
      <c r="A8" s="91"/>
      <c r="B8" s="92"/>
      <c r="C8" s="92"/>
      <c r="D8" s="92"/>
      <c r="E8" s="92"/>
      <c r="F8" s="92"/>
      <c r="G8" s="92"/>
      <c r="H8" s="92"/>
    </row>
    <row r="9" ht="22.75" customHeight="1" spans="1:8">
      <c r="A9" s="93"/>
      <c r="B9" s="94"/>
      <c r="C9" s="94"/>
      <c r="D9" s="94"/>
      <c r="E9" s="94"/>
      <c r="F9" s="94"/>
      <c r="G9" s="94"/>
      <c r="H9" s="9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F9" sqref="F9"/>
    </sheetView>
  </sheetViews>
  <sheetFormatPr defaultColWidth="10" defaultRowHeight="14.5"/>
  <cols>
    <col min="1" max="1" width="9.76363636363636" customWidth="1"/>
    <col min="2" max="2" width="12" style="62" customWidth="1"/>
    <col min="3" max="3" width="29.6272727272727" style="62" customWidth="1"/>
    <col min="4" max="4" width="9.76363636363636" customWidth="1"/>
    <col min="5" max="5" width="12" customWidth="1"/>
    <col min="6" max="6" width="12.5" customWidth="1"/>
    <col min="7" max="11" width="9.76363636363636" customWidth="1"/>
  </cols>
  <sheetData>
    <row r="1" ht="14.3" customHeight="1" spans="1:11">
      <c r="A1" s="53"/>
      <c r="B1" s="72"/>
      <c r="C1" s="73"/>
      <c r="D1" s="53"/>
      <c r="E1" s="53"/>
      <c r="F1" s="53"/>
      <c r="G1" s="53"/>
      <c r="H1" s="53"/>
      <c r="I1" s="53"/>
      <c r="J1" s="53"/>
      <c r="K1" s="53"/>
    </row>
    <row r="2" ht="39.85" customHeight="1" spans="1:11">
      <c r="A2" s="54" t="s">
        <v>253</v>
      </c>
      <c r="B2" s="64"/>
      <c r="C2" s="64"/>
      <c r="D2" s="54"/>
      <c r="E2" s="54"/>
      <c r="F2" s="54"/>
      <c r="G2" s="53"/>
      <c r="H2" s="53"/>
      <c r="I2" s="53"/>
      <c r="J2" s="53"/>
      <c r="K2" s="53"/>
    </row>
    <row r="3" ht="22.75" customHeight="1" spans="1:11">
      <c r="A3" s="55"/>
      <c r="D3" s="55"/>
      <c r="E3" s="55"/>
      <c r="F3" s="55" t="s">
        <v>32</v>
      </c>
      <c r="G3" s="53"/>
      <c r="H3" s="53"/>
      <c r="I3" s="53"/>
      <c r="J3" s="53"/>
      <c r="K3" s="53"/>
    </row>
    <row r="4" ht="22.75" customHeight="1" spans="1:11">
      <c r="A4" s="74" t="s">
        <v>254</v>
      </c>
      <c r="B4" s="75" t="s">
        <v>255</v>
      </c>
      <c r="C4" s="76" t="s">
        <v>256</v>
      </c>
      <c r="D4" s="74" t="s">
        <v>113</v>
      </c>
      <c r="E4" s="74" t="s">
        <v>110</v>
      </c>
      <c r="F4" s="74" t="s">
        <v>111</v>
      </c>
      <c r="G4" s="53"/>
      <c r="H4" s="53"/>
      <c r="I4" s="53"/>
      <c r="J4" s="53"/>
      <c r="K4" s="53"/>
    </row>
    <row r="5" ht="28" customHeight="1" spans="1:11">
      <c r="A5" s="77"/>
      <c r="B5" s="78"/>
      <c r="C5" s="78" t="s">
        <v>113</v>
      </c>
      <c r="D5" s="79">
        <v>120809.16</v>
      </c>
      <c r="E5" s="79">
        <v>120809.16</v>
      </c>
      <c r="F5" s="58"/>
      <c r="G5" s="55"/>
      <c r="H5" s="55"/>
      <c r="I5" s="55"/>
      <c r="J5" s="55"/>
      <c r="K5" s="55"/>
    </row>
    <row r="6" ht="28" customHeight="1" spans="1:6">
      <c r="A6" s="80"/>
      <c r="B6" s="81" t="s">
        <v>209</v>
      </c>
      <c r="C6" s="81" t="s">
        <v>210</v>
      </c>
      <c r="D6" s="81">
        <v>120809.16</v>
      </c>
      <c r="E6" s="81">
        <v>120809.16</v>
      </c>
      <c r="F6" s="82"/>
    </row>
    <row r="7" s="70" customFormat="1" ht="28" customHeight="1" spans="1:6">
      <c r="A7" s="83">
        <v>1</v>
      </c>
      <c r="B7" s="79" t="s">
        <v>211</v>
      </c>
      <c r="C7" s="79" t="s">
        <v>212</v>
      </c>
      <c r="D7" s="84">
        <v>24000</v>
      </c>
      <c r="E7" s="84">
        <v>24000</v>
      </c>
      <c r="F7" s="85"/>
    </row>
    <row r="8" s="70" customFormat="1" ht="28" customHeight="1" spans="1:6">
      <c r="A8" s="83">
        <v>2</v>
      </c>
      <c r="B8" s="79" t="s">
        <v>213</v>
      </c>
      <c r="C8" s="79" t="s">
        <v>214</v>
      </c>
      <c r="D8" s="84">
        <v>4800</v>
      </c>
      <c r="E8" s="84">
        <v>4800</v>
      </c>
      <c r="F8" s="85"/>
    </row>
    <row r="9" s="70" customFormat="1" ht="28" customHeight="1" spans="1:6">
      <c r="A9" s="83">
        <v>3</v>
      </c>
      <c r="B9" s="79" t="s">
        <v>215</v>
      </c>
      <c r="C9" s="79" t="s">
        <v>216</v>
      </c>
      <c r="D9" s="84">
        <v>4800</v>
      </c>
      <c r="E9" s="84">
        <v>4800</v>
      </c>
      <c r="F9" s="85"/>
    </row>
    <row r="10" s="70" customFormat="1" ht="28" customHeight="1" spans="1:6">
      <c r="A10" s="83">
        <v>4</v>
      </c>
      <c r="B10" s="79" t="s">
        <v>217</v>
      </c>
      <c r="C10" s="79" t="s">
        <v>218</v>
      </c>
      <c r="D10" s="84">
        <v>13200</v>
      </c>
      <c r="E10" s="84">
        <v>13200</v>
      </c>
      <c r="F10" s="85"/>
    </row>
    <row r="11" s="70" customFormat="1" ht="28" customHeight="1" spans="1:6">
      <c r="A11" s="83">
        <v>5</v>
      </c>
      <c r="B11" s="79" t="s">
        <v>219</v>
      </c>
      <c r="C11" s="79" t="s">
        <v>220</v>
      </c>
      <c r="D11" s="84">
        <v>3200</v>
      </c>
      <c r="E11" s="84">
        <v>3200</v>
      </c>
      <c r="F11" s="85"/>
    </row>
    <row r="12" s="70" customFormat="1" ht="28" customHeight="1" spans="1:6">
      <c r="A12" s="83">
        <v>6</v>
      </c>
      <c r="B12" s="79" t="s">
        <v>221</v>
      </c>
      <c r="C12" s="79" t="s">
        <v>222</v>
      </c>
      <c r="D12" s="84">
        <v>11000</v>
      </c>
      <c r="E12" s="84">
        <v>11000</v>
      </c>
      <c r="F12" s="85"/>
    </row>
    <row r="13" s="70" customFormat="1" ht="28" customHeight="1" spans="1:6">
      <c r="A13" s="83">
        <v>7</v>
      </c>
      <c r="B13" s="79" t="s">
        <v>223</v>
      </c>
      <c r="C13" s="79" t="s">
        <v>224</v>
      </c>
      <c r="D13" s="84">
        <v>16000</v>
      </c>
      <c r="E13" s="84">
        <v>16000</v>
      </c>
      <c r="F13" s="85"/>
    </row>
    <row r="14" s="70" customFormat="1" ht="28" customHeight="1" spans="1:6">
      <c r="A14" s="83">
        <v>8</v>
      </c>
      <c r="B14" s="79" t="s">
        <v>225</v>
      </c>
      <c r="C14" s="79" t="s">
        <v>226</v>
      </c>
      <c r="D14" s="84"/>
      <c r="E14" s="84"/>
      <c r="F14" s="85"/>
    </row>
    <row r="15" s="70" customFormat="1" ht="28" customHeight="1" spans="1:6">
      <c r="A15" s="83">
        <v>9</v>
      </c>
      <c r="B15" s="79" t="s">
        <v>227</v>
      </c>
      <c r="C15" s="79" t="s">
        <v>228</v>
      </c>
      <c r="D15" s="84"/>
      <c r="E15" s="84"/>
      <c r="F15" s="85"/>
    </row>
    <row r="16" s="70" customFormat="1" ht="28" customHeight="1" spans="1:6">
      <c r="A16" s="83">
        <v>10</v>
      </c>
      <c r="B16" s="79" t="s">
        <v>229</v>
      </c>
      <c r="C16" s="79" t="s">
        <v>230</v>
      </c>
      <c r="D16" s="84">
        <v>3000</v>
      </c>
      <c r="E16" s="84">
        <v>3000</v>
      </c>
      <c r="F16" s="85"/>
    </row>
    <row r="17" s="70" customFormat="1" ht="28" customHeight="1" spans="1:6">
      <c r="A17" s="83">
        <v>11</v>
      </c>
      <c r="B17" s="78" t="s">
        <v>231</v>
      </c>
      <c r="C17" s="78" t="s">
        <v>232</v>
      </c>
      <c r="D17" s="84">
        <v>21558.85</v>
      </c>
      <c r="E17" s="84">
        <v>21558.85</v>
      </c>
      <c r="F17" s="85"/>
    </row>
    <row r="18" s="70" customFormat="1" ht="28" customHeight="1" spans="1:6">
      <c r="A18" s="83">
        <v>12</v>
      </c>
      <c r="B18" s="78" t="s">
        <v>233</v>
      </c>
      <c r="C18" s="78" t="s">
        <v>234</v>
      </c>
      <c r="D18" s="84" t="s">
        <v>235</v>
      </c>
      <c r="E18" s="84" t="s">
        <v>235</v>
      </c>
      <c r="F18" s="85"/>
    </row>
    <row r="19" s="71" customFormat="1" ht="28" customHeight="1" spans="2:5">
      <c r="B19" s="70"/>
      <c r="C19" s="86"/>
      <c r="D19" s="87"/>
      <c r="E19" s="87"/>
    </row>
    <row r="25" ht="14" spans="2:3">
      <c r="B25" s="61"/>
      <c r="C25" s="61"/>
    </row>
    <row r="26" ht="14" spans="2:3">
      <c r="B26" s="61"/>
      <c r="C26" s="61"/>
    </row>
    <row r="27" ht="14" spans="2:3">
      <c r="B27" s="61"/>
      <c r="C27" s="6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7.87272727272727" defaultRowHeight="12.75" customHeight="1"/>
  <cols>
    <col min="1" max="1" width="17" style="62" customWidth="1"/>
    <col min="2" max="2" width="41.3727272727273" style="62" customWidth="1"/>
    <col min="3" max="3" width="29.3727272727273" style="62" customWidth="1"/>
    <col min="4" max="4" width="2.5" style="62" customWidth="1"/>
    <col min="5" max="16" width="8" style="62"/>
    <col min="17" max="16384" width="7.87272727272727" style="61"/>
  </cols>
  <sheetData>
    <row r="1" ht="15" customHeight="1" spans="1:16">
      <c r="A1" s="63"/>
      <c r="B1" s="63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ht="32.25" customHeight="1" spans="1:16">
      <c r="A2" s="64" t="s">
        <v>257</v>
      </c>
      <c r="B2" s="64"/>
      <c r="C2" s="64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ht="15" customHeight="1" spans="1:16">
      <c r="A3" s="61"/>
      <c r="B3" s="61"/>
      <c r="C3" s="65" t="s">
        <v>32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ht="25.5" customHeight="1" spans="1:16">
      <c r="A4" s="66" t="s">
        <v>258</v>
      </c>
      <c r="B4" s="66"/>
      <c r="C4" s="67" t="s">
        <v>36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ht="25.5" customHeight="1" spans="1:16">
      <c r="A5" s="66" t="s">
        <v>259</v>
      </c>
      <c r="B5" s="66" t="s">
        <v>260</v>
      </c>
      <c r="C5" s="67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="61" customFormat="1" ht="25.5" customHeight="1" spans="1:3">
      <c r="A6" s="66" t="s">
        <v>113</v>
      </c>
      <c r="B6" s="66"/>
      <c r="C6" s="67"/>
    </row>
    <row r="7" s="61" customFormat="1" ht="26.25" customHeight="1" spans="1:4">
      <c r="A7" s="68"/>
      <c r="B7" s="68"/>
      <c r="C7" s="69">
        <v>0</v>
      </c>
      <c r="D7" s="62"/>
    </row>
    <row r="8" ht="26.25" customHeight="1" spans="1:16">
      <c r="A8" s="68"/>
      <c r="B8" s="68"/>
      <c r="C8" s="69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ht="26.25" customHeight="1" spans="1:16">
      <c r="A9" s="68"/>
      <c r="B9" s="68"/>
      <c r="C9" s="69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ht="26.25" customHeight="1" spans="1:3">
      <c r="A10" s="68"/>
      <c r="B10" s="68"/>
      <c r="C10" s="69"/>
    </row>
    <row r="11" ht="26.25" customHeight="1" spans="1:3">
      <c r="A11" s="68"/>
      <c r="B11" s="68"/>
      <c r="C11" s="69"/>
    </row>
    <row r="12" ht="26.25" customHeight="1" spans="1:3">
      <c r="A12" s="68"/>
      <c r="B12" s="68"/>
      <c r="C12" s="6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5" sqref="B5"/>
    </sheetView>
  </sheetViews>
  <sheetFormatPr defaultColWidth="10" defaultRowHeight="14" outlineLevelCol="4"/>
  <cols>
    <col min="1" max="5" width="16.8181818181818" customWidth="1"/>
  </cols>
  <sheetData>
    <row r="1" ht="14.3" customHeight="1" spans="1:5">
      <c r="A1" s="53"/>
      <c r="B1" s="53"/>
      <c r="C1" s="53"/>
      <c r="D1" s="53"/>
      <c r="E1" s="53"/>
    </row>
    <row r="2" ht="39.85" customHeight="1" spans="1:5">
      <c r="A2" s="54" t="s">
        <v>261</v>
      </c>
      <c r="B2" s="54"/>
      <c r="C2" s="54"/>
      <c r="D2" s="54"/>
      <c r="E2" s="54"/>
    </row>
    <row r="3" ht="22.75" customHeight="1" spans="1:5">
      <c r="A3" s="55"/>
      <c r="B3" s="55"/>
      <c r="C3" s="55"/>
      <c r="D3" s="55"/>
      <c r="E3" s="56" t="s">
        <v>32</v>
      </c>
    </row>
    <row r="4" ht="36" customHeight="1" spans="1:5">
      <c r="A4" s="57" t="s">
        <v>165</v>
      </c>
      <c r="B4" s="57" t="s">
        <v>113</v>
      </c>
      <c r="C4" s="57" t="s">
        <v>262</v>
      </c>
      <c r="D4" s="57" t="s">
        <v>263</v>
      </c>
      <c r="E4" s="57" t="s">
        <v>264</v>
      </c>
    </row>
    <row r="5" ht="22" customHeight="1" spans="1:5">
      <c r="A5" s="58"/>
      <c r="B5" s="59"/>
      <c r="C5" s="59"/>
      <c r="D5" s="59"/>
      <c r="E5" s="59"/>
    </row>
    <row r="6" ht="22" customHeight="1" spans="1:5">
      <c r="A6" s="60"/>
      <c r="B6" s="60"/>
      <c r="C6" s="60"/>
      <c r="D6" s="60"/>
      <c r="E6" s="60"/>
    </row>
    <row r="7" ht="22" customHeight="1" spans="1:5">
      <c r="A7" s="60"/>
      <c r="B7" s="60"/>
      <c r="C7" s="60"/>
      <c r="D7" s="60"/>
      <c r="E7" s="60"/>
    </row>
    <row r="8" ht="22" customHeight="1" spans="1:5">
      <c r="A8" s="60"/>
      <c r="B8" s="60"/>
      <c r="C8" s="60"/>
      <c r="D8" s="60"/>
      <c r="E8" s="60"/>
    </row>
    <row r="9" ht="22" customHeight="1" spans="1:5">
      <c r="A9" s="60"/>
      <c r="B9" s="60"/>
      <c r="C9" s="60"/>
      <c r="D9" s="60"/>
      <c r="E9" s="60"/>
    </row>
    <row r="10" ht="22" customHeight="1" spans="1:5">
      <c r="A10" s="60"/>
      <c r="B10" s="60"/>
      <c r="C10" s="60"/>
      <c r="D10" s="60"/>
      <c r="E10" s="60"/>
    </row>
    <row r="11" ht="22" customHeight="1" spans="1:5">
      <c r="A11" s="60"/>
      <c r="B11" s="60"/>
      <c r="C11" s="60"/>
      <c r="D11" s="60"/>
      <c r="E11" s="60"/>
    </row>
    <row r="12" ht="22" customHeight="1" spans="1:5">
      <c r="A12" s="60"/>
      <c r="B12" s="60"/>
      <c r="C12" s="60"/>
      <c r="D12" s="60"/>
      <c r="E12" s="60"/>
    </row>
    <row r="13" ht="22" customHeight="1" spans="1:5">
      <c r="A13" s="60"/>
      <c r="B13" s="60"/>
      <c r="C13" s="60"/>
      <c r="D13" s="60"/>
      <c r="E13" s="6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topLeftCell="A2" workbookViewId="0">
      <selection activeCell="A10" sqref="A10"/>
    </sheetView>
  </sheetViews>
  <sheetFormatPr defaultColWidth="9" defaultRowHeight="14" outlineLevelCol="1"/>
  <cols>
    <col min="1" max="1" width="36.1818181818182" customWidth="1"/>
    <col min="2" max="2" width="46" customWidth="1"/>
  </cols>
  <sheetData>
    <row r="1" ht="21" spans="1:2">
      <c r="A1" s="45" t="s">
        <v>265</v>
      </c>
      <c r="B1" s="45"/>
    </row>
    <row r="2" ht="20" customHeight="1" spans="1:1">
      <c r="A2" s="46" t="s">
        <v>266</v>
      </c>
    </row>
    <row r="3" ht="15" customHeight="1" spans="1:2">
      <c r="A3" s="47" t="s">
        <v>35</v>
      </c>
      <c r="B3" s="48" t="s">
        <v>36</v>
      </c>
    </row>
    <row r="4" spans="1:2">
      <c r="A4" s="47"/>
      <c r="B4" s="48"/>
    </row>
    <row r="5" ht="25" customHeight="1" spans="1:2">
      <c r="A5" s="30" t="s">
        <v>267</v>
      </c>
      <c r="B5" s="48">
        <v>1</v>
      </c>
    </row>
    <row r="6" ht="25" customHeight="1" spans="1:2">
      <c r="A6" s="49" t="s">
        <v>268</v>
      </c>
      <c r="B6" s="50"/>
    </row>
    <row r="7" ht="25" customHeight="1" spans="1:2">
      <c r="A7" s="51" t="s">
        <v>269</v>
      </c>
      <c r="B7" s="50"/>
    </row>
    <row r="8" ht="25" customHeight="1" spans="1:2">
      <c r="A8" s="51"/>
      <c r="B8" s="50"/>
    </row>
    <row r="9" ht="25" customHeight="1" spans="1:2">
      <c r="A9" s="51"/>
      <c r="B9" s="50"/>
    </row>
    <row r="10" ht="25" customHeight="1" spans="1:2">
      <c r="A10" s="51"/>
      <c r="B10" s="50"/>
    </row>
    <row r="11" ht="25" customHeight="1" spans="1:2">
      <c r="A11" s="51"/>
      <c r="B11" s="50"/>
    </row>
    <row r="12" ht="25" customHeight="1" spans="1:2">
      <c r="A12" s="51"/>
      <c r="B12" s="50"/>
    </row>
    <row r="13" ht="25" customHeight="1" spans="1:2">
      <c r="A13" s="51"/>
      <c r="B13" s="50"/>
    </row>
    <row r="14" ht="25" customHeight="1" spans="1:2">
      <c r="A14" s="51"/>
      <c r="B14" s="50"/>
    </row>
    <row r="15" ht="25" customHeight="1" spans="1:2">
      <c r="A15" s="51"/>
      <c r="B15" s="50"/>
    </row>
    <row r="16" spans="1:1">
      <c r="A16" s="52" t="s">
        <v>270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Normal="100" topLeftCell="A13" workbookViewId="0">
      <selection activeCell="D27" sqref="D27:L27"/>
    </sheetView>
  </sheetViews>
  <sheetFormatPr defaultColWidth="9" defaultRowHeight="14"/>
  <cols>
    <col min="4" max="15" width="5.75454545454545" customWidth="1"/>
    <col min="16" max="16" width="11.0909090909091" customWidth="1"/>
  </cols>
  <sheetData>
    <row r="1" ht="29" customHeight="1" spans="1:16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6" customHeight="1" spans="1:1">
      <c r="A2" s="2" t="s">
        <v>272</v>
      </c>
    </row>
    <row r="3" ht="28" customHeight="1" spans="1:16">
      <c r="A3" s="3" t="s">
        <v>273</v>
      </c>
      <c r="B3" s="4" t="s">
        <v>169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6" customHeight="1" spans="1:16">
      <c r="A4" s="3" t="s">
        <v>274</v>
      </c>
      <c r="B4" s="4" t="s">
        <v>275</v>
      </c>
      <c r="C4" s="5"/>
      <c r="D4" s="5"/>
      <c r="E4" s="5"/>
      <c r="F4" s="3" t="s">
        <v>276</v>
      </c>
      <c r="G4" s="3"/>
      <c r="H4" s="3"/>
      <c r="I4" s="3"/>
      <c r="J4" s="5">
        <v>15825863018</v>
      </c>
      <c r="K4" s="5"/>
      <c r="L4" s="5"/>
      <c r="M4" s="5"/>
      <c r="N4" s="5"/>
      <c r="O4" s="5"/>
      <c r="P4" s="5"/>
    </row>
    <row r="5" ht="28" customHeight="1" spans="1:16">
      <c r="A5" s="3" t="s">
        <v>277</v>
      </c>
      <c r="B5" s="3" t="s">
        <v>278</v>
      </c>
      <c r="C5" s="3"/>
      <c r="D5" s="13" t="s">
        <v>279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51" customHeight="1" spans="1:16">
      <c r="A6" s="3"/>
      <c r="B6" s="3" t="s">
        <v>280</v>
      </c>
      <c r="C6" s="3"/>
      <c r="D6" s="13" t="s">
        <v>281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282</v>
      </c>
      <c r="C7" s="3"/>
      <c r="D7" s="29" t="s">
        <v>283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ht="29" customHeight="1" spans="1:16">
      <c r="A8" s="3"/>
      <c r="B8" s="3" t="s">
        <v>284</v>
      </c>
      <c r="C8" s="3"/>
      <c r="D8" s="13" t="s">
        <v>285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36" customHeight="1" spans="1:16">
      <c r="A9" s="3" t="s">
        <v>286</v>
      </c>
      <c r="B9" s="3" t="s">
        <v>287</v>
      </c>
      <c r="C9" s="3"/>
      <c r="D9" s="29" t="s">
        <v>285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ht="36" customHeight="1" spans="1:16">
      <c r="A10" s="3"/>
      <c r="B10" s="30" t="s">
        <v>288</v>
      </c>
      <c r="C10" s="30"/>
      <c r="D10" s="13" t="s">
        <v>289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6" customHeight="1" spans="1:16">
      <c r="A11" s="3"/>
      <c r="B11" s="30" t="s">
        <v>290</v>
      </c>
      <c r="C11" s="30"/>
      <c r="D11" s="3" t="s">
        <v>291</v>
      </c>
      <c r="E11" s="3"/>
      <c r="F11" s="3"/>
      <c r="G11" s="3"/>
      <c r="H11" s="3" t="s">
        <v>292</v>
      </c>
      <c r="I11" s="3"/>
      <c r="J11" s="3"/>
      <c r="K11" s="3"/>
      <c r="L11" s="3" t="s">
        <v>293</v>
      </c>
      <c r="M11" s="3"/>
      <c r="N11" s="3"/>
      <c r="O11" s="3"/>
      <c r="P11" s="3" t="s">
        <v>294</v>
      </c>
    </row>
    <row r="12" ht="36" customHeight="1" spans="1:16">
      <c r="A12" s="3"/>
      <c r="B12" s="6">
        <v>7</v>
      </c>
      <c r="C12" s="6"/>
      <c r="D12" s="31">
        <v>16</v>
      </c>
      <c r="E12" s="31"/>
      <c r="F12" s="31"/>
      <c r="G12" s="31"/>
      <c r="H12" s="31">
        <v>0</v>
      </c>
      <c r="I12" s="31"/>
      <c r="J12" s="31"/>
      <c r="K12" s="31"/>
      <c r="L12" s="31">
        <v>7</v>
      </c>
      <c r="M12" s="31"/>
      <c r="N12" s="31"/>
      <c r="O12" s="31"/>
      <c r="P12" s="31">
        <v>9</v>
      </c>
    </row>
    <row r="13" ht="36" customHeight="1" spans="1:16">
      <c r="A13" s="3" t="s">
        <v>295</v>
      </c>
      <c r="B13" s="13" t="s">
        <v>296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6" customHeight="1" spans="1:16">
      <c r="A14" s="3" t="s">
        <v>297</v>
      </c>
      <c r="B14" s="3" t="s">
        <v>298</v>
      </c>
      <c r="C14" s="3" t="s">
        <v>299</v>
      </c>
      <c r="D14" s="3"/>
      <c r="E14" s="3"/>
      <c r="F14" s="3"/>
      <c r="G14" s="3" t="s">
        <v>300</v>
      </c>
      <c r="H14" s="3"/>
      <c r="I14" s="3"/>
      <c r="J14" s="3"/>
      <c r="K14" s="3" t="s">
        <v>301</v>
      </c>
      <c r="L14" s="3"/>
      <c r="M14" s="3"/>
      <c r="N14" s="3"/>
      <c r="O14" s="3" t="s">
        <v>302</v>
      </c>
      <c r="P14" s="3"/>
    </row>
    <row r="15" ht="36" customHeight="1" spans="1:16">
      <c r="A15" s="3"/>
      <c r="B15" s="5">
        <v>96.8206</v>
      </c>
      <c r="C15" s="5">
        <v>297.980674</v>
      </c>
      <c r="D15" s="5"/>
      <c r="E15" s="5"/>
      <c r="F15" s="5"/>
      <c r="G15" s="5">
        <v>297.980674</v>
      </c>
      <c r="H15" s="5"/>
      <c r="I15" s="5"/>
      <c r="J15" s="5"/>
      <c r="K15" s="40">
        <v>1</v>
      </c>
      <c r="L15" s="5"/>
      <c r="M15" s="5"/>
      <c r="N15" s="5"/>
      <c r="O15" s="5">
        <v>0</v>
      </c>
      <c r="P15" s="5"/>
    </row>
    <row r="16" ht="30" customHeight="1" spans="1:16">
      <c r="A16" s="3" t="s">
        <v>303</v>
      </c>
      <c r="B16" s="3" t="s">
        <v>304</v>
      </c>
      <c r="C16" s="3"/>
      <c r="D16" s="3"/>
      <c r="E16" s="3"/>
      <c r="F16" s="3"/>
      <c r="G16" s="3"/>
      <c r="H16" s="3"/>
      <c r="I16" s="3" t="s">
        <v>305</v>
      </c>
      <c r="J16" s="3"/>
      <c r="K16" s="3"/>
      <c r="L16" s="3"/>
      <c r="M16" s="3"/>
      <c r="N16" s="3"/>
      <c r="O16" s="3"/>
      <c r="P16" s="3"/>
    </row>
    <row r="17" ht="30" customHeight="1" spans="1:16">
      <c r="A17" s="3"/>
      <c r="B17" s="3" t="s">
        <v>306</v>
      </c>
      <c r="C17" s="3"/>
      <c r="D17" s="3"/>
      <c r="E17" s="5">
        <v>50</v>
      </c>
      <c r="F17" s="5"/>
      <c r="G17" s="5"/>
      <c r="H17" s="5"/>
      <c r="I17" s="3" t="s">
        <v>193</v>
      </c>
      <c r="J17" s="3"/>
      <c r="K17" s="3"/>
      <c r="L17" s="3"/>
      <c r="M17" s="3"/>
      <c r="N17" s="5">
        <v>169.30381</v>
      </c>
      <c r="O17" s="5"/>
      <c r="P17" s="5"/>
    </row>
    <row r="18" ht="30" customHeight="1" spans="1:16">
      <c r="A18" s="3"/>
      <c r="B18" s="3" t="s">
        <v>307</v>
      </c>
      <c r="C18" s="3"/>
      <c r="D18" s="3"/>
      <c r="E18" s="5">
        <v>181.384726</v>
      </c>
      <c r="F18" s="5"/>
      <c r="G18" s="5"/>
      <c r="H18" s="5"/>
      <c r="I18" s="3" t="s">
        <v>194</v>
      </c>
      <c r="J18" s="3"/>
      <c r="K18" s="3"/>
      <c r="L18" s="3"/>
      <c r="M18" s="3"/>
      <c r="N18" s="5">
        <v>12.080916</v>
      </c>
      <c r="O18" s="5"/>
      <c r="P18" s="5"/>
    </row>
    <row r="19" ht="30" customHeight="1" spans="1:16">
      <c r="A19" s="3"/>
      <c r="B19" s="3" t="s">
        <v>308</v>
      </c>
      <c r="C19" s="3"/>
      <c r="D19" s="3"/>
      <c r="E19" s="5">
        <v>0</v>
      </c>
      <c r="F19" s="5"/>
      <c r="G19" s="5"/>
      <c r="H19" s="5"/>
      <c r="I19" s="3" t="s">
        <v>309</v>
      </c>
      <c r="J19" s="3"/>
      <c r="K19" s="3"/>
      <c r="L19" s="3"/>
      <c r="M19" s="3"/>
      <c r="N19" s="5">
        <v>50</v>
      </c>
      <c r="O19" s="5"/>
      <c r="P19" s="5"/>
    </row>
    <row r="20" ht="30" customHeight="1" spans="1:16">
      <c r="A20" s="3"/>
      <c r="B20" s="3" t="s">
        <v>310</v>
      </c>
      <c r="C20" s="3"/>
      <c r="D20" s="3"/>
      <c r="E20" s="5">
        <f>SUM(E17:E19)</f>
        <v>231.384726</v>
      </c>
      <c r="F20" s="5"/>
      <c r="G20" s="5"/>
      <c r="H20" s="5"/>
      <c r="I20" s="3" t="s">
        <v>311</v>
      </c>
      <c r="J20" s="3"/>
      <c r="K20" s="3"/>
      <c r="L20" s="3"/>
      <c r="M20" s="3"/>
      <c r="N20" s="5">
        <f>SUM(N17:N19)</f>
        <v>231.384726</v>
      </c>
      <c r="O20" s="5"/>
      <c r="P20" s="5"/>
    </row>
    <row r="21" ht="36" customHeight="1" spans="1:16">
      <c r="A21" s="3" t="s">
        <v>312</v>
      </c>
      <c r="B21" s="4" t="s">
        <v>285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31" customHeight="1" spans="1:16">
      <c r="A22" s="3" t="s">
        <v>313</v>
      </c>
      <c r="B22" s="3" t="s">
        <v>314</v>
      </c>
      <c r="C22" s="3"/>
      <c r="D22" s="3" t="s">
        <v>315</v>
      </c>
      <c r="E22" s="3"/>
      <c r="F22" s="3"/>
      <c r="G22" s="3"/>
      <c r="H22" s="3"/>
      <c r="I22" s="3"/>
      <c r="J22" s="3"/>
      <c r="K22" s="3"/>
      <c r="L22" s="3"/>
      <c r="M22" s="3" t="s">
        <v>316</v>
      </c>
      <c r="N22" s="3"/>
      <c r="O22" s="3"/>
      <c r="P22" s="3"/>
    </row>
    <row r="23" ht="32" customHeight="1" spans="1:16">
      <c r="A23" s="32" t="s">
        <v>317</v>
      </c>
      <c r="B23" s="33" t="s">
        <v>318</v>
      </c>
      <c r="C23" s="34"/>
      <c r="D23" s="33" t="s">
        <v>319</v>
      </c>
      <c r="E23" s="35"/>
      <c r="F23" s="35"/>
      <c r="G23" s="35"/>
      <c r="H23" s="35"/>
      <c r="I23" s="35"/>
      <c r="J23" s="35"/>
      <c r="K23" s="35"/>
      <c r="L23" s="34"/>
      <c r="M23" s="41" t="s">
        <v>320</v>
      </c>
      <c r="N23" s="35"/>
      <c r="O23" s="35"/>
      <c r="P23" s="34"/>
    </row>
    <row r="24" ht="32" customHeight="1" spans="1:16">
      <c r="A24" s="36"/>
      <c r="B24" s="33" t="s">
        <v>321</v>
      </c>
      <c r="C24" s="34"/>
      <c r="D24" s="33" t="s">
        <v>322</v>
      </c>
      <c r="E24" s="35"/>
      <c r="F24" s="35"/>
      <c r="G24" s="35"/>
      <c r="H24" s="35"/>
      <c r="I24" s="35"/>
      <c r="J24" s="35"/>
      <c r="K24" s="35"/>
      <c r="L24" s="34"/>
      <c r="M24" s="42" t="s">
        <v>323</v>
      </c>
      <c r="N24" s="43"/>
      <c r="O24" s="43"/>
      <c r="P24" s="44"/>
    </row>
    <row r="25" ht="32" customHeight="1" spans="1:16">
      <c r="A25" s="37"/>
      <c r="B25" s="38" t="s">
        <v>324</v>
      </c>
      <c r="C25" s="39"/>
      <c r="D25" s="33" t="s">
        <v>325</v>
      </c>
      <c r="E25" s="35"/>
      <c r="F25" s="35"/>
      <c r="G25" s="35"/>
      <c r="H25" s="35"/>
      <c r="I25" s="35"/>
      <c r="J25" s="35"/>
      <c r="K25" s="35"/>
      <c r="L25" s="34"/>
      <c r="M25" s="42" t="s">
        <v>326</v>
      </c>
      <c r="N25" s="43"/>
      <c r="O25" s="43"/>
      <c r="P25" s="44"/>
    </row>
    <row r="26" ht="32" customHeight="1" spans="1:16">
      <c r="A26" s="7" t="s">
        <v>327</v>
      </c>
      <c r="B26" s="38" t="s">
        <v>328</v>
      </c>
      <c r="C26" s="39"/>
      <c r="D26" s="38" t="s">
        <v>329</v>
      </c>
      <c r="E26" s="39"/>
      <c r="F26" s="39"/>
      <c r="G26" s="39"/>
      <c r="H26" s="39"/>
      <c r="I26" s="39"/>
      <c r="J26" s="39"/>
      <c r="K26" s="39"/>
      <c r="L26" s="39"/>
      <c r="M26" s="38" t="s">
        <v>330</v>
      </c>
      <c r="N26" s="39"/>
      <c r="O26" s="39"/>
      <c r="P26" s="39"/>
    </row>
    <row r="27" ht="32" customHeight="1" spans="1:16">
      <c r="A27" s="7" t="s">
        <v>331</v>
      </c>
      <c r="B27" s="38" t="s">
        <v>332</v>
      </c>
      <c r="C27" s="39"/>
      <c r="D27" s="38" t="s">
        <v>333</v>
      </c>
      <c r="E27" s="39"/>
      <c r="F27" s="39"/>
      <c r="G27" s="39"/>
      <c r="H27" s="39"/>
      <c r="I27" s="39"/>
      <c r="J27" s="39"/>
      <c r="K27" s="39"/>
      <c r="L27" s="39"/>
      <c r="M27" s="42" t="s">
        <v>334</v>
      </c>
      <c r="N27" s="43"/>
      <c r="O27" s="43"/>
      <c r="P27" s="44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7"/>
  <sheetViews>
    <sheetView tabSelected="1" workbookViewId="0">
      <selection activeCell="J11" sqref="J11:K11"/>
    </sheetView>
  </sheetViews>
  <sheetFormatPr defaultColWidth="9" defaultRowHeight="14"/>
  <cols>
    <col min="9" max="9" width="1.72727272727273" customWidth="1"/>
    <col min="10" max="10" width="6.27272727272727" customWidth="1"/>
    <col min="11" max="11" width="19.0909090909091" customWidth="1"/>
  </cols>
  <sheetData>
    <row r="1" ht="30" customHeight="1" spans="1:11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" customHeight="1" spans="1:1">
      <c r="A2" s="2" t="s">
        <v>272</v>
      </c>
    </row>
    <row r="3" ht="46" customHeight="1" spans="1:11">
      <c r="A3" s="3" t="s">
        <v>336</v>
      </c>
      <c r="B3" s="4" t="s">
        <v>169</v>
      </c>
      <c r="C3" s="5"/>
      <c r="D3" s="5"/>
      <c r="E3" s="5"/>
      <c r="F3" s="3" t="s">
        <v>337</v>
      </c>
      <c r="G3" s="3"/>
      <c r="H3" s="6" t="s">
        <v>338</v>
      </c>
      <c r="I3" s="5"/>
      <c r="J3" s="5"/>
      <c r="K3" s="5"/>
    </row>
    <row r="4" ht="46" customHeight="1" spans="1:11">
      <c r="A4" s="3" t="s">
        <v>339</v>
      </c>
      <c r="B4" s="4" t="s">
        <v>340</v>
      </c>
      <c r="C4" s="5"/>
      <c r="D4" s="5"/>
      <c r="E4" s="5"/>
      <c r="F4" s="3" t="s">
        <v>341</v>
      </c>
      <c r="G4" s="3"/>
      <c r="H4" s="4" t="s">
        <v>340</v>
      </c>
      <c r="I4" s="5"/>
      <c r="J4" s="5"/>
      <c r="K4" s="5"/>
    </row>
    <row r="5" ht="46" customHeight="1" spans="1:11">
      <c r="A5" s="3" t="s">
        <v>342</v>
      </c>
      <c r="B5" s="7" t="s">
        <v>343</v>
      </c>
      <c r="C5" s="8"/>
      <c r="D5" s="8"/>
      <c r="E5" s="8"/>
      <c r="F5" s="3" t="s">
        <v>344</v>
      </c>
      <c r="G5" s="3"/>
      <c r="H5" s="4" t="s">
        <v>345</v>
      </c>
      <c r="I5" s="5"/>
      <c r="J5" s="5"/>
      <c r="K5" s="5"/>
    </row>
    <row r="6" ht="46" customHeight="1" spans="1:11">
      <c r="A6" s="3" t="s">
        <v>346</v>
      </c>
      <c r="B6" s="7" t="s">
        <v>347</v>
      </c>
      <c r="C6" s="8"/>
      <c r="D6" s="8"/>
      <c r="E6" s="8"/>
      <c r="F6" s="3" t="s">
        <v>348</v>
      </c>
      <c r="G6" s="3"/>
      <c r="H6" s="7" t="s">
        <v>349</v>
      </c>
      <c r="I6" s="8"/>
      <c r="J6" s="8"/>
      <c r="K6" s="8"/>
    </row>
    <row r="7" ht="46" customHeight="1" spans="1:11">
      <c r="A7" s="3" t="s">
        <v>350</v>
      </c>
      <c r="B7" s="9" t="s">
        <v>351</v>
      </c>
      <c r="C7" s="5">
        <v>50</v>
      </c>
      <c r="D7" s="5"/>
      <c r="E7" s="9" t="s">
        <v>352</v>
      </c>
      <c r="F7" s="9"/>
      <c r="G7" s="5">
        <v>0</v>
      </c>
      <c r="H7" s="5"/>
      <c r="I7" s="9" t="s">
        <v>353</v>
      </c>
      <c r="J7" s="9"/>
      <c r="K7" s="5">
        <v>50</v>
      </c>
    </row>
    <row r="8" ht="60" customHeight="1" spans="1:11">
      <c r="A8" s="3" t="s">
        <v>354</v>
      </c>
      <c r="B8" s="10" t="s">
        <v>355</v>
      </c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3" t="s">
        <v>313</v>
      </c>
      <c r="B9" s="3" t="s">
        <v>314</v>
      </c>
      <c r="C9" s="3"/>
      <c r="D9" s="3" t="s">
        <v>315</v>
      </c>
      <c r="E9" s="3"/>
      <c r="F9" s="3"/>
      <c r="G9" s="3"/>
      <c r="H9" s="3"/>
      <c r="I9" s="3"/>
      <c r="J9" s="3" t="s">
        <v>356</v>
      </c>
      <c r="K9" s="3"/>
    </row>
    <row r="10" ht="74" customHeight="1" spans="1:11">
      <c r="A10" s="12" t="s">
        <v>317</v>
      </c>
      <c r="B10" s="13" t="s">
        <v>321</v>
      </c>
      <c r="C10" s="14"/>
      <c r="D10" s="13" t="s">
        <v>357</v>
      </c>
      <c r="E10" s="14"/>
      <c r="F10" s="14"/>
      <c r="G10" s="14"/>
      <c r="H10" s="14"/>
      <c r="I10" s="14"/>
      <c r="J10" s="13" t="s">
        <v>358</v>
      </c>
      <c r="K10" s="14"/>
    </row>
    <row r="11" ht="50" customHeight="1" spans="1:11">
      <c r="A11" s="15"/>
      <c r="B11" s="16" t="s">
        <v>324</v>
      </c>
      <c r="C11" s="17"/>
      <c r="D11" s="16" t="s">
        <v>359</v>
      </c>
      <c r="E11" s="18"/>
      <c r="F11" s="18"/>
      <c r="G11" s="18"/>
      <c r="H11" s="18"/>
      <c r="I11" s="17"/>
      <c r="J11" s="27" t="s">
        <v>360</v>
      </c>
      <c r="K11" s="28"/>
    </row>
    <row r="12" ht="50" customHeight="1" spans="1:11">
      <c r="A12" s="19"/>
      <c r="B12" s="16" t="s">
        <v>361</v>
      </c>
      <c r="C12" s="17"/>
      <c r="D12" s="16" t="s">
        <v>362</v>
      </c>
      <c r="E12" s="18"/>
      <c r="F12" s="18"/>
      <c r="G12" s="18"/>
      <c r="H12" s="18"/>
      <c r="I12" s="17"/>
      <c r="J12" s="27" t="s">
        <v>363</v>
      </c>
      <c r="K12" s="28"/>
    </row>
    <row r="13" ht="50" customHeight="1" spans="1:11">
      <c r="A13" s="12" t="s">
        <v>327</v>
      </c>
      <c r="B13" s="13" t="s">
        <v>328</v>
      </c>
      <c r="C13" s="14"/>
      <c r="D13" s="13" t="s">
        <v>364</v>
      </c>
      <c r="E13" s="14"/>
      <c r="F13" s="14"/>
      <c r="G13" s="14"/>
      <c r="H13" s="14"/>
      <c r="I13" s="14"/>
      <c r="J13" s="13" t="s">
        <v>365</v>
      </c>
      <c r="K13" s="14"/>
    </row>
    <row r="14" ht="50" customHeight="1" spans="1:11">
      <c r="A14" s="19"/>
      <c r="B14" s="16" t="s">
        <v>366</v>
      </c>
      <c r="C14" s="17"/>
      <c r="D14" s="16" t="s">
        <v>367</v>
      </c>
      <c r="E14" s="18"/>
      <c r="F14" s="18"/>
      <c r="G14" s="18"/>
      <c r="H14" s="18"/>
      <c r="I14" s="17"/>
      <c r="J14" s="16" t="s">
        <v>368</v>
      </c>
      <c r="K14" s="17"/>
    </row>
    <row r="15" ht="50" customHeight="1" spans="1:11">
      <c r="A15" s="12" t="s">
        <v>331</v>
      </c>
      <c r="B15" s="20" t="s">
        <v>332</v>
      </c>
      <c r="C15" s="21"/>
      <c r="D15" s="13" t="s">
        <v>369</v>
      </c>
      <c r="E15" s="14"/>
      <c r="F15" s="14"/>
      <c r="G15" s="14"/>
      <c r="H15" s="14"/>
      <c r="I15" s="14"/>
      <c r="J15" s="13" t="s">
        <v>370</v>
      </c>
      <c r="K15" s="14"/>
    </row>
    <row r="16" ht="50" customHeight="1" spans="1:11">
      <c r="A16" s="19"/>
      <c r="B16" s="22"/>
      <c r="C16" s="23"/>
      <c r="D16" s="16" t="s">
        <v>371</v>
      </c>
      <c r="E16" s="18"/>
      <c r="F16" s="18"/>
      <c r="G16" s="18"/>
      <c r="H16" s="18"/>
      <c r="I16" s="17"/>
      <c r="J16" s="13" t="s">
        <v>370</v>
      </c>
      <c r="K16" s="14"/>
    </row>
    <row r="17" ht="50" customHeight="1" spans="1:11">
      <c r="A17" s="24"/>
      <c r="B17" s="25"/>
      <c r="C17" s="26"/>
      <c r="D17" s="13"/>
      <c r="E17" s="14"/>
      <c r="F17" s="14"/>
      <c r="G17" s="14"/>
      <c r="H17" s="14"/>
      <c r="I17" s="14"/>
      <c r="J17" s="13"/>
      <c r="K17" s="14"/>
    </row>
  </sheetData>
  <mergeCells count="4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D15:I15"/>
    <mergeCell ref="J15:K15"/>
    <mergeCell ref="D16:I16"/>
    <mergeCell ref="J16:K16"/>
    <mergeCell ref="B17:C17"/>
    <mergeCell ref="D17:I17"/>
    <mergeCell ref="J17:K17"/>
    <mergeCell ref="A10:A12"/>
    <mergeCell ref="A13:A14"/>
    <mergeCell ref="A15:A16"/>
    <mergeCell ref="B15:C16"/>
  </mergeCells>
  <pageMargins left="0.75" right="0.75" top="1" bottom="1" header="0.5" footer="0.5"/>
  <pageSetup paperSize="9" scale="8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2023-03-31T08:08:18Z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2E55106E5B524D7CB42E2CBDC919467C_13</vt:lpwstr>
  </property>
</Properties>
</file>