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Area" localSheetId="3">表2!$A$1:$B$29</definedName>
    <definedName name="_xlnm.Print_Titles" localSheetId="11">表10!$1:$5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<sst xmlns="http://schemas.openxmlformats.org/spreadsheetml/2006/main" count="525" uniqueCount="333">
  <si>
    <t>单位代码：202001</t>
  </si>
  <si>
    <t>单位名称：宁县文体广电和旅游局</t>
  </si>
  <si>
    <t>部门预算公开表</t>
  </si>
  <si>
    <t>编制日期：2021 年12月26日</t>
  </si>
  <si>
    <t>部门领导：左建荣</t>
  </si>
  <si>
    <t>财务负责人：雷永平</t>
  </si>
  <si>
    <t>制表人：邓建龙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</si>
  <si>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</si>
  <si>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</si>
  <si>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</si>
  <si>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</si>
  <si>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</si>
  <si>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</si>
  <si>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</si>
  <si>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</si>
  <si>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</si>
  <si>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</si>
  <si>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</si>
  <si>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</si>
  <si>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</si>
  <si>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</si>
  <si>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</si>
  <si>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</si>
  <si>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</si>
  <si>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</si>
  <si>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</si>
  <si>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</si>
  <si>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</si>
  <si>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</si>
  <si>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</si>
  <si>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</si>
  <si>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</si>
  <si>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</si>
  <si>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</si>
  <si>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</si>
  <si>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</si>
  <si>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</si>
  <si>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</si>
  <si>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</si>
  <si>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</si>
  <si>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</si>
  <si>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</si>
  <si>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</si>
  <si>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</si>
  <si>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</si>
  <si>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</si>
  <si>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</si>
  <si>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</si>
  <si>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</si>
  <si>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</si>
  <si>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</si>
  <si>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</si>
  <si>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</si>
  <si>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</si>
  <si>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</si>
  <si>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</si>
  <si>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</si>
  <si>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</si>
  <si>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</si>
  <si>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</si>
  <si>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</si>
  <si>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</si>
  <si>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</si>
  <si>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</si>
  <si>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</si>
  <si>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</si>
  <si>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</si>
  <si>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</si>
  <si>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</si>
  <si>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</si>
  <si>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</si>
  <si>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</si>
  <si>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</si>
  <si>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</si>
  <si>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</si>
  <si>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</si>
  <si>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</si>
  <si>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</si>
  <si>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</si>
  <si>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</si>
  <si>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</si>
  <si>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</si>
  <si>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</si>
  <si>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</si>
  <si>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</si>
  <si>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</si>
  <si>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</si>
  <si>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</si>
  <si>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</si>
  <si>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</si>
  <si>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</si>
  <si>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</si>
  <si>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</si>
  <si>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</si>
  <si>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</si>
  <si>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</si>
  <si>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</si>
  <si>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</si>
  <si>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</si>
  <si>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</si>
  <si>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207</t>
  </si>
  <si>
    <t>文化体育与传媒支出</t>
  </si>
  <si>
    <t>20701</t>
  </si>
  <si>
    <t>文化和旅游</t>
  </si>
  <si>
    <t>2070101</t>
  </si>
  <si>
    <t>行政运行</t>
  </si>
  <si>
    <t>20708</t>
  </si>
  <si>
    <t>广播电视</t>
  </si>
  <si>
    <t>2070899</t>
  </si>
  <si>
    <t>其他广播电视支出</t>
  </si>
  <si>
    <t>208</t>
  </si>
  <si>
    <t>社会保障和就业</t>
  </si>
  <si>
    <t>20805</t>
  </si>
  <si>
    <t>行政事业单位养老支出</t>
  </si>
  <si>
    <t>2080501</t>
  </si>
  <si>
    <t>行政单位离退休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</si>
  <si>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</si>
  <si>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</si>
  <si>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</si>
  <si>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</si>
  <si>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</si>
  <si>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</si>
  <si>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</si>
  <si>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</si>
  <si>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</si>
  <si>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</si>
  <si>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</si>
  <si>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</si>
  <si>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</si>
  <si>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</si>
  <si>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</si>
  <si>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</si>
  <si>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202001</t>
  </si>
  <si>
    <t>宁县文体广电和旅游局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</si>
  <si>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</si>
  <si>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</si>
  <si>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</si>
  <si>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</si>
  <si>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</si>
  <si>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</si>
  <si>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</si>
  <si>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</si>
  <si>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</si>
  <si>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</si>
  <si>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</si>
  <si>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</si>
  <si>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</si>
  <si>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</si>
  <si>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</si>
  <si>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30112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</si>
  <si>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</si>
  <si>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</si>
  <si>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</si>
  <si>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</si>
  <si>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</si>
  <si>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</si>
  <si>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</si>
  <si>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30206</t>
  </si>
  <si>
    <t xml:space="preserve">  电费</t>
  </si>
  <si>
    <t>30207</t>
  </si>
  <si>
    <t xml:space="preserve">  邮电费</t>
  </si>
  <si>
    <t>30211</t>
  </si>
  <si>
    <t xml:space="preserve">  差旅费</t>
  </si>
  <si>
    <t>30213</t>
  </si>
  <si>
    <t xml:space="preserve">  维修（护）费</t>
  </si>
  <si>
    <t>30214</t>
  </si>
  <si>
    <t xml:space="preserve">  租赁费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</si>
  <si>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</si>
  <si>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</si>
  <si>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</si>
  <si>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</si>
  <si>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</si>
  <si>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</si>
  <si>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</si>
  <si>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</si>
  <si>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30239</t>
  </si>
  <si>
    <t xml:space="preserve">  其他交通费用</t>
  </si>
  <si>
    <t>对个人和家庭的补助</t>
  </si>
  <si>
    <t>30302</t>
  </si>
  <si>
    <t xml:space="preserve">  退休费</t>
  </si>
  <si>
    <t>30303</t>
  </si>
  <si>
    <t xml:space="preserve">  退职（役）费</t>
  </si>
  <si>
    <t>30305</t>
  </si>
  <si>
    <t xml:space="preserve">  生活补助</t>
  </si>
  <si>
    <t>30307</t>
  </si>
  <si>
    <t xml:space="preserve">  医疗费补助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</si>
  <si>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</si>
  <si>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</si>
  <si>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</si>
  <si>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</si>
  <si>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</si>
  <si>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</si>
  <si>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</si>
  <si>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</si>
  <si>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</si>
  <si>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</si>
  <si>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</si>
  <si>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</si>
  <si>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</si>
  <si>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</si>
  <si>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</si>
  <si>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</si>
  <si>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</si>
  <si>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</si>
  <si>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</si>
  <si>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</si>
  <si>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</si>
  <si>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</si>
  <si>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</si>
  <si>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</si>
  <si>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</si>
  <si>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</si>
  <si>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</si>
  <si>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</si>
  <si>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邓建龙</t>
  </si>
  <si>
    <t>联系电话</t>
  </si>
  <si>
    <t>09346622551</t>
  </si>
  <si>
    <t>部门（单位）职能</t>
  </si>
  <si>
    <t>依据</t>
  </si>
  <si>
    <r>
      <rPr>
        <sz val="9"/>
        <color indexed="8"/>
        <rFont val="宋体"/>
        <charset val="134"/>
      </rPr>
      <t>宁办字</t>
    </r>
    <r>
      <rPr>
        <sz val="9"/>
        <color indexed="8"/>
        <rFont val="Calibri"/>
        <charset val="134"/>
      </rPr>
      <t>[2019]54</t>
    </r>
    <r>
      <rPr>
        <sz val="9"/>
        <color indexed="8"/>
        <rFont val="宋体"/>
        <charset val="134"/>
      </rPr>
      <t>号</t>
    </r>
  </si>
  <si>
    <t>职能概述</t>
  </si>
  <si>
    <t>指导和管理全县文化、广播电视、体育和旅游事业。</t>
  </si>
  <si>
    <t>近三年部门（单位）职能是否出现过重大变化</t>
  </si>
  <si>
    <t>是</t>
  </si>
  <si>
    <t>变化内容</t>
  </si>
  <si>
    <r>
      <rPr>
        <sz val="9"/>
        <color indexed="8"/>
        <rFont val="Calibri"/>
        <charset val="134"/>
      </rPr>
      <t>2019</t>
    </r>
    <r>
      <rPr>
        <sz val="9"/>
        <color indexed="8"/>
        <rFont val="宋体"/>
        <charset val="134"/>
      </rPr>
      <t>年减少对出版物、电影事业指导和管理，增加了对全县体育事业的指导和管理。</t>
    </r>
  </si>
  <si>
    <t>部门（单位）基本信息</t>
  </si>
  <si>
    <t>直属单位包括</t>
  </si>
  <si>
    <t>县文化馆、县图书馆、县博物馆、县产业研究所、县文化市场行政执法队、九龙演艺有限公司</t>
  </si>
  <si>
    <t>内设职能部门</t>
  </si>
  <si>
    <t>办公室、群文体育股、产业旅游股、项目规划股、宣传广电股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</si>
  <si>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</si>
  <si>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</si>
  <si>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</si>
  <si>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</si>
  <si>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</si>
  <si>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</si>
  <si>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 xml:space="preserve">宁县文体广电和旅游局内部控制制度
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</si>
  <si>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</si>
  <si>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</si>
  <si>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</si>
  <si>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</si>
  <si>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</si>
  <si>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</si>
  <si>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1211.3542.26</t>
  </si>
  <si>
    <t>1615.5531.62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</si>
  <si>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</si>
  <si>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</si>
  <si>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</si>
  <si>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</si>
  <si>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</si>
  <si>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</si>
  <si>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</si>
  <si>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</si>
  <si>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</si>
  <si>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</si>
  <si>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无</t>
  </si>
  <si>
    <t>一级指标</t>
  </si>
  <si>
    <t>二级指标</t>
  </si>
  <si>
    <t>三级指标</t>
  </si>
  <si>
    <t>指标值</t>
  </si>
  <si>
    <t>产出指标</t>
  </si>
  <si>
    <r>
      <rPr>
        <sz val="10"/>
        <rFont val="宋体"/>
        <charset val="134"/>
      </rPr>
      <t>数量指标</t>
    </r>
  </si>
  <si>
    <t>指标1：开展文体活动次数</t>
  </si>
  <si>
    <t>≥5</t>
  </si>
  <si>
    <t>指标2：完成县委、县政府安排的活动数</t>
  </si>
  <si>
    <t>≥3</t>
  </si>
  <si>
    <t>指标3：参加市上组织的文体活动</t>
  </si>
  <si>
    <t>≥4</t>
  </si>
  <si>
    <t>质量指标</t>
  </si>
  <si>
    <t>指标1：办公设备采购合格率</t>
  </si>
  <si>
    <t>指标2：广播电视信号正常传送率</t>
  </si>
  <si>
    <t>≥98%</t>
  </si>
  <si>
    <t>指标3：灯光球场开放天数</t>
  </si>
  <si>
    <t>≥200</t>
  </si>
  <si>
    <t>效益指标</t>
  </si>
  <si>
    <t>时效指标</t>
  </si>
  <si>
    <t>指标1：资金拨付</t>
  </si>
  <si>
    <t>及时</t>
  </si>
  <si>
    <t>成本指标</t>
  </si>
  <si>
    <t>指标1：严格按照先询价对比，在操作实施的制度</t>
  </si>
  <si>
    <t>严格执行</t>
  </si>
  <si>
    <t>指标2：执行采购制度</t>
  </si>
  <si>
    <t>经济效益指标</t>
  </si>
  <si>
    <r>
      <rPr>
        <sz val="9"/>
        <color indexed="8"/>
        <rFont val="宋体"/>
        <charset val="134"/>
      </rPr>
      <t>指标</t>
    </r>
    <r>
      <rPr>
        <sz val="9"/>
        <color indexed="8"/>
        <rFont val="Calibri"/>
        <charset val="134"/>
      </rPr>
      <t>1</t>
    </r>
    <r>
      <rPr>
        <sz val="9"/>
        <color indexed="8"/>
        <rFont val="宋体"/>
        <charset val="134"/>
      </rPr>
      <t>：公益性服务</t>
    </r>
  </si>
  <si>
    <t>社会效益指标</t>
  </si>
  <si>
    <r>
      <rPr>
        <sz val="9"/>
        <color indexed="8"/>
        <rFont val="宋体"/>
        <charset val="134"/>
      </rPr>
      <t>指标</t>
    </r>
    <r>
      <rPr>
        <sz val="9"/>
        <color indexed="8"/>
        <rFont val="Calibri"/>
        <charset val="134"/>
      </rPr>
      <t>1</t>
    </r>
    <r>
      <rPr>
        <sz val="9"/>
        <color indexed="8"/>
        <rFont val="宋体"/>
        <charset val="134"/>
      </rPr>
      <t>：提高广大群众的文化素养和科学生活水平，提升了人民群众崇德尚贤的自觉性和建设美好家园的积极性，传播了先进文化，减少了腐朽文化侵害。</t>
    </r>
  </si>
  <si>
    <r>
      <rPr>
        <sz val="9"/>
        <color indexed="8"/>
        <rFont val="宋体"/>
        <charset val="134"/>
      </rPr>
      <t>指标</t>
    </r>
    <r>
      <rPr>
        <sz val="9"/>
        <color indexed="8"/>
        <rFont val="Calibri"/>
        <charset val="134"/>
      </rPr>
      <t>2</t>
    </r>
    <r>
      <rPr>
        <sz val="9"/>
        <color indexed="8"/>
        <rFont val="宋体"/>
        <charset val="134"/>
      </rPr>
      <t>：提升全民身体素质</t>
    </r>
  </si>
  <si>
    <t>稳固提升</t>
  </si>
  <si>
    <r>
      <rPr>
        <sz val="9"/>
        <color indexed="8"/>
        <rFont val="宋体"/>
        <charset val="134"/>
      </rPr>
      <t>指标</t>
    </r>
    <r>
      <rPr>
        <sz val="9"/>
        <color indexed="8"/>
        <rFont val="Calibri"/>
        <charset val="134"/>
      </rPr>
      <t>3</t>
    </r>
    <r>
      <rPr>
        <sz val="9"/>
        <color indexed="8"/>
        <rFont val="宋体"/>
        <charset val="134"/>
      </rPr>
      <t>：文化旅游市场执法力度</t>
    </r>
  </si>
  <si>
    <t>提升</t>
  </si>
  <si>
    <t>可持续影响指标</t>
  </si>
  <si>
    <r>
      <rPr>
        <sz val="9"/>
        <color indexed="8"/>
        <rFont val="宋体"/>
        <charset val="134"/>
      </rPr>
      <t>指标</t>
    </r>
    <r>
      <rPr>
        <sz val="9"/>
        <color indexed="8"/>
        <rFont val="Calibri"/>
        <charset val="134"/>
      </rPr>
      <t>1</t>
    </r>
    <r>
      <rPr>
        <sz val="9"/>
        <color indexed="8"/>
        <rFont val="宋体"/>
        <charset val="134"/>
      </rPr>
      <t>：文化和旅游服务对经济的影响</t>
    </r>
  </si>
  <si>
    <t>持续增加</t>
  </si>
  <si>
    <r>
      <rPr>
        <sz val="9"/>
        <color indexed="8"/>
        <rFont val="宋体"/>
        <charset val="134"/>
      </rPr>
      <t>指标</t>
    </r>
    <r>
      <rPr>
        <sz val="9"/>
        <color indexed="8"/>
        <rFont val="Calibri"/>
        <charset val="134"/>
      </rPr>
      <t>2</t>
    </r>
    <r>
      <rPr>
        <sz val="9"/>
        <color indexed="8"/>
        <rFont val="宋体"/>
        <charset val="134"/>
      </rPr>
      <t>：传统文化传播</t>
    </r>
  </si>
  <si>
    <t>满意度指标</t>
  </si>
  <si>
    <t>服务对象满意度指标</t>
  </si>
  <si>
    <r>
      <rPr>
        <sz val="9"/>
        <color indexed="8"/>
        <rFont val="宋体"/>
        <charset val="134"/>
      </rPr>
      <t>指标</t>
    </r>
    <r>
      <rPr>
        <sz val="9"/>
        <color indexed="8"/>
        <rFont val="Calibri"/>
        <charset val="134"/>
      </rPr>
      <t>1</t>
    </r>
    <r>
      <rPr>
        <sz val="9"/>
        <color indexed="8"/>
        <rFont val="宋体"/>
        <charset val="134"/>
      </rPr>
      <t>：职工满意度</t>
    </r>
  </si>
  <si>
    <t>指标2：受益群众满意度</t>
  </si>
  <si>
    <t>项目支出绩效目标表</t>
  </si>
  <si>
    <t>预算单位</t>
  </si>
  <si>
    <t>项目名称</t>
  </si>
  <si>
    <t>业务经费</t>
  </si>
  <si>
    <t>一级项目名称</t>
  </si>
  <si>
    <t>宁县文体广电和旅游局业务经费</t>
  </si>
  <si>
    <t>二级项目名称</t>
  </si>
  <si>
    <t>自办电视节目双向传输频道租赁经费；早胜地面无线数字电视发射运营经费；东山转播台运行经费</t>
  </si>
  <si>
    <t>项目类型</t>
  </si>
  <si>
    <t>运转类</t>
  </si>
  <si>
    <t>资金用途</t>
  </si>
  <si>
    <t>宁县自办电视节目双向传输频道租赁费，早胜地面无线数字电视发射营运经费，东山转播台运行经费。</t>
  </si>
  <si>
    <t>资金性质</t>
  </si>
  <si>
    <t>一般公共预算</t>
  </si>
  <si>
    <t>项目分类</t>
  </si>
  <si>
    <t>其他运转类</t>
  </si>
  <si>
    <r>
      <rPr>
        <b/>
        <sz val="9"/>
        <color indexed="8"/>
        <rFont val="宋体"/>
        <charset val="134"/>
        <scheme val="minor"/>
      </rPr>
      <t>项目资金</t>
    </r>
    <r>
      <rPr>
        <b/>
        <sz val="9"/>
        <color indexed="8"/>
        <rFont val="Calibri"/>
        <charset val="134"/>
      </rPr>
      <t>(</t>
    </r>
    <r>
      <rPr>
        <b/>
        <sz val="9"/>
        <color indexed="8"/>
        <rFont val="宋体"/>
        <charset val="134"/>
      </rPr>
      <t>万元</t>
    </r>
    <r>
      <rPr>
        <b/>
        <sz val="9"/>
        <color indexed="8"/>
        <rFont val="Calibri"/>
        <charset val="134"/>
      </rPr>
      <t>)</t>
    </r>
  </si>
  <si>
    <t>年度资金总额</t>
  </si>
  <si>
    <t>其中：中央补助安排</t>
  </si>
  <si>
    <t>省级财政安排</t>
  </si>
  <si>
    <t>年度绩效目标</t>
  </si>
  <si>
    <r>
      <rPr>
        <b/>
        <sz val="9"/>
        <color indexed="8"/>
        <rFont val="宋体"/>
        <charset val="134"/>
      </rPr>
      <t>目标</t>
    </r>
    <r>
      <rPr>
        <b/>
        <sz val="9"/>
        <color indexed="8"/>
        <rFont val="Calibri"/>
        <charset val="134"/>
      </rPr>
      <t>1</t>
    </r>
    <r>
      <rPr>
        <b/>
        <sz val="9"/>
        <color indexed="8"/>
        <rFont val="宋体"/>
        <charset val="134"/>
      </rPr>
      <t>：保障宁县东山转播台和早胜发射站电视和广播信号正常传送。目标</t>
    </r>
    <r>
      <rPr>
        <b/>
        <sz val="9"/>
        <color indexed="8"/>
        <rFont val="Calibri"/>
        <charset val="134"/>
      </rPr>
      <t>2</t>
    </r>
    <r>
      <rPr>
        <b/>
        <sz val="9"/>
        <color indexed="8"/>
        <rFont val="宋体"/>
        <charset val="134"/>
      </rPr>
      <t>：保障宁县自办节目正常传输。</t>
    </r>
  </si>
  <si>
    <t>指标目标值</t>
  </si>
  <si>
    <t>指标1：广播电视信号正常传送率</t>
  </si>
  <si>
    <r>
      <rPr>
        <b/>
        <sz val="9"/>
        <color indexed="8"/>
        <rFont val="宋体"/>
        <charset val="134"/>
      </rPr>
      <t>≥</t>
    </r>
    <r>
      <rPr>
        <b/>
        <sz val="9"/>
        <color indexed="8"/>
        <rFont val="Calibri"/>
        <charset val="134"/>
      </rPr>
      <t>95%</t>
    </r>
  </si>
  <si>
    <r>
      <rPr>
        <b/>
        <sz val="9"/>
        <color indexed="8"/>
        <rFont val="宋体"/>
        <charset val="134"/>
      </rPr>
      <t>指标</t>
    </r>
    <r>
      <rPr>
        <b/>
        <sz val="9"/>
        <color indexed="8"/>
        <rFont val="Calibri"/>
        <charset val="134"/>
      </rPr>
      <t>1</t>
    </r>
    <r>
      <rPr>
        <b/>
        <sz val="9"/>
        <color indexed="8"/>
        <rFont val="宋体"/>
        <charset val="134"/>
      </rPr>
      <t>：严格按照先询价对比，在操作实施的制度</t>
    </r>
  </si>
  <si>
    <r>
      <rPr>
        <b/>
        <sz val="9"/>
        <color indexed="8"/>
        <rFont val="宋体"/>
        <charset val="134"/>
      </rPr>
      <t>指标</t>
    </r>
    <r>
      <rPr>
        <b/>
        <sz val="9"/>
        <color indexed="8"/>
        <rFont val="Calibri"/>
        <charset val="134"/>
      </rPr>
      <t>2</t>
    </r>
    <r>
      <rPr>
        <b/>
        <sz val="9"/>
        <color indexed="8"/>
        <rFont val="宋体"/>
        <charset val="134"/>
      </rPr>
      <t>：执行采购制度</t>
    </r>
  </si>
  <si>
    <r>
      <rPr>
        <b/>
        <sz val="9"/>
        <color indexed="8"/>
        <rFont val="宋体"/>
        <charset val="134"/>
      </rPr>
      <t>指标</t>
    </r>
    <r>
      <rPr>
        <b/>
        <sz val="9"/>
        <color indexed="8"/>
        <rFont val="Calibri"/>
        <charset val="134"/>
      </rPr>
      <t>1</t>
    </r>
    <r>
      <rPr>
        <b/>
        <sz val="9"/>
        <color indexed="8"/>
        <rFont val="宋体"/>
        <charset val="134"/>
      </rPr>
      <t>：资金拨付</t>
    </r>
  </si>
  <si>
    <t>指标1：公益性服务</t>
  </si>
  <si>
    <r>
      <rPr>
        <b/>
        <sz val="9"/>
        <color indexed="8"/>
        <rFont val="宋体"/>
        <charset val="134"/>
      </rPr>
      <t>指标</t>
    </r>
    <r>
      <rPr>
        <b/>
        <sz val="9"/>
        <color indexed="8"/>
        <rFont val="Calibri"/>
        <charset val="134"/>
      </rPr>
      <t>1</t>
    </r>
    <r>
      <rPr>
        <b/>
        <sz val="9"/>
        <color indexed="8"/>
        <rFont val="宋体"/>
        <charset val="134"/>
      </rPr>
      <t>：提高广大群众的文化素养和科学生活水平，提升了人民群众崇德尚贤的自觉性和建设美好家园的积极性，传播了先进文化，减少了腐朽文化侵害。</t>
    </r>
  </si>
  <si>
    <t>生态效益指标</t>
  </si>
  <si>
    <r>
      <rPr>
        <b/>
        <sz val="9"/>
        <color indexed="8"/>
        <rFont val="宋体"/>
        <charset val="134"/>
      </rPr>
      <t>指标</t>
    </r>
    <r>
      <rPr>
        <b/>
        <sz val="9"/>
        <color indexed="8"/>
        <rFont val="Calibri"/>
        <charset val="134"/>
      </rPr>
      <t>1</t>
    </r>
    <r>
      <rPr>
        <b/>
        <sz val="9"/>
        <color indexed="8"/>
        <rFont val="宋体"/>
        <charset val="134"/>
      </rPr>
      <t>：提升新农村村容村貌</t>
    </r>
  </si>
  <si>
    <r>
      <rPr>
        <b/>
        <sz val="9"/>
        <color indexed="8"/>
        <rFont val="宋体"/>
        <charset val="134"/>
      </rPr>
      <t>指标</t>
    </r>
    <r>
      <rPr>
        <b/>
        <sz val="9"/>
        <color indexed="8"/>
        <rFont val="Calibri"/>
        <charset val="134"/>
      </rPr>
      <t>1</t>
    </r>
    <r>
      <rPr>
        <b/>
        <sz val="9"/>
        <color indexed="8"/>
        <rFont val="宋体"/>
        <charset val="134"/>
      </rPr>
      <t>：传统文化传播</t>
    </r>
  </si>
  <si>
    <r>
      <rPr>
        <b/>
        <sz val="9"/>
        <color indexed="8"/>
        <rFont val="宋体"/>
        <charset val="134"/>
      </rPr>
      <t>指标</t>
    </r>
    <r>
      <rPr>
        <b/>
        <sz val="9"/>
        <color indexed="8"/>
        <rFont val="Calibri"/>
        <charset val="134"/>
      </rPr>
      <t>1</t>
    </r>
    <r>
      <rPr>
        <b/>
        <sz val="9"/>
        <color indexed="8"/>
        <rFont val="宋体"/>
        <charset val="134"/>
      </rPr>
      <t>：受益群众满意度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</si>
</sst>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  <numFmt numFmtId="178" formatCode="#,##0.00_ ;[Red]\-#,##0.00\ "/>
  </numFmts>
  <fonts count="57">
    <font>
      <sz val="11"/>
      <color indexed="8"/>
      <name val="宋体"/>
      <charset val="1"/>
      <scheme val="minor"/>
    </font>
    <font>
      <b/>
      <sz val="14"/>
      <color indexed="8"/>
      <name val="仿宋_GB2312"/>
      <charset val="134"/>
    </font>
    <font>
      <sz val="10.5"/>
      <color indexed="8"/>
      <name val="Calibri"/>
      <charset val="134"/>
    </font>
    <font>
      <b/>
      <sz val="9"/>
      <color indexed="8"/>
      <name val="宋体"/>
      <charset val="134"/>
      <scheme val="minor"/>
    </font>
    <font>
      <b/>
      <sz val="9"/>
      <color indexed="8"/>
      <name val="宋体"/>
      <charset val="134"/>
    </font>
    <font>
      <b/>
      <sz val="9"/>
      <color indexed="8"/>
      <name val="Calibri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sz val="9"/>
      <color indexed="8"/>
      <name val="Calibri"/>
      <charset val="134"/>
    </font>
    <font>
      <b/>
      <sz val="9"/>
      <color rgb="FF000000"/>
      <name val="宋体"/>
      <charset val="134"/>
      <scheme val="minor"/>
    </font>
    <font>
      <sz val="9"/>
      <color rgb="FF000000"/>
      <name val="Calibri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6"/>
      <color indexed="8"/>
      <name val="仿宋_GB2312"/>
      <charset val="134"/>
    </font>
    <font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9"/>
      <color indexed="8"/>
      <name val="仿宋_GB2312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12"/>
      <name val="宋体"/>
      <charset val="134"/>
    </font>
    <font>
      <b/>
      <sz val="18"/>
      <color indexed="8"/>
      <name val="黑体"/>
      <charset val="134"/>
    </font>
    <font>
      <sz val="9"/>
      <name val="宋体"/>
      <charset val="134"/>
    </font>
    <font>
      <sz val="10"/>
      <name val="Arial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0"/>
      <color indexed="12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5" borderId="31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9" fontId="37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9" borderId="32" applyNumberFormat="0" applyFon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4" fillId="0" borderId="34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50" fillId="13" borderId="35" applyNumberFormat="0" applyAlignment="0" applyProtection="0">
      <alignment vertical="center"/>
    </xf>
    <xf numFmtId="0" fontId="51" fillId="13" borderId="31" applyNumberFormat="0" applyAlignment="0" applyProtection="0">
      <alignment vertical="center"/>
    </xf>
    <xf numFmtId="0" fontId="52" fillId="14" borderId="36" applyNumberFormat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54" fillId="0" borderId="38" applyNumberFormat="0" applyFill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1" fillId="0" borderId="0"/>
    <xf numFmtId="0" fontId="31" fillId="0" borderId="0"/>
  </cellStyleXfs>
  <cellXfs count="19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9" fontId="5" fillId="0" borderId="9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top" wrapText="1"/>
    </xf>
    <xf numFmtId="0" fontId="11" fillId="0" borderId="13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left" vertical="top" wrapText="1"/>
    </xf>
    <xf numFmtId="0" fontId="11" fillId="0" borderId="17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left" vertical="top" wrapText="1"/>
    </xf>
    <xf numFmtId="0" fontId="11" fillId="0" borderId="19" xfId="0" applyFont="1" applyFill="1" applyBorder="1" applyAlignment="1">
      <alignment horizontal="left" vertical="top" wrapText="1"/>
    </xf>
    <xf numFmtId="0" fontId="8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left"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left" vertical="top" wrapText="1"/>
    </xf>
    <xf numFmtId="9" fontId="7" fillId="0" borderId="9" xfId="0" applyNumberFormat="1" applyFont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left" vertical="top" wrapText="1"/>
    </xf>
    <xf numFmtId="0" fontId="5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9" fontId="8" fillId="0" borderId="9" xfId="0" applyNumberFormat="1" applyFont="1" applyBorder="1" applyAlignment="1">
      <alignment horizontal="center" vertical="center" wrapText="1"/>
    </xf>
    <xf numFmtId="9" fontId="12" fillId="0" borderId="9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indent="2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3" xfId="0" applyFont="1" applyBorder="1" applyAlignment="1">
      <alignment vertical="center" wrapText="1"/>
    </xf>
    <xf numFmtId="0" fontId="19" fillId="0" borderId="23" xfId="0" applyFont="1" applyBorder="1" applyAlignment="1">
      <alignment horizontal="right" vertical="center" wrapText="1"/>
    </xf>
    <xf numFmtId="0" fontId="0" fillId="0" borderId="0" xfId="0" applyFill="1" applyAlignment="1"/>
    <xf numFmtId="0" fontId="20" fillId="0" borderId="0" xfId="0" applyFont="1" applyBorder="1" applyAlignment="1" applyProtection="1"/>
    <xf numFmtId="0" fontId="0" fillId="0" borderId="0" xfId="0" applyAlignment="1"/>
    <xf numFmtId="0" fontId="21" fillId="0" borderId="0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horizontal="center" vertical="center"/>
    </xf>
    <xf numFmtId="0" fontId="6" fillId="0" borderId="0" xfId="49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176" fontId="24" fillId="0" borderId="1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/>
    <xf numFmtId="0" fontId="25" fillId="0" borderId="0" xfId="0" applyFont="1" applyBorder="1" applyAlignment="1" applyProtection="1">
      <alignment vertical="center" wrapText="1"/>
    </xf>
    <xf numFmtId="0" fontId="25" fillId="0" borderId="0" xfId="0" applyFont="1" applyBorder="1" applyAlignment="1" applyProtection="1"/>
    <xf numFmtId="0" fontId="4" fillId="0" borderId="24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 wrapText="1"/>
    </xf>
    <xf numFmtId="177" fontId="4" fillId="0" borderId="24" xfId="0" applyNumberFormat="1" applyFont="1" applyFill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horizontal="left" vertical="center" wrapText="1"/>
    </xf>
    <xf numFmtId="49" fontId="4" fillId="0" borderId="24" xfId="0" applyNumberFormat="1" applyFont="1" applyFill="1" applyBorder="1" applyAlignment="1" applyProtection="1">
      <alignment horizontal="center" vertical="center"/>
    </xf>
    <xf numFmtId="176" fontId="4" fillId="0" borderId="24" xfId="0" applyNumberFormat="1" applyFont="1" applyFill="1" applyBorder="1" applyAlignment="1" applyProtection="1">
      <alignment horizontal="right" vertical="center"/>
    </xf>
    <xf numFmtId="177" fontId="6" fillId="0" borderId="24" xfId="0" applyNumberFormat="1" applyFont="1" applyFill="1" applyBorder="1" applyAlignment="1" applyProtection="1">
      <alignment horizontal="center" vertical="center"/>
    </xf>
    <xf numFmtId="49" fontId="26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right" vertical="center" wrapText="1"/>
    </xf>
    <xf numFmtId="0" fontId="27" fillId="0" borderId="0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vertical="center" wrapText="1"/>
    </xf>
    <xf numFmtId="49" fontId="6" fillId="0" borderId="1" xfId="0" applyNumberFormat="1" applyFont="1" applyFill="1" applyBorder="1" applyAlignment="1" applyProtection="1">
      <alignment vertical="center"/>
    </xf>
    <xf numFmtId="178" fontId="6" fillId="0" borderId="1" xfId="0" applyNumberFormat="1" applyFont="1" applyFill="1" applyBorder="1" applyAlignment="1" applyProtection="1">
      <alignment horizontal="right" vertical="center" wrapText="1"/>
    </xf>
    <xf numFmtId="49" fontId="22" fillId="0" borderId="0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178" fontId="4" fillId="0" borderId="1" xfId="0" applyNumberFormat="1" applyFont="1" applyFill="1" applyBorder="1" applyAlignment="1" applyProtection="1">
      <alignment horizontal="right" vertical="center" wrapText="1"/>
    </xf>
    <xf numFmtId="178" fontId="4" fillId="0" borderId="1" xfId="0" applyNumberFormat="1" applyFont="1" applyFill="1" applyBorder="1" applyAlignment="1" applyProtection="1">
      <alignment horizontal="right" vertical="center"/>
    </xf>
    <xf numFmtId="0" fontId="28" fillId="0" borderId="1" xfId="0" applyFont="1" applyBorder="1" applyAlignment="1">
      <alignment vertical="center" wrapText="1"/>
    </xf>
    <xf numFmtId="176" fontId="4" fillId="0" borderId="1" xfId="0" applyNumberFormat="1" applyFont="1" applyFill="1" applyBorder="1" applyAlignment="1" applyProtection="1">
      <alignment horizontal="right" vertical="center" wrapText="1"/>
    </xf>
    <xf numFmtId="49" fontId="6" fillId="0" borderId="1" xfId="0" applyNumberFormat="1" applyFont="1" applyFill="1" applyBorder="1" applyAlignment="1" applyProtection="1">
      <alignment horizontal="left" vertical="center"/>
    </xf>
    <xf numFmtId="176" fontId="6" fillId="0" borderId="1" xfId="0" applyNumberFormat="1" applyFont="1" applyFill="1" applyBorder="1" applyAlignment="1" applyProtection="1">
      <alignment horizontal="right" vertical="center" wrapText="1"/>
    </xf>
    <xf numFmtId="178" fontId="6" fillId="0" borderId="1" xfId="0" applyNumberFormat="1" applyFont="1" applyFill="1" applyBorder="1" applyAlignment="1" applyProtection="1">
      <alignment horizontal="right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29" fillId="0" borderId="2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6" fillId="3" borderId="0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right" vertical="center"/>
    </xf>
    <xf numFmtId="0" fontId="4" fillId="0" borderId="24" xfId="0" applyFont="1" applyFill="1" applyBorder="1" applyAlignment="1" applyProtection="1">
      <alignment horizontal="left" vertical="center"/>
    </xf>
    <xf numFmtId="178" fontId="4" fillId="0" borderId="24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right" vertical="center"/>
    </xf>
    <xf numFmtId="0" fontId="6" fillId="0" borderId="24" xfId="0" applyFont="1" applyFill="1" applyBorder="1" applyAlignment="1" applyProtection="1">
      <alignment horizontal="left" vertical="center"/>
    </xf>
    <xf numFmtId="178" fontId="6" fillId="0" borderId="24" xfId="0" applyNumberFormat="1" applyFont="1" applyFill="1" applyBorder="1" applyAlignment="1" applyProtection="1">
      <alignment horizontal="right" vertical="center" wrapText="1"/>
    </xf>
    <xf numFmtId="178" fontId="6" fillId="0" borderId="1" xfId="49" applyNumberFormat="1" applyFont="1" applyFill="1" applyBorder="1" applyAlignment="1" applyProtection="1">
      <alignment vertical="center"/>
    </xf>
    <xf numFmtId="0" fontId="6" fillId="0" borderId="24" xfId="0" applyFont="1" applyFill="1" applyBorder="1" applyAlignment="1" applyProtection="1">
      <alignment horizontal="right" vertical="center"/>
    </xf>
    <xf numFmtId="0" fontId="6" fillId="0" borderId="24" xfId="0" applyFont="1" applyBorder="1" applyAlignment="1" applyProtection="1">
      <alignment horizontal="right" vertical="center"/>
    </xf>
    <xf numFmtId="178" fontId="6" fillId="0" borderId="24" xfId="0" applyNumberFormat="1" applyFont="1" applyBorder="1" applyAlignment="1" applyProtection="1">
      <alignment horizontal="right" vertical="center" wrapText="1"/>
    </xf>
    <xf numFmtId="0" fontId="6" fillId="0" borderId="24" xfId="0" applyFont="1" applyBorder="1" applyAlignment="1" applyProtection="1">
      <alignment horizontal="left" vertical="center"/>
    </xf>
    <xf numFmtId="178" fontId="0" fillId="0" borderId="1" xfId="0" applyNumberFormat="1" applyBorder="1" applyAlignment="1"/>
    <xf numFmtId="0" fontId="22" fillId="0" borderId="0" xfId="5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right" vertical="center"/>
    </xf>
    <xf numFmtId="0" fontId="6" fillId="0" borderId="1" xfId="49" applyFont="1" applyFill="1" applyBorder="1" applyAlignment="1" applyProtection="1">
      <alignment vertical="center"/>
    </xf>
    <xf numFmtId="178" fontId="30" fillId="0" borderId="1" xfId="0" applyNumberFormat="1" applyFont="1" applyFill="1" applyBorder="1" applyAlignment="1">
      <alignment horizontal="right" vertical="center"/>
    </xf>
    <xf numFmtId="0" fontId="6" fillId="0" borderId="1" xfId="49" applyFont="1" applyBorder="1" applyAlignment="1" applyProtection="1">
      <alignment vertical="center"/>
    </xf>
    <xf numFmtId="178" fontId="6" fillId="0" borderId="1" xfId="0" applyNumberFormat="1" applyFont="1" applyBorder="1" applyAlignment="1" applyProtection="1">
      <alignment horizontal="right" vertical="center"/>
    </xf>
    <xf numFmtId="0" fontId="4" fillId="0" borderId="1" xfId="49" applyFont="1" applyFill="1" applyBorder="1" applyAlignment="1" applyProtection="1">
      <alignment horizontal="center" vertical="center"/>
    </xf>
    <xf numFmtId="0" fontId="31" fillId="0" borderId="0" xfId="49" applyFill="1"/>
    <xf numFmtId="0" fontId="20" fillId="0" borderId="0" xfId="49" applyFont="1" applyBorder="1" applyAlignment="1" applyProtection="1"/>
    <xf numFmtId="0" fontId="31" fillId="0" borderId="0" xfId="49"/>
    <xf numFmtId="0" fontId="25" fillId="0" borderId="0" xfId="49" applyFont="1" applyBorder="1" applyAlignment="1" applyProtection="1">
      <alignment vertical="center" wrapText="1"/>
    </xf>
    <xf numFmtId="0" fontId="22" fillId="0" borderId="0" xfId="49" applyFont="1" applyBorder="1" applyAlignment="1" applyProtection="1">
      <alignment horizontal="center" vertical="center"/>
    </xf>
    <xf numFmtId="0" fontId="6" fillId="0" borderId="0" xfId="49" applyFont="1" applyBorder="1" applyAlignment="1" applyProtection="1"/>
    <xf numFmtId="0" fontId="6" fillId="0" borderId="0" xfId="49" applyFont="1" applyBorder="1" applyAlignment="1" applyProtection="1">
      <alignment horizontal="right" vertical="center"/>
    </xf>
    <xf numFmtId="0" fontId="4" fillId="0" borderId="1" xfId="49" applyFont="1" applyBorder="1" applyAlignment="1" applyProtection="1">
      <alignment horizontal="center" vertical="center"/>
    </xf>
    <xf numFmtId="178" fontId="6" fillId="0" borderId="1" xfId="49" applyNumberFormat="1" applyFont="1" applyFill="1" applyBorder="1" applyAlignment="1" applyProtection="1">
      <alignment horizontal="right" vertical="center"/>
    </xf>
    <xf numFmtId="178" fontId="6" fillId="0" borderId="1" xfId="49" applyNumberFormat="1" applyFont="1" applyFill="1" applyBorder="1" applyAlignment="1" applyProtection="1">
      <alignment horizontal="right" vertical="center" wrapText="1"/>
    </xf>
    <xf numFmtId="0" fontId="20" fillId="0" borderId="0" xfId="49" applyFont="1" applyFill="1" applyBorder="1" applyAlignment="1" applyProtection="1"/>
    <xf numFmtId="178" fontId="6" fillId="0" borderId="1" xfId="49" applyNumberFormat="1" applyFont="1" applyBorder="1" applyAlignment="1" applyProtection="1">
      <alignment horizontal="right" vertical="center"/>
    </xf>
    <xf numFmtId="178" fontId="6" fillId="0" borderId="1" xfId="49" applyNumberFormat="1" applyFont="1" applyBorder="1" applyAlignment="1" applyProtection="1">
      <alignment vertical="center"/>
    </xf>
    <xf numFmtId="178" fontId="6" fillId="0" borderId="1" xfId="49" applyNumberFormat="1" applyFont="1" applyBorder="1" applyAlignment="1" applyProtection="1">
      <alignment horizontal="right" vertical="center" wrapText="1"/>
    </xf>
    <xf numFmtId="178" fontId="4" fillId="0" borderId="1" xfId="49" applyNumberFormat="1" applyFont="1" applyFill="1" applyBorder="1" applyAlignment="1" applyProtection="1">
      <alignment horizontal="right" vertical="center" wrapText="1"/>
    </xf>
    <xf numFmtId="178" fontId="4" fillId="0" borderId="1" xfId="49" applyNumberFormat="1" applyFont="1" applyFill="1" applyBorder="1" applyAlignment="1" applyProtection="1">
      <alignment horizontal="center" vertical="center"/>
    </xf>
    <xf numFmtId="176" fontId="6" fillId="0" borderId="1" xfId="49" applyNumberFormat="1" applyFont="1" applyFill="1" applyBorder="1" applyAlignment="1" applyProtection="1">
      <alignment horizontal="right" vertical="center" wrapText="1"/>
    </xf>
    <xf numFmtId="178" fontId="6" fillId="0" borderId="1" xfId="49" applyNumberFormat="1" applyFont="1" applyFill="1" applyBorder="1" applyAlignment="1" applyProtection="1"/>
    <xf numFmtId="0" fontId="32" fillId="0" borderId="0" xfId="0" applyFont="1" applyBorder="1" applyAlignment="1" applyProtection="1">
      <alignment horizontal="center" vertical="center"/>
    </xf>
    <xf numFmtId="0" fontId="24" fillId="0" borderId="26" xfId="0" applyFont="1" applyBorder="1" applyAlignment="1" applyProtection="1">
      <alignment horizontal="center" vertical="center"/>
    </xf>
    <xf numFmtId="0" fontId="24" fillId="0" borderId="27" xfId="0" applyFont="1" applyBorder="1" applyAlignment="1" applyProtection="1">
      <alignment horizontal="center" vertical="center"/>
    </xf>
    <xf numFmtId="0" fontId="21" fillId="0" borderId="26" xfId="10" applyFont="1" applyBorder="1" applyAlignment="1" applyProtection="1">
      <alignment vertical="center" wrapText="1"/>
    </xf>
    <xf numFmtId="0" fontId="24" fillId="0" borderId="27" xfId="0" applyFont="1" applyBorder="1" applyAlignment="1" applyProtection="1">
      <alignment vertical="center"/>
    </xf>
    <xf numFmtId="0" fontId="21" fillId="0" borderId="26" xfId="10" applyFont="1" applyBorder="1" applyAlignment="1" applyProtection="1">
      <alignment vertical="center"/>
    </xf>
    <xf numFmtId="0" fontId="21" fillId="0" borderId="28" xfId="10" applyFont="1" applyBorder="1" applyAlignment="1" applyProtection="1">
      <alignment vertical="center" wrapText="1"/>
    </xf>
    <xf numFmtId="0" fontId="24" fillId="0" borderId="29" xfId="0" applyFont="1" applyBorder="1" applyAlignment="1" applyProtection="1">
      <alignment vertical="center"/>
    </xf>
    <xf numFmtId="0" fontId="24" fillId="0" borderId="29" xfId="0" applyFont="1" applyBorder="1" applyAlignment="1" applyProtection="1"/>
    <xf numFmtId="0" fontId="21" fillId="0" borderId="30" xfId="10" applyFont="1" applyBorder="1" applyAlignment="1" applyProtection="1">
      <alignment vertical="center" wrapText="1"/>
    </xf>
    <xf numFmtId="0" fontId="33" fillId="0" borderId="0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workbookViewId="0">
      <selection activeCell="C10" sqref="C10"/>
    </sheetView>
  </sheetViews>
  <sheetFormatPr defaultColWidth="7.875" defaultRowHeight="12.75" customHeight="1"/>
  <cols>
    <col min="1" max="9" width="15" style="95" customWidth="1"/>
    <col min="10" max="10" width="7.875" style="95" customWidth="1"/>
    <col min="11" max="16384" width="7.875" style="96"/>
  </cols>
  <sheetData>
    <row r="2" ht="14.25" customHeight="1" spans="1:10">
      <c r="A2" s="191"/>
      <c r="B2" s="96"/>
      <c r="C2" s="96"/>
      <c r="D2" s="96"/>
      <c r="E2" s="96"/>
      <c r="F2" s="96"/>
      <c r="G2" s="96"/>
      <c r="H2" s="96"/>
      <c r="I2" s="96"/>
      <c r="J2" s="96"/>
    </row>
    <row r="3" ht="18.75" customHeight="1" spans="1:10">
      <c r="A3" s="192" t="s">
        <v>0</v>
      </c>
      <c r="B3" s="192"/>
      <c r="C3" s="192"/>
      <c r="D3" s="192"/>
      <c r="E3" s="192"/>
      <c r="F3" s="192"/>
      <c r="G3" s="192"/>
      <c r="H3" s="192"/>
      <c r="I3" s="192"/>
      <c r="J3" s="96"/>
    </row>
    <row r="4" ht="24" customHeight="1" spans="1:10">
      <c r="A4" s="192" t="s">
        <v>1</v>
      </c>
      <c r="B4" s="192"/>
      <c r="C4" s="192"/>
      <c r="D4" s="192"/>
      <c r="E4" s="192"/>
      <c r="F4" s="192"/>
      <c r="G4" s="192"/>
      <c r="H4" s="192"/>
      <c r="I4" s="192"/>
      <c r="J4" s="96"/>
    </row>
    <row r="5" ht="14.25" customHeight="1" spans="1:10">
      <c r="A5" s="192"/>
      <c r="B5" s="192"/>
      <c r="C5" s="192"/>
      <c r="D5" s="192"/>
      <c r="E5" s="192"/>
      <c r="F5" s="192"/>
      <c r="G5" s="192"/>
      <c r="H5" s="192"/>
      <c r="I5" s="192"/>
      <c r="J5" s="96"/>
    </row>
    <row r="6" ht="14.25" customHeight="1" spans="1:10">
      <c r="A6" s="192"/>
      <c r="B6" s="192"/>
      <c r="C6" s="192"/>
      <c r="D6" s="192"/>
      <c r="E6" s="192"/>
      <c r="F6" s="192"/>
      <c r="G6" s="192"/>
      <c r="H6" s="192"/>
      <c r="I6" s="192"/>
      <c r="J6" s="96"/>
    </row>
    <row r="7" ht="14.25" customHeight="1" spans="1:10">
      <c r="A7" s="192"/>
      <c r="B7" s="192"/>
      <c r="C7" s="192"/>
      <c r="D7" s="192"/>
      <c r="E7" s="192"/>
      <c r="F7" s="192"/>
      <c r="G7" s="192"/>
      <c r="H7" s="192"/>
      <c r="I7" s="192"/>
      <c r="J7" s="96"/>
    </row>
    <row r="8" ht="14.25" customHeight="1" spans="1:10">
      <c r="A8" s="192"/>
      <c r="B8" s="192"/>
      <c r="C8" s="192"/>
      <c r="D8" s="192"/>
      <c r="E8" s="192"/>
      <c r="F8" s="192"/>
      <c r="G8" s="192"/>
      <c r="H8" s="192"/>
      <c r="I8" s="192"/>
      <c r="J8" s="96"/>
    </row>
    <row r="9" ht="33" customHeight="1" spans="1:10">
      <c r="A9" s="193" t="s">
        <v>2</v>
      </c>
      <c r="B9" s="193"/>
      <c r="C9" s="193"/>
      <c r="D9" s="193"/>
      <c r="E9" s="193"/>
      <c r="F9" s="193"/>
      <c r="G9" s="193"/>
      <c r="H9" s="193"/>
      <c r="I9" s="193"/>
      <c r="J9" s="96"/>
    </row>
    <row r="10" ht="14.25" customHeight="1" spans="1:10">
      <c r="A10" s="192"/>
      <c r="B10" s="192"/>
      <c r="C10" s="192"/>
      <c r="D10" s="192"/>
      <c r="E10" s="192"/>
      <c r="F10" s="192"/>
      <c r="G10" s="192"/>
      <c r="H10" s="192"/>
      <c r="I10" s="192"/>
      <c r="J10" s="96"/>
    </row>
    <row r="11" ht="14.25" customHeight="1" spans="1:10">
      <c r="A11" s="192"/>
      <c r="B11" s="192"/>
      <c r="C11" s="192"/>
      <c r="D11" s="192"/>
      <c r="E11" s="192"/>
      <c r="F11" s="192"/>
      <c r="G11" s="192"/>
      <c r="H11" s="192"/>
      <c r="I11" s="192"/>
      <c r="J11" s="96"/>
    </row>
    <row r="12" ht="14.25" customHeight="1" spans="1:10">
      <c r="A12" s="192"/>
      <c r="B12" s="192"/>
      <c r="C12" s="192"/>
      <c r="D12" s="192"/>
      <c r="E12" s="192"/>
      <c r="F12" s="192"/>
      <c r="G12" s="192"/>
      <c r="H12" s="192"/>
      <c r="I12" s="192"/>
      <c r="J12" s="96"/>
    </row>
    <row r="13" ht="14.25" customHeight="1" spans="1:10">
      <c r="A13" s="192"/>
      <c r="B13" s="192"/>
      <c r="C13" s="192"/>
      <c r="D13" s="192"/>
      <c r="E13" s="192"/>
      <c r="F13" s="192"/>
      <c r="G13" s="192"/>
      <c r="H13" s="192"/>
      <c r="I13" s="192"/>
      <c r="J13" s="96"/>
    </row>
    <row r="14" ht="14.25" customHeight="1" spans="1:10">
      <c r="A14" s="192"/>
      <c r="B14" s="192"/>
      <c r="C14" s="192"/>
      <c r="D14" s="192"/>
      <c r="E14" s="192"/>
      <c r="F14" s="192"/>
      <c r="G14" s="192"/>
      <c r="H14" s="192"/>
      <c r="I14" s="192"/>
      <c r="J14" s="96"/>
    </row>
    <row r="15" ht="14.25" customHeight="1" spans="1:10">
      <c r="A15" s="192"/>
      <c r="B15" s="192"/>
      <c r="C15" s="192"/>
      <c r="D15" s="192"/>
      <c r="E15" s="192"/>
      <c r="F15" s="192"/>
      <c r="G15" s="192"/>
      <c r="H15" s="192"/>
      <c r="I15" s="192"/>
      <c r="J15" s="96"/>
    </row>
    <row r="16" ht="14.25" customHeight="1" spans="1:10">
      <c r="A16" s="192"/>
      <c r="B16" s="192"/>
      <c r="C16" s="192"/>
      <c r="D16" s="192"/>
      <c r="E16" s="192"/>
      <c r="F16" s="192"/>
      <c r="G16" s="192"/>
      <c r="H16" s="192"/>
      <c r="I16" s="192"/>
      <c r="J16" s="96"/>
    </row>
    <row r="17" ht="14.25" spans="1:10">
      <c r="A17" s="192"/>
      <c r="B17" s="192"/>
      <c r="C17" s="192"/>
      <c r="D17" s="192"/>
      <c r="E17" s="192"/>
      <c r="F17" s="192"/>
      <c r="G17" s="192"/>
      <c r="H17" s="192"/>
      <c r="I17" s="192"/>
      <c r="J17" s="96"/>
    </row>
    <row r="18" ht="14.25" spans="1:10">
      <c r="A18" s="192"/>
      <c r="B18" s="192"/>
      <c r="C18" s="192"/>
      <c r="D18" s="192"/>
      <c r="E18" s="192"/>
      <c r="F18" s="192"/>
      <c r="G18" s="192"/>
      <c r="H18" s="192"/>
      <c r="I18" s="192"/>
      <c r="J18" s="96"/>
    </row>
    <row r="19" ht="14.25" spans="1:10">
      <c r="A19" s="194" t="s">
        <v>3</v>
      </c>
      <c r="B19" s="192"/>
      <c r="C19" s="192"/>
      <c r="D19" s="192"/>
      <c r="E19" s="192"/>
      <c r="F19" s="192"/>
      <c r="G19" s="192"/>
      <c r="H19" s="192"/>
      <c r="I19" s="192"/>
      <c r="J19" s="96"/>
    </row>
    <row r="20" ht="14.25" spans="1:10">
      <c r="A20" s="192"/>
      <c r="B20" s="192"/>
      <c r="C20" s="192"/>
      <c r="D20" s="192"/>
      <c r="E20" s="192"/>
      <c r="F20" s="192"/>
      <c r="G20" s="192"/>
      <c r="H20" s="192"/>
      <c r="I20" s="192"/>
      <c r="J20" s="96"/>
    </row>
    <row r="21" ht="14.25" spans="1:10">
      <c r="A21" s="192"/>
      <c r="B21" s="192"/>
      <c r="C21" s="192"/>
      <c r="D21" s="192"/>
      <c r="E21" s="192"/>
      <c r="F21" s="192"/>
      <c r="G21" s="192"/>
      <c r="H21" s="96"/>
      <c r="I21" s="192"/>
      <c r="J21" s="96"/>
    </row>
    <row r="22" ht="14.25" spans="1:10">
      <c r="A22" s="192"/>
      <c r="B22" s="192" t="s">
        <v>4</v>
      </c>
      <c r="C22" s="96"/>
      <c r="D22" s="96"/>
      <c r="E22" s="192" t="s">
        <v>5</v>
      </c>
      <c r="F22" s="96"/>
      <c r="G22" s="192" t="s">
        <v>6</v>
      </c>
      <c r="H22" s="96"/>
      <c r="I22" s="192"/>
      <c r="J22" s="96"/>
    </row>
    <row r="23" ht="15.75" spans="1:10">
      <c r="A23" s="96"/>
      <c r="B23" s="195" t="s">
        <v>7</v>
      </c>
      <c r="C23" s="96"/>
      <c r="D23" s="96"/>
      <c r="E23" s="96"/>
      <c r="F23" s="96"/>
      <c r="G23" s="96"/>
      <c r="H23" s="96"/>
      <c r="I23" s="96"/>
      <c r="J23" s="96"/>
    </row>
  </sheetData>
  <mergeCells count="2">
    <mergeCell ref="A9:I9"/>
    <mergeCell ref="A19:I19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B9" sqref="B9"/>
    </sheetView>
  </sheetViews>
  <sheetFormatPr defaultColWidth="7.875" defaultRowHeight="12.75" customHeight="1" outlineLevelCol="3"/>
  <cols>
    <col min="1" max="1" width="7.875" style="95"/>
    <col min="2" max="2" width="57.125" style="95" customWidth="1"/>
    <col min="3" max="3" width="40" style="95" customWidth="1"/>
    <col min="4" max="4" width="7.875" style="95"/>
    <col min="5" max="16384" width="7.875" style="96"/>
  </cols>
  <sheetData>
    <row r="1" ht="24.75" customHeight="1" spans="1:4">
      <c r="A1" s="96"/>
      <c r="B1" s="96"/>
      <c r="C1" s="96"/>
      <c r="D1" s="96"/>
    </row>
    <row r="2" ht="24.75" customHeight="1" spans="1:4">
      <c r="A2" s="96"/>
      <c r="B2" s="98" t="s">
        <v>8</v>
      </c>
      <c r="C2" s="98"/>
      <c r="D2" s="96"/>
    </row>
    <row r="3" ht="24.75" customHeight="1" spans="1:4">
      <c r="A3" s="96"/>
      <c r="B3" s="181"/>
      <c r="C3" s="96"/>
      <c r="D3" s="96"/>
    </row>
    <row r="4" ht="24.75" customHeight="1" spans="1:4">
      <c r="A4" s="96"/>
      <c r="B4" s="182" t="s">
        <v>9</v>
      </c>
      <c r="C4" s="183" t="s">
        <v>10</v>
      </c>
      <c r="D4" s="96"/>
    </row>
    <row r="5" ht="24.75" customHeight="1" spans="1:4">
      <c r="A5" s="96"/>
      <c r="B5" s="184" t="s">
        <v>11</v>
      </c>
      <c r="C5" s="185"/>
      <c r="D5" s="96"/>
    </row>
    <row r="6" ht="24.75" customHeight="1" spans="1:4">
      <c r="A6" s="96"/>
      <c r="B6" s="184" t="s">
        <v>12</v>
      </c>
      <c r="C6" s="185" t="s">
        <v>13</v>
      </c>
      <c r="D6" s="96"/>
    </row>
    <row r="7" ht="24.75" customHeight="1" spans="1:4">
      <c r="A7" s="96"/>
      <c r="B7" s="184" t="s">
        <v>14</v>
      </c>
      <c r="C7" s="185" t="s">
        <v>15</v>
      </c>
      <c r="D7" s="96"/>
    </row>
    <row r="8" ht="24.75" customHeight="1" spans="1:4">
      <c r="A8" s="96"/>
      <c r="B8" s="184" t="s">
        <v>16</v>
      </c>
      <c r="C8" s="185"/>
      <c r="D8" s="96"/>
    </row>
    <row r="9" ht="24.75" customHeight="1" spans="1:4">
      <c r="A9" s="96"/>
      <c r="B9" s="184" t="s">
        <v>17</v>
      </c>
      <c r="C9" s="185" t="s">
        <v>18</v>
      </c>
      <c r="D9" s="96"/>
    </row>
    <row r="10" ht="24.75" customHeight="1" spans="1:4">
      <c r="A10" s="96"/>
      <c r="B10" s="184" t="s">
        <v>19</v>
      </c>
      <c r="C10" s="185" t="s">
        <v>20</v>
      </c>
      <c r="D10" s="96"/>
    </row>
    <row r="11" ht="24.75" customHeight="1" spans="1:4">
      <c r="A11" s="96"/>
      <c r="B11" s="186" t="s">
        <v>21</v>
      </c>
      <c r="C11" s="185" t="s">
        <v>22</v>
      </c>
      <c r="D11" s="96"/>
    </row>
    <row r="12" ht="24.75" customHeight="1" spans="1:4">
      <c r="A12" s="96"/>
      <c r="B12" s="187" t="s">
        <v>23</v>
      </c>
      <c r="C12" s="188" t="s">
        <v>24</v>
      </c>
      <c r="D12" s="96"/>
    </row>
    <row r="13" ht="24.75" customHeight="1" spans="1:4">
      <c r="A13" s="96"/>
      <c r="B13" s="187" t="s">
        <v>25</v>
      </c>
      <c r="C13" s="189"/>
      <c r="D13" s="96"/>
    </row>
    <row r="14" ht="24.75" customHeight="1" spans="1:4">
      <c r="A14" s="96"/>
      <c r="B14" s="190" t="s">
        <v>26</v>
      </c>
      <c r="C14" s="189"/>
      <c r="D14" s="96"/>
    </row>
    <row r="15" ht="24.75" customHeight="1" spans="1:4">
      <c r="A15" s="96"/>
      <c r="C15" s="96"/>
      <c r="D15" s="96"/>
    </row>
    <row r="16" ht="24.75" customHeight="1" spans="1:4">
      <c r="A16" s="96"/>
      <c r="C16" s="96"/>
      <c r="D16" s="96"/>
    </row>
    <row r="17" ht="24.75" customHeight="1" spans="1:4">
      <c r="A17" s="96"/>
      <c r="C17" s="96"/>
      <c r="D17" s="96"/>
    </row>
    <row r="18" ht="24.75" customHeight="1" spans="1:4">
      <c r="A18" s="96"/>
      <c r="C18" s="96"/>
      <c r="D18" s="96"/>
    </row>
    <row r="19" ht="24.75" customHeight="1" spans="1:4">
      <c r="A19" s="96"/>
      <c r="C19" s="96"/>
      <c r="D19" s="96"/>
    </row>
    <row r="20" ht="24.75" customHeight="1" spans="1:4">
      <c r="A20" s="96"/>
      <c r="C20" s="96"/>
      <c r="D20" s="96"/>
    </row>
    <row r="21" ht="24.75" customHeight="1" spans="1:4">
      <c r="A21" s="96"/>
      <c r="C21" s="96"/>
      <c r="D21" s="96"/>
    </row>
  </sheetData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topLeftCell="A4" workbookViewId="0">
      <selection activeCell="C8" sqref="C8"/>
    </sheetView>
  </sheetViews>
  <sheetFormatPr defaultColWidth="8" defaultRowHeight="12.75" customHeight="1" outlineLevelCol="4"/>
  <cols>
    <col min="1" max="1" width="30.5" style="164" customWidth="1"/>
    <col min="2" max="2" width="23.875" style="164" customWidth="1"/>
    <col min="3" max="3" width="30.25" style="164" customWidth="1"/>
    <col min="4" max="4" width="24" style="164" customWidth="1"/>
    <col min="5" max="5" width="27.375" style="164" customWidth="1"/>
    <col min="6" max="16384" width="8" style="165"/>
  </cols>
  <sheetData>
    <row r="1" ht="24.75" customHeight="1" spans="1:1">
      <c r="A1" s="166"/>
    </row>
    <row r="2" ht="24.75" customHeight="1" spans="1:4">
      <c r="A2" s="167" t="s">
        <v>27</v>
      </c>
      <c r="B2" s="167"/>
      <c r="C2" s="167"/>
      <c r="D2" s="167"/>
    </row>
    <row r="3" ht="24.75" customHeight="1" spans="1:4">
      <c r="A3" s="99" t="s">
        <v>1</v>
      </c>
      <c r="B3" s="168"/>
      <c r="C3" s="168"/>
      <c r="D3" s="169" t="s">
        <v>28</v>
      </c>
    </row>
    <row r="4" ht="24.75" customHeight="1" spans="1:4">
      <c r="A4" s="170" t="s">
        <v>29</v>
      </c>
      <c r="B4" s="170"/>
      <c r="C4" s="170" t="s">
        <v>30</v>
      </c>
      <c r="D4" s="170"/>
    </row>
    <row r="5" ht="24.75" customHeight="1" spans="1:4">
      <c r="A5" s="170" t="s">
        <v>31</v>
      </c>
      <c r="B5" s="170" t="s">
        <v>32</v>
      </c>
      <c r="C5" s="170" t="s">
        <v>31</v>
      </c>
      <c r="D5" s="170" t="s">
        <v>32</v>
      </c>
    </row>
    <row r="6" s="163" customFormat="1" ht="21.95" customHeight="1" spans="1:5">
      <c r="A6" s="158" t="s">
        <v>33</v>
      </c>
      <c r="B6" s="171">
        <f>B7+B8</f>
        <v>6501363</v>
      </c>
      <c r="C6" s="149" t="s">
        <v>34</v>
      </c>
      <c r="D6" s="172"/>
      <c r="E6" s="173"/>
    </row>
    <row r="7" s="163" customFormat="1" ht="21.95" customHeight="1" spans="1:5">
      <c r="A7" s="158" t="s">
        <v>35</v>
      </c>
      <c r="B7" s="172">
        <v>6501363</v>
      </c>
      <c r="C7" s="149" t="s">
        <v>36</v>
      </c>
      <c r="D7" s="172"/>
      <c r="E7" s="173"/>
    </row>
    <row r="8" s="163" customFormat="1" ht="21.95" customHeight="1" spans="1:5">
      <c r="A8" s="158" t="s">
        <v>37</v>
      </c>
      <c r="B8" s="172"/>
      <c r="C8" s="149" t="s">
        <v>38</v>
      </c>
      <c r="D8" s="172"/>
      <c r="E8" s="173"/>
    </row>
    <row r="9" s="163" customFormat="1" ht="21.95" customHeight="1" spans="1:5">
      <c r="A9" s="158" t="s">
        <v>39</v>
      </c>
      <c r="B9" s="172">
        <f>B10+B11</f>
        <v>0</v>
      </c>
      <c r="C9" s="149" t="s">
        <v>40</v>
      </c>
      <c r="D9" s="172"/>
      <c r="E9" s="173"/>
    </row>
    <row r="10" s="163" customFormat="1" ht="21.95" customHeight="1" spans="1:5">
      <c r="A10" s="158" t="s">
        <v>41</v>
      </c>
      <c r="B10" s="172"/>
      <c r="C10" s="149" t="s">
        <v>42</v>
      </c>
      <c r="D10" s="172"/>
      <c r="E10" s="173"/>
    </row>
    <row r="11" s="163" customFormat="1" ht="21.95" customHeight="1" spans="1:5">
      <c r="A11" s="158" t="s">
        <v>43</v>
      </c>
      <c r="B11" s="172"/>
      <c r="C11" s="149" t="s">
        <v>44</v>
      </c>
      <c r="D11" s="172"/>
      <c r="E11" s="173"/>
    </row>
    <row r="12" s="163" customFormat="1" ht="21.95" customHeight="1" spans="1:5">
      <c r="A12" s="158" t="s">
        <v>45</v>
      </c>
      <c r="B12" s="172">
        <f>B13+B14+B15</f>
        <v>0</v>
      </c>
      <c r="C12" s="149" t="s">
        <v>46</v>
      </c>
      <c r="D12" s="148">
        <v>5821865</v>
      </c>
      <c r="E12" s="173"/>
    </row>
    <row r="13" s="163" customFormat="1" ht="21.95" customHeight="1" spans="1:5">
      <c r="A13" s="158" t="s">
        <v>47</v>
      </c>
      <c r="B13" s="172">
        <v>0</v>
      </c>
      <c r="C13" s="149" t="s">
        <v>48</v>
      </c>
      <c r="D13" s="148">
        <v>679498</v>
      </c>
      <c r="E13" s="173"/>
    </row>
    <row r="14" s="163" customFormat="1" ht="21.95" customHeight="1" spans="1:5">
      <c r="A14" s="158" t="s">
        <v>49</v>
      </c>
      <c r="B14" s="172">
        <v>0</v>
      </c>
      <c r="C14" s="149" t="s">
        <v>50</v>
      </c>
      <c r="D14" s="172"/>
      <c r="E14" s="173"/>
    </row>
    <row r="15" s="163" customFormat="1" ht="21.95" customHeight="1" spans="1:5">
      <c r="A15" s="158" t="s">
        <v>51</v>
      </c>
      <c r="B15" s="171">
        <v>0</v>
      </c>
      <c r="C15" s="149" t="s">
        <v>52</v>
      </c>
      <c r="D15" s="172"/>
      <c r="E15" s="173"/>
    </row>
    <row r="16" s="163" customFormat="1" ht="21.95" customHeight="1" spans="1:5">
      <c r="A16" s="158" t="s">
        <v>53</v>
      </c>
      <c r="B16" s="171">
        <v>0</v>
      </c>
      <c r="C16" s="149" t="s">
        <v>54</v>
      </c>
      <c r="D16" s="172"/>
      <c r="E16" s="173"/>
    </row>
    <row r="17" s="163" customFormat="1" ht="21.95" customHeight="1" spans="1:5">
      <c r="A17" s="158" t="s">
        <v>55</v>
      </c>
      <c r="B17" s="171">
        <v>0</v>
      </c>
      <c r="C17" s="149" t="s">
        <v>56</v>
      </c>
      <c r="D17" s="172"/>
      <c r="E17" s="173"/>
    </row>
    <row r="18" s="163" customFormat="1" ht="21.95" customHeight="1" spans="1:5">
      <c r="A18" s="158" t="s">
        <v>57</v>
      </c>
      <c r="B18" s="171">
        <v>0</v>
      </c>
      <c r="C18" s="149" t="s">
        <v>58</v>
      </c>
      <c r="D18" s="172"/>
      <c r="E18" s="173"/>
    </row>
    <row r="19" s="163" customFormat="1" ht="21.95" customHeight="1" spans="1:5">
      <c r="A19" s="158" t="s">
        <v>59</v>
      </c>
      <c r="B19" s="171">
        <v>0</v>
      </c>
      <c r="C19" s="149" t="s">
        <v>60</v>
      </c>
      <c r="D19" s="172"/>
      <c r="E19" s="173"/>
    </row>
    <row r="20" s="163" customFormat="1" ht="21.95" customHeight="1" spans="1:5">
      <c r="A20" s="158"/>
      <c r="B20" s="171"/>
      <c r="C20" s="149" t="s">
        <v>61</v>
      </c>
      <c r="D20" s="172"/>
      <c r="E20" s="173"/>
    </row>
    <row r="21" s="163" customFormat="1" ht="21.95" customHeight="1" spans="1:5">
      <c r="A21" s="158"/>
      <c r="B21" s="171"/>
      <c r="C21" s="149" t="s">
        <v>62</v>
      </c>
      <c r="D21" s="172"/>
      <c r="E21" s="173"/>
    </row>
    <row r="22" s="163" customFormat="1" ht="21.95" customHeight="1" spans="1:5">
      <c r="A22" s="158"/>
      <c r="B22" s="171"/>
      <c r="C22" s="149" t="s">
        <v>63</v>
      </c>
      <c r="D22" s="172"/>
      <c r="E22" s="173"/>
    </row>
    <row r="23" s="163" customFormat="1" ht="21.95" customHeight="1" spans="1:5">
      <c r="A23" s="158"/>
      <c r="B23" s="171"/>
      <c r="C23" s="149" t="s">
        <v>64</v>
      </c>
      <c r="D23" s="172"/>
      <c r="E23" s="173"/>
    </row>
    <row r="24" s="163" customFormat="1" ht="21.95" customHeight="1" spans="1:5">
      <c r="A24" s="158"/>
      <c r="B24" s="171"/>
      <c r="C24" s="149" t="s">
        <v>65</v>
      </c>
      <c r="D24" s="172"/>
      <c r="E24" s="173"/>
    </row>
    <row r="25" s="163" customFormat="1" ht="21.95" customHeight="1" spans="1:5">
      <c r="A25" s="158"/>
      <c r="B25" s="171"/>
      <c r="C25" s="149" t="s">
        <v>66</v>
      </c>
      <c r="D25" s="172"/>
      <c r="E25" s="173"/>
    </row>
    <row r="26" s="163" customFormat="1" ht="21.95" customHeight="1" spans="1:5">
      <c r="A26" s="158"/>
      <c r="B26" s="171"/>
      <c r="C26" s="149" t="s">
        <v>67</v>
      </c>
      <c r="D26" s="172">
        <v>0</v>
      </c>
      <c r="E26" s="173"/>
    </row>
    <row r="27" s="163" customFormat="1" ht="21.95" customHeight="1" spans="1:5">
      <c r="A27" s="158"/>
      <c r="B27" s="171"/>
      <c r="C27" s="149" t="s">
        <v>68</v>
      </c>
      <c r="D27" s="172">
        <v>0</v>
      </c>
      <c r="E27" s="173"/>
    </row>
    <row r="28" s="163" customFormat="1" ht="21.95" customHeight="1" spans="1:5">
      <c r="A28" s="158"/>
      <c r="B28" s="171"/>
      <c r="C28" s="149" t="s">
        <v>69</v>
      </c>
      <c r="D28" s="172">
        <v>0</v>
      </c>
      <c r="E28" s="173"/>
    </row>
    <row r="29" s="163" customFormat="1" ht="21.95" customHeight="1" spans="1:5">
      <c r="A29" s="158"/>
      <c r="B29" s="171"/>
      <c r="C29" s="149" t="s">
        <v>70</v>
      </c>
      <c r="D29" s="172">
        <v>0</v>
      </c>
      <c r="E29" s="173"/>
    </row>
    <row r="30" s="163" customFormat="1" ht="21.95" customHeight="1" spans="1:5">
      <c r="A30" s="158"/>
      <c r="B30" s="171"/>
      <c r="C30" s="149" t="s">
        <v>71</v>
      </c>
      <c r="D30" s="172">
        <v>0</v>
      </c>
      <c r="E30" s="173"/>
    </row>
    <row r="31" s="163" customFormat="1" ht="21.95" customHeight="1" spans="1:5">
      <c r="A31" s="158"/>
      <c r="B31" s="171"/>
      <c r="C31" s="149" t="s">
        <v>72</v>
      </c>
      <c r="D31" s="172">
        <v>0</v>
      </c>
      <c r="E31" s="173"/>
    </row>
    <row r="32" s="163" customFormat="1" ht="21.95" customHeight="1" spans="1:5">
      <c r="A32" s="158"/>
      <c r="B32" s="171"/>
      <c r="C32" s="149" t="s">
        <v>73</v>
      </c>
      <c r="D32" s="172">
        <v>0</v>
      </c>
      <c r="E32" s="173"/>
    </row>
    <row r="33" s="163" customFormat="1" ht="21.95" customHeight="1" spans="1:5">
      <c r="A33" s="158"/>
      <c r="B33" s="171"/>
      <c r="C33" s="149" t="s">
        <v>74</v>
      </c>
      <c r="D33" s="172">
        <v>0</v>
      </c>
      <c r="E33" s="173"/>
    </row>
    <row r="34" s="163" customFormat="1" ht="21.95" customHeight="1" spans="1:5">
      <c r="A34" s="158"/>
      <c r="B34" s="171"/>
      <c r="C34" s="149" t="s">
        <v>75</v>
      </c>
      <c r="D34" s="172">
        <v>0</v>
      </c>
      <c r="E34" s="173"/>
    </row>
    <row r="35" ht="21.95" customHeight="1" spans="1:4">
      <c r="A35" s="160"/>
      <c r="B35" s="174"/>
      <c r="C35" s="175"/>
      <c r="D35" s="176"/>
    </row>
    <row r="36" s="163" customFormat="1" ht="21.95" customHeight="1" spans="1:5">
      <c r="A36" s="162" t="s">
        <v>76</v>
      </c>
      <c r="B36" s="177">
        <f>B6+B9+B12+B16+B17+B18+B19</f>
        <v>6501363</v>
      </c>
      <c r="C36" s="178" t="s">
        <v>77</v>
      </c>
      <c r="D36" s="177">
        <f>SUM(D6:D34)</f>
        <v>6501363</v>
      </c>
      <c r="E36" s="173"/>
    </row>
    <row r="37" s="163" customFormat="1" ht="21.95" customHeight="1" spans="1:5">
      <c r="A37" s="158" t="s">
        <v>78</v>
      </c>
      <c r="B37" s="179">
        <f>B38+B41+B44+B45</f>
        <v>0</v>
      </c>
      <c r="C37" s="149" t="s">
        <v>79</v>
      </c>
      <c r="D37" s="177">
        <v>0</v>
      </c>
      <c r="E37" s="173"/>
    </row>
    <row r="38" s="163" customFormat="1" ht="21.95" customHeight="1" spans="1:5">
      <c r="A38" s="158" t="s">
        <v>80</v>
      </c>
      <c r="B38" s="172">
        <f>B39+B40</f>
        <v>0</v>
      </c>
      <c r="C38" s="149"/>
      <c r="D38" s="172"/>
      <c r="E38" s="173"/>
    </row>
    <row r="39" s="163" customFormat="1" ht="21.95" customHeight="1" spans="1:5">
      <c r="A39" s="158" t="s">
        <v>81</v>
      </c>
      <c r="B39" s="172">
        <v>0</v>
      </c>
      <c r="C39" s="180"/>
      <c r="D39" s="172"/>
      <c r="E39" s="173"/>
    </row>
    <row r="40" s="163" customFormat="1" ht="21.95" customHeight="1" spans="1:5">
      <c r="A40" s="158" t="s">
        <v>82</v>
      </c>
      <c r="B40" s="172">
        <v>0</v>
      </c>
      <c r="C40" s="180"/>
      <c r="D40" s="172"/>
      <c r="E40" s="173"/>
    </row>
    <row r="41" s="163" customFormat="1" ht="21.95" customHeight="1" spans="1:5">
      <c r="A41" s="158" t="s">
        <v>83</v>
      </c>
      <c r="B41" s="172">
        <f>B43+B42</f>
        <v>0</v>
      </c>
      <c r="C41" s="180"/>
      <c r="D41" s="172"/>
      <c r="E41" s="173"/>
    </row>
    <row r="42" s="163" customFormat="1" ht="21.95" customHeight="1" spans="1:5">
      <c r="A42" s="158" t="s">
        <v>84</v>
      </c>
      <c r="B42" s="172">
        <v>0</v>
      </c>
      <c r="C42" s="180"/>
      <c r="D42" s="172"/>
      <c r="E42" s="173"/>
    </row>
    <row r="43" s="163" customFormat="1" ht="21.95" customHeight="1" spans="1:5">
      <c r="A43" s="158" t="s">
        <v>85</v>
      </c>
      <c r="B43" s="172">
        <v>0</v>
      </c>
      <c r="C43" s="180"/>
      <c r="D43" s="172"/>
      <c r="E43" s="173"/>
    </row>
    <row r="44" s="163" customFormat="1" ht="21.95" customHeight="1" spans="1:5">
      <c r="A44" s="158" t="s">
        <v>86</v>
      </c>
      <c r="B44" s="172">
        <v>0</v>
      </c>
      <c r="C44" s="180"/>
      <c r="D44" s="172"/>
      <c r="E44" s="173"/>
    </row>
    <row r="45" s="163" customFormat="1" ht="21.95" customHeight="1" spans="1:5">
      <c r="A45" s="158" t="s">
        <v>87</v>
      </c>
      <c r="B45" s="172">
        <v>0</v>
      </c>
      <c r="C45" s="180"/>
      <c r="D45" s="172"/>
      <c r="E45" s="173"/>
    </row>
    <row r="46" s="163" customFormat="1" ht="21.95" customHeight="1" spans="1:5">
      <c r="A46" s="162" t="s">
        <v>88</v>
      </c>
      <c r="B46" s="177">
        <f>B36+B37</f>
        <v>6501363</v>
      </c>
      <c r="C46" s="178" t="s">
        <v>89</v>
      </c>
      <c r="D46" s="177">
        <f>D36+D37</f>
        <v>6501363</v>
      </c>
      <c r="E46" s="173"/>
    </row>
    <row r="47" ht="27" customHeight="1"/>
  </sheetData>
  <mergeCells count="3">
    <mergeCell ref="A2:D2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9" sqref="B9"/>
    </sheetView>
  </sheetViews>
  <sheetFormatPr defaultColWidth="7.875" defaultRowHeight="12.75" customHeight="1" outlineLevelCol="2"/>
  <cols>
    <col min="1" max="1" width="39.5" style="95" customWidth="1"/>
    <col min="2" max="2" width="35.625" style="95" customWidth="1"/>
    <col min="3" max="3" width="27.375" style="95" customWidth="1"/>
    <col min="4" max="16384" width="7.875" style="96"/>
  </cols>
  <sheetData>
    <row r="1" ht="24.75" customHeight="1" spans="1:1">
      <c r="A1" s="106"/>
    </row>
    <row r="2" ht="24.75" customHeight="1" spans="1:2">
      <c r="A2" s="98" t="s">
        <v>90</v>
      </c>
      <c r="B2" s="98"/>
    </row>
    <row r="3" ht="24.75" customHeight="1" spans="1:2">
      <c r="A3" s="99" t="s">
        <v>1</v>
      </c>
      <c r="B3" s="100" t="s">
        <v>28</v>
      </c>
    </row>
    <row r="4" ht="24" customHeight="1" spans="1:2">
      <c r="A4" s="126" t="s">
        <v>31</v>
      </c>
      <c r="B4" s="126" t="s">
        <v>32</v>
      </c>
    </row>
    <row r="5" s="94" customFormat="1" ht="24.95" customHeight="1" spans="1:3">
      <c r="A5" s="158" t="s">
        <v>33</v>
      </c>
      <c r="B5" s="136">
        <f>B6+B7</f>
        <v>6501363</v>
      </c>
      <c r="C5" s="105"/>
    </row>
    <row r="6" s="94" customFormat="1" ht="24.95" customHeight="1" spans="1:3">
      <c r="A6" s="158" t="s">
        <v>35</v>
      </c>
      <c r="B6" s="159">
        <v>6501363</v>
      </c>
      <c r="C6" s="105"/>
    </row>
    <row r="7" s="94" customFormat="1" ht="24.95" customHeight="1" spans="1:3">
      <c r="A7" s="158" t="s">
        <v>37</v>
      </c>
      <c r="B7" s="159"/>
      <c r="C7" s="105"/>
    </row>
    <row r="8" s="94" customFormat="1" ht="24.95" customHeight="1" spans="1:3">
      <c r="A8" s="158" t="s">
        <v>39</v>
      </c>
      <c r="B8" s="159">
        <f>B9+B10</f>
        <v>0</v>
      </c>
      <c r="C8" s="105"/>
    </row>
    <row r="9" s="94" customFormat="1" ht="24.95" customHeight="1" spans="1:3">
      <c r="A9" s="158" t="s">
        <v>41</v>
      </c>
      <c r="B9" s="159"/>
      <c r="C9" s="105"/>
    </row>
    <row r="10" s="94" customFormat="1" ht="24.95" customHeight="1" spans="1:3">
      <c r="A10" s="158" t="s">
        <v>43</v>
      </c>
      <c r="B10" s="159"/>
      <c r="C10" s="105"/>
    </row>
    <row r="11" s="94" customFormat="1" ht="24.95" customHeight="1" spans="1:3">
      <c r="A11" s="158" t="s">
        <v>45</v>
      </c>
      <c r="B11" s="159">
        <f>SUM(B12:B14)</f>
        <v>0</v>
      </c>
      <c r="C11" s="105"/>
    </row>
    <row r="12" s="94" customFormat="1" ht="24.95" customHeight="1" spans="1:3">
      <c r="A12" s="158" t="s">
        <v>47</v>
      </c>
      <c r="B12" s="159"/>
      <c r="C12" s="105"/>
    </row>
    <row r="13" s="94" customFormat="1" ht="24.95" customHeight="1" spans="1:3">
      <c r="A13" s="158" t="s">
        <v>49</v>
      </c>
      <c r="B13" s="159"/>
      <c r="C13" s="105"/>
    </row>
    <row r="14" s="94" customFormat="1" ht="24.95" customHeight="1" spans="1:3">
      <c r="A14" s="158" t="s">
        <v>51</v>
      </c>
      <c r="B14" s="159"/>
      <c r="C14" s="105"/>
    </row>
    <row r="15" s="94" customFormat="1" ht="24.95" customHeight="1" spans="1:3">
      <c r="A15" s="158" t="s">
        <v>53</v>
      </c>
      <c r="B15" s="159"/>
      <c r="C15" s="105"/>
    </row>
    <row r="16" s="94" customFormat="1" ht="24.95" customHeight="1" spans="1:3">
      <c r="A16" s="158" t="s">
        <v>55</v>
      </c>
      <c r="B16" s="159"/>
      <c r="C16" s="105"/>
    </row>
    <row r="17" s="94" customFormat="1" ht="24.95" customHeight="1" spans="1:3">
      <c r="A17" s="158" t="s">
        <v>57</v>
      </c>
      <c r="B17" s="159"/>
      <c r="C17" s="105"/>
    </row>
    <row r="18" s="94" customFormat="1" ht="24.95" customHeight="1" spans="1:3">
      <c r="A18" s="158" t="s">
        <v>59</v>
      </c>
      <c r="B18" s="159"/>
      <c r="C18" s="105"/>
    </row>
    <row r="19" s="94" customFormat="1" ht="24.95" customHeight="1" spans="1:3">
      <c r="A19" s="158" t="s">
        <v>78</v>
      </c>
      <c r="B19" s="136">
        <f>B20+B23+B26+B27</f>
        <v>0</v>
      </c>
      <c r="C19" s="105"/>
    </row>
    <row r="20" s="94" customFormat="1" ht="24.95" customHeight="1" spans="1:3">
      <c r="A20" s="158" t="s">
        <v>80</v>
      </c>
      <c r="B20" s="136">
        <f>B21+B22</f>
        <v>0</v>
      </c>
      <c r="C20" s="105"/>
    </row>
    <row r="21" s="94" customFormat="1" ht="24.95" customHeight="1" spans="1:3">
      <c r="A21" s="158" t="s">
        <v>81</v>
      </c>
      <c r="B21" s="136"/>
      <c r="C21" s="105"/>
    </row>
    <row r="22" s="94" customFormat="1" ht="24.95" customHeight="1" spans="1:3">
      <c r="A22" s="158" t="s">
        <v>82</v>
      </c>
      <c r="B22" s="136"/>
      <c r="C22" s="105"/>
    </row>
    <row r="23" s="94" customFormat="1" ht="24.95" customHeight="1" spans="1:3">
      <c r="A23" s="158" t="s">
        <v>83</v>
      </c>
      <c r="B23" s="136">
        <f>B24+B25</f>
        <v>0</v>
      </c>
      <c r="C23" s="105"/>
    </row>
    <row r="24" s="94" customFormat="1" ht="24.95" customHeight="1" spans="1:3">
      <c r="A24" s="158" t="s">
        <v>84</v>
      </c>
      <c r="B24" s="136"/>
      <c r="C24" s="105"/>
    </row>
    <row r="25" s="94" customFormat="1" ht="24.95" customHeight="1" spans="1:3">
      <c r="A25" s="158" t="s">
        <v>85</v>
      </c>
      <c r="B25" s="136"/>
      <c r="C25" s="105"/>
    </row>
    <row r="26" s="94" customFormat="1" ht="24.95" customHeight="1" spans="1:3">
      <c r="A26" s="158" t="s">
        <v>86</v>
      </c>
      <c r="B26" s="136"/>
      <c r="C26" s="105"/>
    </row>
    <row r="27" s="94" customFormat="1" ht="24.95" customHeight="1" spans="1:3">
      <c r="A27" s="158" t="s">
        <v>87</v>
      </c>
      <c r="B27" s="136"/>
      <c r="C27" s="105"/>
    </row>
    <row r="28" ht="24.95" customHeight="1" spans="1:2">
      <c r="A28" s="160"/>
      <c r="B28" s="161"/>
    </row>
    <row r="29" s="94" customFormat="1" ht="24.95" customHeight="1" spans="1:3">
      <c r="A29" s="162" t="s">
        <v>88</v>
      </c>
      <c r="B29" s="131">
        <f>B5+B8+B11+B15+B16+B17+B18+B19</f>
        <v>6501363</v>
      </c>
      <c r="C29" s="105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C9" sqref="C9"/>
    </sheetView>
  </sheetViews>
  <sheetFormatPr defaultColWidth="7.875" defaultRowHeight="12.75" customHeight="1" outlineLevelCol="6"/>
  <cols>
    <col min="1" max="1" width="12.625" style="95" customWidth="1"/>
    <col min="2" max="2" width="30.875" style="95" customWidth="1"/>
    <col min="3" max="3" width="18.75" style="95" customWidth="1"/>
    <col min="4" max="5" width="17.25" style="95" customWidth="1"/>
    <col min="6" max="7" width="6" style="95" customWidth="1"/>
    <col min="8" max="16384" width="7.875" style="96"/>
  </cols>
  <sheetData>
    <row r="1" ht="17.25" customHeight="1" spans="1:2">
      <c r="A1" s="106"/>
      <c r="B1" s="106"/>
    </row>
    <row r="2" ht="24.75" customHeight="1" spans="1:5">
      <c r="A2" s="155" t="s">
        <v>91</v>
      </c>
      <c r="B2" s="155"/>
      <c r="C2" s="155"/>
      <c r="D2" s="155"/>
      <c r="E2" s="155"/>
    </row>
    <row r="3" ht="24.75" customHeight="1" spans="1:5">
      <c r="A3" s="99" t="s">
        <v>1</v>
      </c>
      <c r="B3" s="156"/>
      <c r="C3" s="156"/>
      <c r="E3" s="157" t="s">
        <v>28</v>
      </c>
    </row>
    <row r="4" ht="24.75" customHeight="1" spans="1:5">
      <c r="A4" s="126" t="s">
        <v>92</v>
      </c>
      <c r="B4" s="126" t="s">
        <v>93</v>
      </c>
      <c r="C4" s="126" t="s">
        <v>94</v>
      </c>
      <c r="D4" s="126" t="s">
        <v>95</v>
      </c>
      <c r="E4" s="126" t="s">
        <v>96</v>
      </c>
    </row>
    <row r="5" ht="24.75" customHeight="1" spans="1:5">
      <c r="A5" s="126"/>
      <c r="B5" s="126"/>
      <c r="C5" s="126"/>
      <c r="D5" s="126"/>
      <c r="E5" s="126"/>
    </row>
    <row r="6" ht="18" customHeight="1" spans="1:5">
      <c r="A6" s="120" t="s">
        <v>97</v>
      </c>
      <c r="B6" s="120" t="s">
        <v>98</v>
      </c>
      <c r="C6" s="120">
        <v>1</v>
      </c>
      <c r="D6" s="120">
        <v>2</v>
      </c>
      <c r="E6" s="120">
        <v>3</v>
      </c>
    </row>
    <row r="7" s="94" customFormat="1" ht="24" customHeight="1" spans="1:7">
      <c r="A7" s="129"/>
      <c r="B7" s="129" t="s">
        <v>99</v>
      </c>
      <c r="C7" s="133">
        <f>D7+E7</f>
        <v>6501363</v>
      </c>
      <c r="D7" s="133">
        <f>D8+D13</f>
        <v>5821363</v>
      </c>
      <c r="E7" s="133">
        <f>E8+E13</f>
        <v>680000</v>
      </c>
      <c r="F7" s="105"/>
      <c r="G7" s="105"/>
    </row>
    <row r="8" ht="24" customHeight="1" spans="1:5">
      <c r="A8" s="129" t="s">
        <v>100</v>
      </c>
      <c r="B8" s="132" t="s">
        <v>101</v>
      </c>
      <c r="C8" s="133">
        <f t="shared" ref="C8:C15" si="0">D8+E8</f>
        <v>5821865</v>
      </c>
      <c r="D8" s="133">
        <f>D9+D11</f>
        <v>5141865</v>
      </c>
      <c r="E8" s="133">
        <f>E9+E11</f>
        <v>680000</v>
      </c>
    </row>
    <row r="9" ht="24" customHeight="1" spans="1:5">
      <c r="A9" s="129" t="s">
        <v>102</v>
      </c>
      <c r="B9" s="129" t="s">
        <v>103</v>
      </c>
      <c r="C9" s="133">
        <f t="shared" si="0"/>
        <v>5141865</v>
      </c>
      <c r="D9" s="133">
        <f>D10</f>
        <v>5141865</v>
      </c>
      <c r="E9" s="133">
        <f>E10</f>
        <v>0</v>
      </c>
    </row>
    <row r="10" ht="24" customHeight="1" spans="1:5">
      <c r="A10" s="134" t="s">
        <v>104</v>
      </c>
      <c r="B10" s="134" t="s">
        <v>105</v>
      </c>
      <c r="C10" s="133">
        <f t="shared" si="0"/>
        <v>5141865</v>
      </c>
      <c r="D10" s="135">
        <v>5141865</v>
      </c>
      <c r="E10" s="135"/>
    </row>
    <row r="11" ht="24" customHeight="1" spans="1:5">
      <c r="A11" s="134" t="s">
        <v>106</v>
      </c>
      <c r="B11" s="129" t="s">
        <v>107</v>
      </c>
      <c r="C11" s="133">
        <f t="shared" si="0"/>
        <v>680000</v>
      </c>
      <c r="D11" s="135">
        <f>D12</f>
        <v>0</v>
      </c>
      <c r="E11" s="135">
        <f>E12</f>
        <v>680000</v>
      </c>
    </row>
    <row r="12" ht="24" customHeight="1" spans="1:5">
      <c r="A12" s="134" t="s">
        <v>108</v>
      </c>
      <c r="B12" s="134" t="s">
        <v>109</v>
      </c>
      <c r="C12" s="133">
        <f t="shared" si="0"/>
        <v>680000</v>
      </c>
      <c r="D12" s="135"/>
      <c r="E12" s="135">
        <v>680000</v>
      </c>
    </row>
    <row r="13" ht="24" customHeight="1" spans="1:5">
      <c r="A13" s="129" t="s">
        <v>110</v>
      </c>
      <c r="B13" s="129" t="s">
        <v>111</v>
      </c>
      <c r="C13" s="133">
        <f t="shared" si="0"/>
        <v>679498</v>
      </c>
      <c r="D13" s="135">
        <f>D14</f>
        <v>679498</v>
      </c>
      <c r="E13" s="135">
        <f>E14</f>
        <v>0</v>
      </c>
    </row>
    <row r="14" ht="24" customHeight="1" spans="1:5">
      <c r="A14" s="129" t="s">
        <v>112</v>
      </c>
      <c r="B14" s="129" t="s">
        <v>113</v>
      </c>
      <c r="C14" s="133">
        <f t="shared" si="0"/>
        <v>679498</v>
      </c>
      <c r="D14" s="133">
        <f>D15</f>
        <v>679498</v>
      </c>
      <c r="E14" s="133">
        <f>E15</f>
        <v>0</v>
      </c>
    </row>
    <row r="15" ht="24" customHeight="1" spans="1:5">
      <c r="A15" s="134" t="s">
        <v>114</v>
      </c>
      <c r="B15" s="134" t="s">
        <v>115</v>
      </c>
      <c r="C15" s="133">
        <f t="shared" si="0"/>
        <v>679498</v>
      </c>
      <c r="D15" s="135">
        <v>679498</v>
      </c>
      <c r="E15" s="133"/>
    </row>
    <row r="16" ht="24" customHeight="1" spans="1:5">
      <c r="A16" s="134"/>
      <c r="B16" s="134"/>
      <c r="C16" s="133"/>
      <c r="D16" s="135"/>
      <c r="E16" s="135"/>
    </row>
    <row r="17" ht="24" customHeight="1" spans="1:5">
      <c r="A17" s="134"/>
      <c r="B17" s="134"/>
      <c r="C17" s="133"/>
      <c r="D17" s="135"/>
      <c r="E17" s="135"/>
    </row>
    <row r="18" ht="24" customHeight="1" spans="1:5">
      <c r="A18" s="134"/>
      <c r="B18" s="134"/>
      <c r="C18" s="133"/>
      <c r="D18" s="135"/>
      <c r="E18" s="135"/>
    </row>
    <row r="19" ht="24" customHeight="1" spans="1:5">
      <c r="A19" s="129"/>
      <c r="B19" s="129"/>
      <c r="C19" s="133"/>
      <c r="D19" s="133"/>
      <c r="E19" s="133"/>
    </row>
    <row r="20" ht="24" customHeight="1" spans="1:5">
      <c r="A20" s="134"/>
      <c r="B20" s="134"/>
      <c r="C20" s="133"/>
      <c r="D20" s="135"/>
      <c r="E20" s="135"/>
    </row>
    <row r="21" ht="24" customHeight="1" spans="1:5">
      <c r="A21" s="134"/>
      <c r="B21" s="134"/>
      <c r="C21" s="133"/>
      <c r="D21" s="135"/>
      <c r="E21" s="135"/>
    </row>
    <row r="22" ht="24" customHeight="1" spans="1:5">
      <c r="A22" s="129"/>
      <c r="B22" s="129"/>
      <c r="C22" s="133"/>
      <c r="D22" s="133"/>
      <c r="E22" s="133"/>
    </row>
    <row r="23" ht="24" customHeight="1" spans="1:5">
      <c r="A23" s="129"/>
      <c r="B23" s="129"/>
      <c r="C23" s="133"/>
      <c r="D23" s="133"/>
      <c r="E23" s="133"/>
    </row>
    <row r="24" ht="24" customHeight="1" spans="1:5">
      <c r="A24" s="134"/>
      <c r="B24" s="134"/>
      <c r="C24" s="133"/>
      <c r="D24" s="135"/>
      <c r="E24" s="135"/>
    </row>
    <row r="25" ht="24" customHeight="1" spans="1:5">
      <c r="A25" s="134"/>
      <c r="B25" s="134"/>
      <c r="C25" s="133"/>
      <c r="D25" s="135"/>
      <c r="E25" s="135"/>
    </row>
    <row r="26" ht="24" customHeight="1" spans="1:5">
      <c r="A26" s="129"/>
      <c r="B26" s="129"/>
      <c r="C26" s="133"/>
      <c r="D26" s="133"/>
      <c r="E26" s="133"/>
    </row>
    <row r="27" ht="24" customHeight="1" spans="1:5">
      <c r="A27" s="129"/>
      <c r="B27" s="129"/>
      <c r="C27" s="133"/>
      <c r="D27" s="133"/>
      <c r="E27" s="133"/>
    </row>
    <row r="28" ht="24" customHeight="1" spans="1:5">
      <c r="A28" s="134"/>
      <c r="B28" s="134"/>
      <c r="C28" s="133"/>
      <c r="D28" s="135"/>
      <c r="E28" s="135"/>
    </row>
    <row r="29" ht="24" customHeight="1" spans="1:5">
      <c r="A29" s="129"/>
      <c r="B29" s="129"/>
      <c r="C29" s="133"/>
      <c r="D29" s="133"/>
      <c r="E29" s="133"/>
    </row>
    <row r="30" ht="24" customHeight="1" spans="1:5">
      <c r="A30" s="129"/>
      <c r="B30" s="129"/>
      <c r="C30" s="133"/>
      <c r="D30" s="133"/>
      <c r="E30" s="133"/>
    </row>
    <row r="31" ht="24" customHeight="1" spans="1:5">
      <c r="A31" s="134"/>
      <c r="B31" s="134"/>
      <c r="C31" s="133"/>
      <c r="D31" s="135"/>
      <c r="E31" s="135"/>
    </row>
  </sheetData>
  <mergeCells count="6">
    <mergeCell ref="A2:E2"/>
    <mergeCell ref="A4:A5"/>
    <mergeCell ref="B4:B5"/>
    <mergeCell ref="C4:C5"/>
    <mergeCell ref="D4:D5"/>
    <mergeCell ref="E4:E5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37"/>
  <sheetViews>
    <sheetView topLeftCell="A7" workbookViewId="0">
      <selection activeCell="A1" sqref="$A1:$XFD1048576"/>
    </sheetView>
  </sheetViews>
  <sheetFormatPr defaultColWidth="7.875" defaultRowHeight="12.75" customHeight="1"/>
  <cols>
    <col min="1" max="1" width="32.625" style="95" customWidth="1"/>
    <col min="2" max="2" width="21.5" style="95" customWidth="1"/>
    <col min="3" max="3" width="31.375" style="95" customWidth="1"/>
    <col min="4" max="4" width="24.5" style="95" customWidth="1"/>
    <col min="5" max="99" width="7.875" style="95" customWidth="1"/>
    <col min="100" max="16384" width="7.875" style="96"/>
  </cols>
  <sheetData>
    <row r="1" ht="25.5" customHeight="1" spans="1:98">
      <c r="A1" s="106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</row>
    <row r="2" ht="25.5" customHeight="1" spans="1:98">
      <c r="A2" s="138" t="s">
        <v>116</v>
      </c>
      <c r="B2" s="138"/>
      <c r="C2" s="138"/>
      <c r="D2" s="138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</row>
    <row r="3" ht="16.5" customHeight="1" spans="1:98">
      <c r="A3" s="99" t="s">
        <v>1</v>
      </c>
      <c r="B3" s="140"/>
      <c r="C3" s="141"/>
      <c r="D3" s="100" t="s">
        <v>28</v>
      </c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42"/>
      <c r="CS3" s="142"/>
      <c r="CT3" s="142"/>
    </row>
    <row r="4" ht="27" customHeight="1" spans="1:98">
      <c r="A4" s="108" t="s">
        <v>117</v>
      </c>
      <c r="B4" s="108"/>
      <c r="C4" s="108" t="s">
        <v>118</v>
      </c>
      <c r="D4" s="108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</row>
    <row r="5" ht="27" customHeight="1" spans="1:98">
      <c r="A5" s="108" t="s">
        <v>31</v>
      </c>
      <c r="B5" s="108" t="s">
        <v>32</v>
      </c>
      <c r="C5" s="108" t="s">
        <v>31</v>
      </c>
      <c r="D5" s="108" t="s">
        <v>99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</row>
    <row r="6" s="94" customFormat="1" ht="33" customHeight="1" spans="1:99">
      <c r="A6" s="143" t="s">
        <v>119</v>
      </c>
      <c r="B6" s="144">
        <f>B7+B8+B9</f>
        <v>65601363</v>
      </c>
      <c r="C6" s="143" t="s">
        <v>120</v>
      </c>
      <c r="D6" s="144">
        <f>SUM(D7:D35)</f>
        <v>6501363</v>
      </c>
      <c r="E6" s="145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146"/>
      <c r="CF6" s="146"/>
      <c r="CG6" s="146"/>
      <c r="CH6" s="146"/>
      <c r="CI6" s="146"/>
      <c r="CJ6" s="146"/>
      <c r="CK6" s="146"/>
      <c r="CL6" s="146"/>
      <c r="CM6" s="146"/>
      <c r="CN6" s="146"/>
      <c r="CO6" s="146"/>
      <c r="CP6" s="146"/>
      <c r="CQ6" s="146"/>
      <c r="CR6" s="146"/>
      <c r="CS6" s="146"/>
      <c r="CT6" s="146"/>
      <c r="CU6" s="105"/>
    </row>
    <row r="7" s="94" customFormat="1" ht="33" customHeight="1" spans="1:99">
      <c r="A7" s="147" t="s">
        <v>121</v>
      </c>
      <c r="B7" s="148">
        <v>65601363</v>
      </c>
      <c r="C7" s="149" t="s">
        <v>34</v>
      </c>
      <c r="D7" s="148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05"/>
    </row>
    <row r="8" s="94" customFormat="1" ht="33" customHeight="1" spans="1:99">
      <c r="A8" s="147" t="s">
        <v>122</v>
      </c>
      <c r="B8" s="148">
        <v>0</v>
      </c>
      <c r="C8" s="149" t="s">
        <v>36</v>
      </c>
      <c r="D8" s="148"/>
      <c r="E8" s="145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05"/>
    </row>
    <row r="9" s="94" customFormat="1" ht="33" customHeight="1" spans="1:99">
      <c r="A9" s="147" t="s">
        <v>123</v>
      </c>
      <c r="B9" s="148">
        <v>0</v>
      </c>
      <c r="C9" s="149" t="s">
        <v>38</v>
      </c>
      <c r="D9" s="148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146"/>
      <c r="CK9" s="146"/>
      <c r="CL9" s="146"/>
      <c r="CM9" s="146"/>
      <c r="CN9" s="146"/>
      <c r="CO9" s="146"/>
      <c r="CP9" s="146"/>
      <c r="CQ9" s="146"/>
      <c r="CR9" s="146"/>
      <c r="CS9" s="146"/>
      <c r="CT9" s="146"/>
      <c r="CU9" s="105"/>
    </row>
    <row r="10" s="94" customFormat="1" ht="33" customHeight="1" spans="1:99">
      <c r="A10" s="147"/>
      <c r="B10" s="148"/>
      <c r="C10" s="149" t="s">
        <v>40</v>
      </c>
      <c r="D10" s="148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  <c r="CM10" s="146"/>
      <c r="CN10" s="146"/>
      <c r="CO10" s="146"/>
      <c r="CP10" s="146"/>
      <c r="CQ10" s="146"/>
      <c r="CR10" s="146"/>
      <c r="CS10" s="146"/>
      <c r="CT10" s="146"/>
      <c r="CU10" s="105"/>
    </row>
    <row r="11" s="94" customFormat="1" ht="33" customHeight="1" spans="1:99">
      <c r="A11" s="147"/>
      <c r="B11" s="148"/>
      <c r="C11" s="149" t="s">
        <v>42</v>
      </c>
      <c r="D11" s="148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/>
      <c r="BW11" s="146"/>
      <c r="BX11" s="146"/>
      <c r="BY11" s="146"/>
      <c r="BZ11" s="146"/>
      <c r="CA11" s="146"/>
      <c r="CB11" s="146"/>
      <c r="CC11" s="146"/>
      <c r="CD11" s="146"/>
      <c r="CE11" s="146"/>
      <c r="CF11" s="146"/>
      <c r="CG11" s="146"/>
      <c r="CH11" s="146"/>
      <c r="CI11" s="146"/>
      <c r="CJ11" s="146"/>
      <c r="CK11" s="146"/>
      <c r="CL11" s="146"/>
      <c r="CM11" s="146"/>
      <c r="CN11" s="146"/>
      <c r="CO11" s="146"/>
      <c r="CP11" s="146"/>
      <c r="CQ11" s="146"/>
      <c r="CR11" s="146"/>
      <c r="CS11" s="146"/>
      <c r="CT11" s="146"/>
      <c r="CU11" s="105"/>
    </row>
    <row r="12" s="94" customFormat="1" ht="33" customHeight="1" spans="1:99">
      <c r="A12" s="147"/>
      <c r="B12" s="148"/>
      <c r="C12" s="149" t="s">
        <v>44</v>
      </c>
      <c r="D12" s="148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F12" s="146"/>
      <c r="CG12" s="146"/>
      <c r="CH12" s="146"/>
      <c r="CI12" s="146"/>
      <c r="CJ12" s="146"/>
      <c r="CK12" s="146"/>
      <c r="CL12" s="146"/>
      <c r="CM12" s="146"/>
      <c r="CN12" s="146"/>
      <c r="CO12" s="146"/>
      <c r="CP12" s="146"/>
      <c r="CQ12" s="146"/>
      <c r="CR12" s="146"/>
      <c r="CS12" s="146"/>
      <c r="CT12" s="146"/>
      <c r="CU12" s="105"/>
    </row>
    <row r="13" s="94" customFormat="1" ht="33" customHeight="1" spans="1:99">
      <c r="A13" s="150"/>
      <c r="B13" s="148"/>
      <c r="C13" s="149" t="s">
        <v>46</v>
      </c>
      <c r="D13" s="148">
        <v>5821865</v>
      </c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05"/>
    </row>
    <row r="14" s="94" customFormat="1" ht="33" customHeight="1" spans="1:99">
      <c r="A14" s="150"/>
      <c r="B14" s="148"/>
      <c r="C14" s="149" t="s">
        <v>48</v>
      </c>
      <c r="D14" s="148">
        <v>679498</v>
      </c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46"/>
      <c r="CF14" s="146"/>
      <c r="CG14" s="146"/>
      <c r="CH14" s="146"/>
      <c r="CI14" s="146"/>
      <c r="CJ14" s="146"/>
      <c r="CK14" s="146"/>
      <c r="CL14" s="146"/>
      <c r="CM14" s="146"/>
      <c r="CN14" s="146"/>
      <c r="CO14" s="146"/>
      <c r="CP14" s="146"/>
      <c r="CQ14" s="146"/>
      <c r="CR14" s="146"/>
      <c r="CS14" s="146"/>
      <c r="CT14" s="146"/>
      <c r="CU14" s="105"/>
    </row>
    <row r="15" s="94" customFormat="1" ht="33" customHeight="1" spans="1:99">
      <c r="A15" s="150"/>
      <c r="B15" s="148"/>
      <c r="C15" s="149" t="s">
        <v>50</v>
      </c>
      <c r="D15" s="148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05"/>
    </row>
    <row r="16" s="94" customFormat="1" ht="33" customHeight="1" spans="1:99">
      <c r="A16" s="150"/>
      <c r="B16" s="148"/>
      <c r="C16" s="149" t="s">
        <v>52</v>
      </c>
      <c r="D16" s="148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05"/>
    </row>
    <row r="17" s="94" customFormat="1" ht="33" customHeight="1" spans="1:99">
      <c r="A17" s="150"/>
      <c r="B17" s="148"/>
      <c r="C17" s="149" t="s">
        <v>54</v>
      </c>
      <c r="D17" s="148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05"/>
    </row>
    <row r="18" s="94" customFormat="1" ht="33" customHeight="1" spans="1:99">
      <c r="A18" s="150"/>
      <c r="B18" s="148"/>
      <c r="C18" s="149" t="s">
        <v>56</v>
      </c>
      <c r="D18" s="148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6"/>
      <c r="BX18" s="146"/>
      <c r="BY18" s="146"/>
      <c r="BZ18" s="146"/>
      <c r="CA18" s="146"/>
      <c r="CB18" s="146"/>
      <c r="CC18" s="146"/>
      <c r="CD18" s="146"/>
      <c r="CE18" s="146"/>
      <c r="CF18" s="146"/>
      <c r="CG18" s="146"/>
      <c r="CH18" s="146"/>
      <c r="CI18" s="146"/>
      <c r="CJ18" s="146"/>
      <c r="CK18" s="146"/>
      <c r="CL18" s="146"/>
      <c r="CM18" s="146"/>
      <c r="CN18" s="146"/>
      <c r="CO18" s="146"/>
      <c r="CP18" s="146"/>
      <c r="CQ18" s="146"/>
      <c r="CR18" s="146"/>
      <c r="CS18" s="146"/>
      <c r="CT18" s="146"/>
      <c r="CU18" s="105"/>
    </row>
    <row r="19" s="94" customFormat="1" ht="33" customHeight="1" spans="1:99">
      <c r="A19" s="150"/>
      <c r="B19" s="148"/>
      <c r="C19" s="149" t="s">
        <v>58</v>
      </c>
      <c r="D19" s="148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  <c r="CM19" s="146"/>
      <c r="CN19" s="146"/>
      <c r="CO19" s="146"/>
      <c r="CP19" s="146"/>
      <c r="CQ19" s="146"/>
      <c r="CR19" s="146"/>
      <c r="CS19" s="146"/>
      <c r="CT19" s="146"/>
      <c r="CU19" s="105"/>
    </row>
    <row r="20" s="94" customFormat="1" ht="33" customHeight="1" spans="1:99">
      <c r="A20" s="150"/>
      <c r="B20" s="148"/>
      <c r="C20" s="149" t="s">
        <v>60</v>
      </c>
      <c r="D20" s="148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6"/>
      <c r="CA20" s="146"/>
      <c r="CB20" s="146"/>
      <c r="CC20" s="146"/>
      <c r="CD20" s="146"/>
      <c r="CE20" s="146"/>
      <c r="CF20" s="146"/>
      <c r="CG20" s="146"/>
      <c r="CH20" s="146"/>
      <c r="CI20" s="146"/>
      <c r="CJ20" s="146"/>
      <c r="CK20" s="146"/>
      <c r="CL20" s="146"/>
      <c r="CM20" s="146"/>
      <c r="CN20" s="146"/>
      <c r="CO20" s="146"/>
      <c r="CP20" s="146"/>
      <c r="CQ20" s="146"/>
      <c r="CR20" s="146"/>
      <c r="CS20" s="146"/>
      <c r="CT20" s="146"/>
      <c r="CU20" s="105"/>
    </row>
    <row r="21" s="94" customFormat="1" ht="33" customHeight="1" spans="1:99">
      <c r="A21" s="150"/>
      <c r="B21" s="148"/>
      <c r="C21" s="149" t="s">
        <v>61</v>
      </c>
      <c r="D21" s="148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05"/>
    </row>
    <row r="22" s="94" customFormat="1" ht="33" customHeight="1" spans="1:99">
      <c r="A22" s="150"/>
      <c r="B22" s="148"/>
      <c r="C22" s="149" t="s">
        <v>62</v>
      </c>
      <c r="D22" s="148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46"/>
      <c r="CM22" s="146"/>
      <c r="CN22" s="146"/>
      <c r="CO22" s="146"/>
      <c r="CP22" s="146"/>
      <c r="CQ22" s="146"/>
      <c r="CR22" s="146"/>
      <c r="CS22" s="146"/>
      <c r="CT22" s="146"/>
      <c r="CU22" s="105"/>
    </row>
    <row r="23" s="94" customFormat="1" ht="33" customHeight="1" spans="1:99">
      <c r="A23" s="150"/>
      <c r="B23" s="148"/>
      <c r="C23" s="149" t="s">
        <v>63</v>
      </c>
      <c r="D23" s="148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05"/>
    </row>
    <row r="24" s="94" customFormat="1" ht="33" customHeight="1" spans="1:99">
      <c r="A24" s="150"/>
      <c r="B24" s="148"/>
      <c r="C24" s="149" t="s">
        <v>64</v>
      </c>
      <c r="D24" s="148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  <c r="BO24" s="146"/>
      <c r="BP24" s="146"/>
      <c r="BQ24" s="146"/>
      <c r="BR24" s="146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  <c r="CC24" s="146"/>
      <c r="CD24" s="146"/>
      <c r="CE24" s="146"/>
      <c r="CF24" s="146"/>
      <c r="CG24" s="146"/>
      <c r="CH24" s="146"/>
      <c r="CI24" s="146"/>
      <c r="CJ24" s="146"/>
      <c r="CK24" s="146"/>
      <c r="CL24" s="146"/>
      <c r="CM24" s="146"/>
      <c r="CN24" s="146"/>
      <c r="CO24" s="146"/>
      <c r="CP24" s="146"/>
      <c r="CQ24" s="146"/>
      <c r="CR24" s="146"/>
      <c r="CS24" s="146"/>
      <c r="CT24" s="146"/>
      <c r="CU24" s="105"/>
    </row>
    <row r="25" s="94" customFormat="1" ht="33" customHeight="1" spans="1:99">
      <c r="A25" s="150"/>
      <c r="B25" s="148"/>
      <c r="C25" s="149" t="s">
        <v>65</v>
      </c>
      <c r="D25" s="148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  <c r="CF25" s="146"/>
      <c r="CG25" s="146"/>
      <c r="CH25" s="146"/>
      <c r="CI25" s="146"/>
      <c r="CJ25" s="146"/>
      <c r="CK25" s="146"/>
      <c r="CL25" s="146"/>
      <c r="CM25" s="146"/>
      <c r="CN25" s="146"/>
      <c r="CO25" s="146"/>
      <c r="CP25" s="146"/>
      <c r="CQ25" s="146"/>
      <c r="CR25" s="146"/>
      <c r="CS25" s="146"/>
      <c r="CT25" s="146"/>
      <c r="CU25" s="105"/>
    </row>
    <row r="26" s="94" customFormat="1" ht="33" customHeight="1" spans="1:99">
      <c r="A26" s="150"/>
      <c r="B26" s="148"/>
      <c r="C26" s="149" t="s">
        <v>66</v>
      </c>
      <c r="D26" s="148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6"/>
      <c r="BX26" s="146"/>
      <c r="BY26" s="146"/>
      <c r="BZ26" s="146"/>
      <c r="CA26" s="146"/>
      <c r="CB26" s="146"/>
      <c r="CC26" s="146"/>
      <c r="CD26" s="146"/>
      <c r="CE26" s="146"/>
      <c r="CF26" s="146"/>
      <c r="CG26" s="146"/>
      <c r="CH26" s="146"/>
      <c r="CI26" s="146"/>
      <c r="CJ26" s="146"/>
      <c r="CK26" s="146"/>
      <c r="CL26" s="146"/>
      <c r="CM26" s="146"/>
      <c r="CN26" s="146"/>
      <c r="CO26" s="146"/>
      <c r="CP26" s="146"/>
      <c r="CQ26" s="146"/>
      <c r="CR26" s="146"/>
      <c r="CS26" s="146"/>
      <c r="CT26" s="146"/>
      <c r="CU26" s="105"/>
    </row>
    <row r="27" s="94" customFormat="1" ht="33" customHeight="1" spans="1:99">
      <c r="A27" s="150"/>
      <c r="B27" s="148"/>
      <c r="C27" s="149" t="s">
        <v>67</v>
      </c>
      <c r="D27" s="148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6"/>
      <c r="BW27" s="146"/>
      <c r="BX27" s="146"/>
      <c r="BY27" s="146"/>
      <c r="BZ27" s="146"/>
      <c r="CA27" s="146"/>
      <c r="CB27" s="146"/>
      <c r="CC27" s="146"/>
      <c r="CD27" s="146"/>
      <c r="CE27" s="146"/>
      <c r="CF27" s="146"/>
      <c r="CG27" s="146"/>
      <c r="CH27" s="146"/>
      <c r="CI27" s="146"/>
      <c r="CJ27" s="146"/>
      <c r="CK27" s="146"/>
      <c r="CL27" s="146"/>
      <c r="CM27" s="146"/>
      <c r="CN27" s="146"/>
      <c r="CO27" s="146"/>
      <c r="CP27" s="146"/>
      <c r="CQ27" s="146"/>
      <c r="CR27" s="146"/>
      <c r="CS27" s="146"/>
      <c r="CT27" s="146"/>
      <c r="CU27" s="105"/>
    </row>
    <row r="28" s="94" customFormat="1" ht="33" customHeight="1" spans="1:99">
      <c r="A28" s="150"/>
      <c r="B28" s="148"/>
      <c r="C28" s="149" t="s">
        <v>68</v>
      </c>
      <c r="D28" s="148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  <c r="BK28" s="146"/>
      <c r="BL28" s="146"/>
      <c r="BM28" s="146"/>
      <c r="BN28" s="146"/>
      <c r="BO28" s="146"/>
      <c r="BP28" s="146"/>
      <c r="BQ28" s="146"/>
      <c r="BR28" s="146"/>
      <c r="BS28" s="146"/>
      <c r="BT28" s="146"/>
      <c r="BU28" s="146"/>
      <c r="BV28" s="146"/>
      <c r="BW28" s="146"/>
      <c r="BX28" s="146"/>
      <c r="BY28" s="146"/>
      <c r="BZ28" s="146"/>
      <c r="CA28" s="146"/>
      <c r="CB28" s="146"/>
      <c r="CC28" s="146"/>
      <c r="CD28" s="146"/>
      <c r="CE28" s="146"/>
      <c r="CF28" s="146"/>
      <c r="CG28" s="146"/>
      <c r="CH28" s="146"/>
      <c r="CI28" s="146"/>
      <c r="CJ28" s="146"/>
      <c r="CK28" s="146"/>
      <c r="CL28" s="146"/>
      <c r="CM28" s="146"/>
      <c r="CN28" s="146"/>
      <c r="CO28" s="146"/>
      <c r="CP28" s="146"/>
      <c r="CQ28" s="146"/>
      <c r="CR28" s="146"/>
      <c r="CS28" s="146"/>
      <c r="CT28" s="146"/>
      <c r="CU28" s="105"/>
    </row>
    <row r="29" s="94" customFormat="1" ht="33" customHeight="1" spans="1:99">
      <c r="A29" s="150"/>
      <c r="B29" s="148"/>
      <c r="C29" s="149" t="s">
        <v>69</v>
      </c>
      <c r="D29" s="148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6"/>
      <c r="BR29" s="146"/>
      <c r="BS29" s="146"/>
      <c r="BT29" s="146"/>
      <c r="BU29" s="146"/>
      <c r="BV29" s="146"/>
      <c r="BW29" s="146"/>
      <c r="BX29" s="146"/>
      <c r="BY29" s="146"/>
      <c r="BZ29" s="146"/>
      <c r="CA29" s="146"/>
      <c r="CB29" s="146"/>
      <c r="CC29" s="146"/>
      <c r="CD29" s="146"/>
      <c r="CE29" s="146"/>
      <c r="CF29" s="146"/>
      <c r="CG29" s="146"/>
      <c r="CH29" s="146"/>
      <c r="CI29" s="146"/>
      <c r="CJ29" s="146"/>
      <c r="CK29" s="146"/>
      <c r="CL29" s="146"/>
      <c r="CM29" s="146"/>
      <c r="CN29" s="146"/>
      <c r="CO29" s="146"/>
      <c r="CP29" s="146"/>
      <c r="CQ29" s="146"/>
      <c r="CR29" s="146"/>
      <c r="CS29" s="146"/>
      <c r="CT29" s="146"/>
      <c r="CU29" s="105"/>
    </row>
    <row r="30" s="94" customFormat="1" ht="33" customHeight="1" spans="1:99">
      <c r="A30" s="150"/>
      <c r="B30" s="148"/>
      <c r="C30" s="149" t="s">
        <v>70</v>
      </c>
      <c r="D30" s="148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  <c r="BO30" s="146"/>
      <c r="BP30" s="146"/>
      <c r="BQ30" s="146"/>
      <c r="BR30" s="146"/>
      <c r="BS30" s="146"/>
      <c r="BT30" s="146"/>
      <c r="BU30" s="146"/>
      <c r="BV30" s="146"/>
      <c r="BW30" s="146"/>
      <c r="BX30" s="146"/>
      <c r="BY30" s="146"/>
      <c r="BZ30" s="146"/>
      <c r="CA30" s="146"/>
      <c r="CB30" s="146"/>
      <c r="CC30" s="146"/>
      <c r="CD30" s="146"/>
      <c r="CE30" s="146"/>
      <c r="CF30" s="146"/>
      <c r="CG30" s="146"/>
      <c r="CH30" s="146"/>
      <c r="CI30" s="146"/>
      <c r="CJ30" s="146"/>
      <c r="CK30" s="146"/>
      <c r="CL30" s="146"/>
      <c r="CM30" s="146"/>
      <c r="CN30" s="146"/>
      <c r="CO30" s="146"/>
      <c r="CP30" s="146"/>
      <c r="CQ30" s="146"/>
      <c r="CR30" s="146"/>
      <c r="CS30" s="146"/>
      <c r="CT30" s="146"/>
      <c r="CU30" s="105"/>
    </row>
    <row r="31" s="94" customFormat="1" ht="33" customHeight="1" spans="1:99">
      <c r="A31" s="150"/>
      <c r="B31" s="148"/>
      <c r="C31" s="149" t="s">
        <v>71</v>
      </c>
      <c r="D31" s="148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6"/>
      <c r="BR31" s="146"/>
      <c r="BS31" s="146"/>
      <c r="BT31" s="146"/>
      <c r="BU31" s="146"/>
      <c r="BV31" s="146"/>
      <c r="BW31" s="146"/>
      <c r="BX31" s="146"/>
      <c r="BY31" s="146"/>
      <c r="BZ31" s="146"/>
      <c r="CA31" s="146"/>
      <c r="CB31" s="146"/>
      <c r="CC31" s="146"/>
      <c r="CD31" s="146"/>
      <c r="CE31" s="146"/>
      <c r="CF31" s="146"/>
      <c r="CG31" s="146"/>
      <c r="CH31" s="146"/>
      <c r="CI31" s="146"/>
      <c r="CJ31" s="146"/>
      <c r="CK31" s="146"/>
      <c r="CL31" s="146"/>
      <c r="CM31" s="146"/>
      <c r="CN31" s="146"/>
      <c r="CO31" s="146"/>
      <c r="CP31" s="146"/>
      <c r="CQ31" s="146"/>
      <c r="CR31" s="146"/>
      <c r="CS31" s="146"/>
      <c r="CT31" s="146"/>
      <c r="CU31" s="105"/>
    </row>
    <row r="32" s="94" customFormat="1" ht="33" customHeight="1" spans="1:99">
      <c r="A32" s="150"/>
      <c r="B32" s="148"/>
      <c r="C32" s="149" t="s">
        <v>72</v>
      </c>
      <c r="D32" s="148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  <c r="BI32" s="146"/>
      <c r="BJ32" s="146"/>
      <c r="BK32" s="146"/>
      <c r="BL32" s="146"/>
      <c r="BM32" s="146"/>
      <c r="BN32" s="146"/>
      <c r="BO32" s="146"/>
      <c r="BP32" s="146"/>
      <c r="BQ32" s="146"/>
      <c r="BR32" s="146"/>
      <c r="BS32" s="146"/>
      <c r="BT32" s="146"/>
      <c r="BU32" s="146"/>
      <c r="BV32" s="146"/>
      <c r="BW32" s="146"/>
      <c r="BX32" s="146"/>
      <c r="BY32" s="146"/>
      <c r="BZ32" s="146"/>
      <c r="CA32" s="146"/>
      <c r="CB32" s="146"/>
      <c r="CC32" s="146"/>
      <c r="CD32" s="146"/>
      <c r="CE32" s="146"/>
      <c r="CF32" s="146"/>
      <c r="CG32" s="146"/>
      <c r="CH32" s="146"/>
      <c r="CI32" s="146"/>
      <c r="CJ32" s="146"/>
      <c r="CK32" s="146"/>
      <c r="CL32" s="146"/>
      <c r="CM32" s="146"/>
      <c r="CN32" s="146"/>
      <c r="CO32" s="146"/>
      <c r="CP32" s="146"/>
      <c r="CQ32" s="146"/>
      <c r="CR32" s="146"/>
      <c r="CS32" s="146"/>
      <c r="CT32" s="146"/>
      <c r="CU32" s="105"/>
    </row>
    <row r="33" s="94" customFormat="1" ht="33" customHeight="1" spans="1:99">
      <c r="A33" s="150"/>
      <c r="B33" s="148"/>
      <c r="C33" s="149" t="s">
        <v>73</v>
      </c>
      <c r="D33" s="148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6"/>
      <c r="BM33" s="146"/>
      <c r="BN33" s="146"/>
      <c r="BO33" s="146"/>
      <c r="BP33" s="146"/>
      <c r="BQ33" s="146"/>
      <c r="BR33" s="146"/>
      <c r="BS33" s="146"/>
      <c r="BT33" s="146"/>
      <c r="BU33" s="146"/>
      <c r="BV33" s="146"/>
      <c r="BW33" s="146"/>
      <c r="BX33" s="146"/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05"/>
    </row>
    <row r="34" s="94" customFormat="1" ht="33" customHeight="1" spans="1:99">
      <c r="A34" s="150"/>
      <c r="B34" s="148"/>
      <c r="C34" s="149" t="s">
        <v>74</v>
      </c>
      <c r="D34" s="148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46"/>
      <c r="BJ34" s="146"/>
      <c r="BK34" s="146"/>
      <c r="BL34" s="146"/>
      <c r="BM34" s="146"/>
      <c r="BN34" s="146"/>
      <c r="BO34" s="146"/>
      <c r="BP34" s="146"/>
      <c r="BQ34" s="146"/>
      <c r="BR34" s="146"/>
      <c r="BS34" s="146"/>
      <c r="BT34" s="146"/>
      <c r="BU34" s="146"/>
      <c r="BV34" s="146"/>
      <c r="BW34" s="146"/>
      <c r="BX34" s="146"/>
      <c r="BY34" s="146"/>
      <c r="BZ34" s="146"/>
      <c r="CA34" s="146"/>
      <c r="CB34" s="146"/>
      <c r="CC34" s="146"/>
      <c r="CD34" s="146"/>
      <c r="CE34" s="146"/>
      <c r="CF34" s="146"/>
      <c r="CG34" s="146"/>
      <c r="CH34" s="146"/>
      <c r="CI34" s="146"/>
      <c r="CJ34" s="146"/>
      <c r="CK34" s="146"/>
      <c r="CL34" s="146"/>
      <c r="CM34" s="146"/>
      <c r="CN34" s="146"/>
      <c r="CO34" s="146"/>
      <c r="CP34" s="146"/>
      <c r="CQ34" s="146"/>
      <c r="CR34" s="146"/>
      <c r="CS34" s="146"/>
      <c r="CT34" s="146"/>
      <c r="CU34" s="105"/>
    </row>
    <row r="35" s="94" customFormat="1" ht="33" customHeight="1" spans="1:99">
      <c r="A35" s="150"/>
      <c r="B35" s="148"/>
      <c r="C35" s="149" t="s">
        <v>75</v>
      </c>
      <c r="D35" s="148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6"/>
      <c r="BR35" s="146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  <c r="CC35" s="146"/>
      <c r="CD35" s="146"/>
      <c r="CE35" s="146"/>
      <c r="CF35" s="146"/>
      <c r="CG35" s="146"/>
      <c r="CH35" s="146"/>
      <c r="CI35" s="146"/>
      <c r="CJ35" s="146"/>
      <c r="CK35" s="146"/>
      <c r="CL35" s="146"/>
      <c r="CM35" s="146"/>
      <c r="CN35" s="146"/>
      <c r="CO35" s="146"/>
      <c r="CP35" s="146"/>
      <c r="CQ35" s="146"/>
      <c r="CR35" s="146"/>
      <c r="CS35" s="146"/>
      <c r="CT35" s="146"/>
      <c r="CU35" s="105"/>
    </row>
    <row r="36" ht="33" customHeight="1" spans="1:98">
      <c r="A36" s="151"/>
      <c r="B36" s="152"/>
      <c r="C36" s="153"/>
      <c r="D36" s="154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  <c r="CT36" s="100"/>
    </row>
    <row r="37" ht="33" customHeight="1" spans="1:98">
      <c r="A37" s="108" t="s">
        <v>124</v>
      </c>
      <c r="B37" s="144">
        <f>B6</f>
        <v>65601363</v>
      </c>
      <c r="C37" s="108" t="s">
        <v>125</v>
      </c>
      <c r="D37" s="144">
        <f>D6</f>
        <v>6501363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</row>
  </sheetData>
  <mergeCells count="3">
    <mergeCell ref="A2:D2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B14" sqref="B14"/>
    </sheetView>
  </sheetViews>
  <sheetFormatPr defaultColWidth="7.875" defaultRowHeight="12.75" customHeight="1"/>
  <cols>
    <col min="1" max="1" width="14.75" style="95" customWidth="1"/>
    <col min="2" max="2" width="29.25" style="95" customWidth="1"/>
    <col min="3" max="3" width="18.375" style="95" customWidth="1"/>
    <col min="4" max="4" width="13.75" style="95" customWidth="1"/>
    <col min="5" max="5" width="14.75" style="95" customWidth="1"/>
    <col min="6" max="12" width="12.5" style="95" customWidth="1"/>
    <col min="13" max="14" width="6" style="95" customWidth="1"/>
    <col min="15" max="16384" width="7.875" style="96"/>
  </cols>
  <sheetData>
    <row r="1" ht="24.75" customHeight="1" spans="1:2">
      <c r="A1" s="106"/>
      <c r="B1" s="106"/>
    </row>
    <row r="2" ht="24.75" customHeight="1" spans="1:12">
      <c r="A2" s="98" t="s">
        <v>126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ht="24.75" customHeight="1" spans="1:12">
      <c r="A3" s="99" t="s">
        <v>1</v>
      </c>
      <c r="L3" s="100" t="s">
        <v>28</v>
      </c>
    </row>
    <row r="4" ht="24.75" customHeight="1" spans="1:12">
      <c r="A4" s="126" t="s">
        <v>127</v>
      </c>
      <c r="B4" s="126" t="s">
        <v>128</v>
      </c>
      <c r="C4" s="126" t="s">
        <v>99</v>
      </c>
      <c r="D4" s="126" t="s">
        <v>129</v>
      </c>
      <c r="E4" s="126"/>
      <c r="F4" s="126"/>
      <c r="G4" s="126" t="s">
        <v>130</v>
      </c>
      <c r="H4" s="126"/>
      <c r="I4" s="126"/>
      <c r="J4" s="126" t="s">
        <v>131</v>
      </c>
      <c r="K4" s="126"/>
      <c r="L4" s="126"/>
    </row>
    <row r="5" ht="24.75" customHeight="1" spans="1:12">
      <c r="A5" s="126"/>
      <c r="B5" s="126"/>
      <c r="C5" s="126"/>
      <c r="D5" s="126" t="s">
        <v>99</v>
      </c>
      <c r="E5" s="126" t="s">
        <v>95</v>
      </c>
      <c r="F5" s="126" t="s">
        <v>96</v>
      </c>
      <c r="G5" s="126" t="s">
        <v>99</v>
      </c>
      <c r="H5" s="126" t="s">
        <v>95</v>
      </c>
      <c r="I5" s="126" t="s">
        <v>96</v>
      </c>
      <c r="J5" s="126" t="s">
        <v>99</v>
      </c>
      <c r="K5" s="126" t="s">
        <v>95</v>
      </c>
      <c r="L5" s="126" t="s">
        <v>96</v>
      </c>
    </row>
    <row r="6" ht="24.75" customHeight="1" spans="1:12">
      <c r="A6" s="120" t="s">
        <v>97</v>
      </c>
      <c r="B6" s="120" t="s">
        <v>98</v>
      </c>
      <c r="C6" s="120">
        <v>1</v>
      </c>
      <c r="D6" s="120">
        <v>2</v>
      </c>
      <c r="E6" s="120">
        <v>3</v>
      </c>
      <c r="F6" s="120">
        <v>4</v>
      </c>
      <c r="G6" s="120">
        <v>2</v>
      </c>
      <c r="H6" s="120">
        <v>3</v>
      </c>
      <c r="I6" s="120">
        <v>4</v>
      </c>
      <c r="J6" s="120">
        <v>2</v>
      </c>
      <c r="K6" s="120">
        <v>3</v>
      </c>
      <c r="L6" s="120">
        <v>4</v>
      </c>
    </row>
    <row r="7" s="94" customFormat="1" ht="24.75" customHeight="1" spans="1:14">
      <c r="A7" s="137" t="s">
        <v>99</v>
      </c>
      <c r="B7" s="129"/>
      <c r="C7" s="130">
        <f t="shared" ref="C7:L7" si="0">SUM(C8:C9)</f>
        <v>6501363</v>
      </c>
      <c r="D7" s="130">
        <f t="shared" si="0"/>
        <v>6501363</v>
      </c>
      <c r="E7" s="130">
        <f t="shared" si="0"/>
        <v>5821363</v>
      </c>
      <c r="F7" s="130">
        <f t="shared" si="0"/>
        <v>680000</v>
      </c>
      <c r="G7" s="130">
        <f t="shared" si="0"/>
        <v>0</v>
      </c>
      <c r="H7" s="130">
        <f t="shared" si="0"/>
        <v>0</v>
      </c>
      <c r="I7" s="130">
        <f t="shared" si="0"/>
        <v>0</v>
      </c>
      <c r="J7" s="130">
        <f t="shared" si="0"/>
        <v>0</v>
      </c>
      <c r="K7" s="130">
        <f t="shared" si="0"/>
        <v>0</v>
      </c>
      <c r="L7" s="130">
        <f t="shared" si="0"/>
        <v>0</v>
      </c>
      <c r="M7" s="105"/>
      <c r="N7" s="105"/>
    </row>
    <row r="8" ht="24.75" customHeight="1" spans="1:12">
      <c r="A8" s="129" t="s">
        <v>132</v>
      </c>
      <c r="B8" s="129" t="s">
        <v>133</v>
      </c>
      <c r="C8" s="130">
        <f>D8+G8+J8</f>
        <v>6501363</v>
      </c>
      <c r="D8" s="130">
        <f>SUM(E8:F8)</f>
        <v>6501363</v>
      </c>
      <c r="E8" s="130">
        <v>5821363</v>
      </c>
      <c r="F8" s="130">
        <v>680000</v>
      </c>
      <c r="G8" s="130">
        <f t="shared" ref="G8:G9" si="1">SUM(H8:I8)</f>
        <v>0</v>
      </c>
      <c r="H8" s="130">
        <v>0</v>
      </c>
      <c r="I8" s="130">
        <v>0</v>
      </c>
      <c r="J8" s="130">
        <f t="shared" ref="J8:J9" si="2">SUM(K8:L8)</f>
        <v>0</v>
      </c>
      <c r="K8" s="130">
        <v>0</v>
      </c>
      <c r="L8" s="130">
        <v>0</v>
      </c>
    </row>
    <row r="9" ht="24.75" customHeight="1" spans="1:12">
      <c r="A9" s="134"/>
      <c r="B9" s="134"/>
      <c r="C9" s="130">
        <f>D9+G9+J9</f>
        <v>0</v>
      </c>
      <c r="D9" s="130">
        <f>SUM(E9:F9)</f>
        <v>0</v>
      </c>
      <c r="E9" s="124"/>
      <c r="F9" s="124"/>
      <c r="G9" s="124">
        <f t="shared" si="1"/>
        <v>0</v>
      </c>
      <c r="H9" s="124">
        <v>0</v>
      </c>
      <c r="I9" s="124">
        <v>0</v>
      </c>
      <c r="J9" s="124">
        <f t="shared" si="2"/>
        <v>0</v>
      </c>
      <c r="K9" s="124">
        <v>0</v>
      </c>
      <c r="L9" s="124">
        <v>0</v>
      </c>
    </row>
  </sheetData>
  <mergeCells count="8">
    <mergeCell ref="A2:L2"/>
    <mergeCell ref="D4:F4"/>
    <mergeCell ref="G4:I4"/>
    <mergeCell ref="J4:L4"/>
    <mergeCell ref="A7:B7"/>
    <mergeCell ref="A4:A5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D9" sqref="D9"/>
    </sheetView>
  </sheetViews>
  <sheetFormatPr defaultColWidth="7.875" defaultRowHeight="12.75" customHeight="1" outlineLevelCol="6"/>
  <cols>
    <col min="1" max="1" width="11.625" style="95" customWidth="1"/>
    <col min="2" max="2" width="31.375" style="95" customWidth="1"/>
    <col min="3" max="3" width="22.125" style="95" customWidth="1"/>
    <col min="4" max="4" width="24.875" style="95" customWidth="1"/>
    <col min="5" max="5" width="19.625" style="95" customWidth="1"/>
    <col min="6" max="7" width="6" style="95" customWidth="1"/>
    <col min="8" max="16384" width="7.875" style="96"/>
  </cols>
  <sheetData>
    <row r="1" ht="24.75" customHeight="1" spans="1:2">
      <c r="A1" s="106"/>
      <c r="B1" s="107"/>
    </row>
    <row r="2" ht="24.75" customHeight="1" spans="1:5">
      <c r="A2" s="98" t="s">
        <v>134</v>
      </c>
      <c r="B2" s="98"/>
      <c r="C2" s="98"/>
      <c r="D2" s="98"/>
      <c r="E2" s="98"/>
    </row>
    <row r="3" ht="24.75" customHeight="1" spans="1:5">
      <c r="A3" s="99" t="s">
        <v>1</v>
      </c>
      <c r="E3" s="100" t="s">
        <v>28</v>
      </c>
    </row>
    <row r="4" ht="24.75" customHeight="1" spans="1:5">
      <c r="A4" s="126" t="s">
        <v>135</v>
      </c>
      <c r="B4" s="126"/>
      <c r="C4" s="126" t="s">
        <v>129</v>
      </c>
      <c r="D4" s="126"/>
      <c r="E4" s="126"/>
    </row>
    <row r="5" ht="24.75" customHeight="1" spans="1:5">
      <c r="A5" s="126" t="s">
        <v>136</v>
      </c>
      <c r="B5" s="126" t="s">
        <v>137</v>
      </c>
      <c r="C5" s="126" t="s">
        <v>99</v>
      </c>
      <c r="D5" s="126" t="s">
        <v>95</v>
      </c>
      <c r="E5" s="126" t="s">
        <v>96</v>
      </c>
    </row>
    <row r="6" ht="18.75" customHeight="1" spans="1:5">
      <c r="A6" s="120" t="s">
        <v>97</v>
      </c>
      <c r="B6" s="120" t="s">
        <v>97</v>
      </c>
      <c r="C6" s="120">
        <v>1</v>
      </c>
      <c r="D6" s="120">
        <v>2</v>
      </c>
      <c r="E6" s="120">
        <v>3</v>
      </c>
    </row>
    <row r="7" s="94" customFormat="1" ht="24.75" customHeight="1" spans="1:7">
      <c r="A7" s="129"/>
      <c r="B7" s="129" t="s">
        <v>99</v>
      </c>
      <c r="C7" s="131">
        <f>C8+C13</f>
        <v>6501363</v>
      </c>
      <c r="D7" s="131">
        <f>D8+D13</f>
        <v>5821363</v>
      </c>
      <c r="E7" s="131">
        <f>E8+E13</f>
        <v>680000</v>
      </c>
      <c r="F7" s="105"/>
      <c r="G7" s="105"/>
    </row>
    <row r="8" ht="24.75" customHeight="1" spans="1:5">
      <c r="A8" s="129" t="s">
        <v>100</v>
      </c>
      <c r="B8" s="132" t="s">
        <v>101</v>
      </c>
      <c r="C8" s="133">
        <f t="shared" ref="C8:C15" si="0">D8+E8</f>
        <v>5821865</v>
      </c>
      <c r="D8" s="133">
        <f>D9+D11</f>
        <v>5141865</v>
      </c>
      <c r="E8" s="133">
        <f>E9+E11</f>
        <v>680000</v>
      </c>
    </row>
    <row r="9" ht="24.75" customHeight="1" spans="1:5">
      <c r="A9" s="129" t="s">
        <v>102</v>
      </c>
      <c r="B9" s="129" t="s">
        <v>103</v>
      </c>
      <c r="C9" s="133">
        <f t="shared" si="0"/>
        <v>5141865</v>
      </c>
      <c r="D9" s="133">
        <f>D10</f>
        <v>5141865</v>
      </c>
      <c r="E9" s="133">
        <f>E10</f>
        <v>0</v>
      </c>
    </row>
    <row r="10" ht="24.75" customHeight="1" spans="1:5">
      <c r="A10" s="134" t="s">
        <v>104</v>
      </c>
      <c r="B10" s="134" t="s">
        <v>105</v>
      </c>
      <c r="C10" s="133">
        <f t="shared" si="0"/>
        <v>5141865</v>
      </c>
      <c r="D10" s="135">
        <v>5141865</v>
      </c>
      <c r="E10" s="135"/>
    </row>
    <row r="11" ht="24.75" customHeight="1" spans="1:5">
      <c r="A11" s="134" t="s">
        <v>106</v>
      </c>
      <c r="B11" s="129" t="s">
        <v>107</v>
      </c>
      <c r="C11" s="133">
        <f t="shared" si="0"/>
        <v>680000</v>
      </c>
      <c r="D11" s="135">
        <f>D12</f>
        <v>0</v>
      </c>
      <c r="E11" s="135">
        <f>E12</f>
        <v>680000</v>
      </c>
    </row>
    <row r="12" ht="24.75" customHeight="1" spans="1:5">
      <c r="A12" s="134" t="s">
        <v>108</v>
      </c>
      <c r="B12" s="134" t="s">
        <v>109</v>
      </c>
      <c r="C12" s="133">
        <f t="shared" si="0"/>
        <v>680000</v>
      </c>
      <c r="D12" s="135"/>
      <c r="E12" s="135">
        <v>680000</v>
      </c>
    </row>
    <row r="13" ht="24.75" customHeight="1" spans="1:5">
      <c r="A13" s="129" t="s">
        <v>110</v>
      </c>
      <c r="B13" s="129" t="s">
        <v>111</v>
      </c>
      <c r="C13" s="133">
        <f t="shared" si="0"/>
        <v>679498</v>
      </c>
      <c r="D13" s="135">
        <f>D14</f>
        <v>679498</v>
      </c>
      <c r="E13" s="135">
        <f>E14</f>
        <v>0</v>
      </c>
    </row>
    <row r="14" ht="24.75" customHeight="1" spans="1:5">
      <c r="A14" s="129" t="s">
        <v>112</v>
      </c>
      <c r="B14" s="129" t="s">
        <v>113</v>
      </c>
      <c r="C14" s="133">
        <f t="shared" si="0"/>
        <v>679498</v>
      </c>
      <c r="D14" s="133">
        <f>D15</f>
        <v>679498</v>
      </c>
      <c r="E14" s="133">
        <f>E15</f>
        <v>0</v>
      </c>
    </row>
    <row r="15" ht="24.75" customHeight="1" spans="1:5">
      <c r="A15" s="134" t="s">
        <v>114</v>
      </c>
      <c r="B15" s="134" t="s">
        <v>115</v>
      </c>
      <c r="C15" s="133">
        <f t="shared" si="0"/>
        <v>679498</v>
      </c>
      <c r="D15" s="135">
        <v>679498</v>
      </c>
      <c r="E15" s="133"/>
    </row>
    <row r="16" ht="24.75" customHeight="1" spans="1:5">
      <c r="A16" s="134"/>
      <c r="B16" s="134"/>
      <c r="C16" s="136"/>
      <c r="D16" s="136"/>
      <c r="E16" s="136"/>
    </row>
    <row r="17" ht="24.75" customHeight="1" spans="1:5">
      <c r="A17" s="134"/>
      <c r="B17" s="134"/>
      <c r="C17" s="136"/>
      <c r="D17" s="136"/>
      <c r="E17" s="136"/>
    </row>
    <row r="18" ht="24.75" customHeight="1" spans="1:5">
      <c r="A18" s="134"/>
      <c r="B18" s="134"/>
      <c r="C18" s="136"/>
      <c r="D18" s="136"/>
      <c r="E18" s="136"/>
    </row>
    <row r="19" ht="24.75" customHeight="1" spans="1:5">
      <c r="A19" s="129"/>
      <c r="B19" s="129"/>
      <c r="C19" s="131"/>
      <c r="D19" s="131"/>
      <c r="E19" s="131"/>
    </row>
    <row r="20" ht="24.75" customHeight="1" spans="1:5">
      <c r="A20" s="134"/>
      <c r="B20" s="134"/>
      <c r="C20" s="136"/>
      <c r="D20" s="136"/>
      <c r="E20" s="136"/>
    </row>
    <row r="21" ht="24.75" customHeight="1" spans="1:5">
      <c r="A21" s="134"/>
      <c r="B21" s="134"/>
      <c r="C21" s="136"/>
      <c r="D21" s="136"/>
      <c r="E21" s="136"/>
    </row>
    <row r="22" ht="24.75" customHeight="1" spans="1:5">
      <c r="A22" s="129"/>
      <c r="B22" s="129"/>
      <c r="C22" s="131"/>
      <c r="D22" s="131"/>
      <c r="E22" s="131"/>
    </row>
    <row r="23" ht="24.75" customHeight="1" spans="1:5">
      <c r="A23" s="129"/>
      <c r="B23" s="129"/>
      <c r="C23" s="131"/>
      <c r="D23" s="131"/>
      <c r="E23" s="131"/>
    </row>
    <row r="24" ht="24.75" customHeight="1" spans="1:5">
      <c r="A24" s="134"/>
      <c r="B24" s="134"/>
      <c r="C24" s="136"/>
      <c r="D24" s="136"/>
      <c r="E24" s="136"/>
    </row>
    <row r="25" ht="24.75" customHeight="1" spans="1:5">
      <c r="A25" s="134"/>
      <c r="B25" s="134"/>
      <c r="C25" s="136"/>
      <c r="D25" s="136"/>
      <c r="E25" s="136"/>
    </row>
    <row r="26" ht="24.75" customHeight="1" spans="1:5">
      <c r="A26" s="129"/>
      <c r="B26" s="129"/>
      <c r="C26" s="131"/>
      <c r="D26" s="131"/>
      <c r="E26" s="131"/>
    </row>
    <row r="27" ht="24.75" customHeight="1" spans="1:5">
      <c r="A27" s="129"/>
      <c r="B27" s="129"/>
      <c r="C27" s="131"/>
      <c r="D27" s="131"/>
      <c r="E27" s="131"/>
    </row>
    <row r="28" ht="24.75" customHeight="1" spans="1:5">
      <c r="A28" s="134"/>
      <c r="B28" s="134"/>
      <c r="C28" s="136"/>
      <c r="D28" s="136"/>
      <c r="E28" s="136"/>
    </row>
    <row r="29" ht="24.75" customHeight="1" spans="1:5">
      <c r="A29" s="129"/>
      <c r="B29" s="129"/>
      <c r="C29" s="131"/>
      <c r="D29" s="131"/>
      <c r="E29" s="131"/>
    </row>
    <row r="30" ht="24.75" customHeight="1" spans="1:5">
      <c r="A30" s="129"/>
      <c r="B30" s="129"/>
      <c r="C30" s="131"/>
      <c r="D30" s="131"/>
      <c r="E30" s="131"/>
    </row>
    <row r="31" ht="24.75" customHeight="1" spans="1:5">
      <c r="A31" s="134"/>
      <c r="B31" s="134"/>
      <c r="C31" s="136"/>
      <c r="D31" s="136"/>
      <c r="E31" s="136"/>
    </row>
    <row r="35" customHeight="1" spans="1:7">
      <c r="A35" s="96"/>
      <c r="B35" s="96"/>
      <c r="C35" s="96"/>
      <c r="D35" s="96"/>
      <c r="E35" s="96"/>
      <c r="F35" s="96"/>
      <c r="G35" s="96"/>
    </row>
    <row r="36" customHeight="1" spans="1:7">
      <c r="A36" s="96"/>
      <c r="B36" s="96"/>
      <c r="C36" s="96"/>
      <c r="D36" s="96"/>
      <c r="E36" s="96"/>
      <c r="F36" s="96"/>
      <c r="G36" s="96"/>
    </row>
  </sheetData>
  <mergeCells count="3">
    <mergeCell ref="A2:E2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D7" sqref="D7"/>
    </sheetView>
  </sheetViews>
  <sheetFormatPr defaultColWidth="7.875" defaultRowHeight="12.75" customHeight="1" outlineLevelCol="6"/>
  <cols>
    <col min="1" max="1" width="11.875" style="95" customWidth="1"/>
    <col min="2" max="2" width="30.125" style="95" customWidth="1"/>
    <col min="3" max="3" width="22.75" style="95" customWidth="1"/>
    <col min="4" max="4" width="24.75" style="95" customWidth="1"/>
    <col min="5" max="5" width="20.375" style="95" customWidth="1"/>
    <col min="6" max="7" width="6" style="95" customWidth="1"/>
    <col min="8" max="16384" width="7.875" style="96"/>
  </cols>
  <sheetData>
    <row r="1" ht="24.75" customHeight="1" spans="1:2">
      <c r="A1" s="106"/>
      <c r="B1" s="107"/>
    </row>
    <row r="2" ht="24.75" customHeight="1" spans="1:5">
      <c r="A2" s="125" t="s">
        <v>138</v>
      </c>
      <c r="B2" s="125"/>
      <c r="C2" s="125"/>
      <c r="D2" s="125"/>
      <c r="E2" s="125"/>
    </row>
    <row r="3" ht="24.75" customHeight="1" spans="1:5">
      <c r="A3" s="99" t="s">
        <v>1</v>
      </c>
      <c r="E3" s="100" t="s">
        <v>28</v>
      </c>
    </row>
    <row r="4" ht="24.75" customHeight="1" spans="1:5">
      <c r="A4" s="126" t="s">
        <v>139</v>
      </c>
      <c r="B4" s="126"/>
      <c r="C4" s="126" t="s">
        <v>140</v>
      </c>
      <c r="D4" s="126"/>
      <c r="E4" s="126"/>
    </row>
    <row r="5" ht="24.75" customHeight="1" spans="1:5">
      <c r="A5" s="127" t="s">
        <v>136</v>
      </c>
      <c r="B5" s="126" t="s">
        <v>137</v>
      </c>
      <c r="C5" s="126" t="s">
        <v>99</v>
      </c>
      <c r="D5" s="126" t="s">
        <v>141</v>
      </c>
      <c r="E5" s="126" t="s">
        <v>142</v>
      </c>
    </row>
    <row r="6" ht="24.75" customHeight="1" spans="1:5">
      <c r="A6" s="128" t="s">
        <v>97</v>
      </c>
      <c r="B6" s="120" t="s">
        <v>97</v>
      </c>
      <c r="C6" s="120">
        <v>1</v>
      </c>
      <c r="D6" s="120">
        <v>2</v>
      </c>
      <c r="E6" s="120">
        <v>3</v>
      </c>
    </row>
    <row r="7" s="94" customFormat="1" ht="25.5" customHeight="1" spans="1:7">
      <c r="A7" s="129"/>
      <c r="B7" s="129" t="s">
        <v>99</v>
      </c>
      <c r="C7" s="130">
        <f>D7+E7</f>
        <v>5821363</v>
      </c>
      <c r="D7" s="130">
        <f>D8+D25</f>
        <v>5127654</v>
      </c>
      <c r="E7" s="130">
        <f>E12</f>
        <v>693709</v>
      </c>
      <c r="F7" s="105"/>
      <c r="G7" s="105"/>
    </row>
    <row r="8" ht="25.5" customHeight="1" spans="1:5">
      <c r="A8" s="115" t="s">
        <v>143</v>
      </c>
      <c r="B8" s="115" t="s">
        <v>144</v>
      </c>
      <c r="C8" s="130">
        <f t="shared" ref="C8:C29" si="0">D8+E8</f>
        <v>4372608</v>
      </c>
      <c r="D8" s="130">
        <f>SUM(D9:D11)</f>
        <v>4372608</v>
      </c>
      <c r="E8" s="130"/>
    </row>
    <row r="9" ht="25.5" customHeight="1" spans="1:5">
      <c r="A9" s="116" t="s">
        <v>145</v>
      </c>
      <c r="B9" s="117" t="s">
        <v>146</v>
      </c>
      <c r="C9" s="130">
        <f t="shared" si="0"/>
        <v>2577684</v>
      </c>
      <c r="D9" s="118">
        <v>2577684</v>
      </c>
      <c r="E9" s="124"/>
    </row>
    <row r="10" ht="25.5" customHeight="1" spans="1:5">
      <c r="A10" s="116" t="s">
        <v>147</v>
      </c>
      <c r="B10" s="117" t="s">
        <v>148</v>
      </c>
      <c r="C10" s="130">
        <f t="shared" si="0"/>
        <v>1739724</v>
      </c>
      <c r="D10" s="118">
        <v>1739724</v>
      </c>
      <c r="E10" s="124"/>
    </row>
    <row r="11" ht="25.5" customHeight="1" spans="1:5">
      <c r="A11" s="116" t="s">
        <v>149</v>
      </c>
      <c r="B11" s="117" t="s">
        <v>150</v>
      </c>
      <c r="C11" s="130">
        <f t="shared" si="0"/>
        <v>55200</v>
      </c>
      <c r="D11" s="118">
        <v>55200</v>
      </c>
      <c r="E11" s="124"/>
    </row>
    <row r="12" ht="25.5" customHeight="1" spans="1:5">
      <c r="A12" s="115" t="s">
        <v>151</v>
      </c>
      <c r="B12" s="115" t="s">
        <v>152</v>
      </c>
      <c r="C12" s="130">
        <f t="shared" si="0"/>
        <v>693709</v>
      </c>
      <c r="D12" s="124"/>
      <c r="E12" s="124">
        <f>SUM(E13:E24)</f>
        <v>693709</v>
      </c>
    </row>
    <row r="13" ht="25.5" customHeight="1" spans="1:5">
      <c r="A13" s="116" t="s">
        <v>153</v>
      </c>
      <c r="B13" s="117" t="s">
        <v>154</v>
      </c>
      <c r="C13" s="130">
        <f t="shared" si="0"/>
        <v>40000</v>
      </c>
      <c r="D13" s="124"/>
      <c r="E13" s="118">
        <v>40000</v>
      </c>
    </row>
    <row r="14" ht="25.5" customHeight="1" spans="1:5">
      <c r="A14" s="116" t="s">
        <v>155</v>
      </c>
      <c r="B14" s="117" t="s">
        <v>156</v>
      </c>
      <c r="C14" s="130">
        <f t="shared" si="0"/>
        <v>20000</v>
      </c>
      <c r="D14" s="124"/>
      <c r="E14" s="118">
        <v>20000</v>
      </c>
    </row>
    <row r="15" ht="25.5" customHeight="1" spans="1:5">
      <c r="A15" s="116" t="s">
        <v>157</v>
      </c>
      <c r="B15" s="117" t="s">
        <v>158</v>
      </c>
      <c r="C15" s="130">
        <f t="shared" si="0"/>
        <v>6000</v>
      </c>
      <c r="D15" s="124"/>
      <c r="E15" s="118">
        <v>6000</v>
      </c>
    </row>
    <row r="16" ht="25.5" customHeight="1" spans="1:5">
      <c r="A16" s="116" t="s">
        <v>159</v>
      </c>
      <c r="B16" s="117" t="s">
        <v>160</v>
      </c>
      <c r="C16" s="130">
        <f t="shared" si="0"/>
        <v>13200</v>
      </c>
      <c r="D16" s="124"/>
      <c r="E16" s="118">
        <v>13200</v>
      </c>
    </row>
    <row r="17" ht="25.5" customHeight="1" spans="1:5">
      <c r="A17" s="116" t="s">
        <v>161</v>
      </c>
      <c r="B17" s="117" t="s">
        <v>162</v>
      </c>
      <c r="C17" s="130">
        <f t="shared" si="0"/>
        <v>45600</v>
      </c>
      <c r="D17" s="124"/>
      <c r="E17" s="118">
        <v>45600</v>
      </c>
    </row>
    <row r="18" ht="25.5" customHeight="1" spans="1:5">
      <c r="A18" s="116" t="s">
        <v>163</v>
      </c>
      <c r="B18" s="117" t="s">
        <v>164</v>
      </c>
      <c r="C18" s="130">
        <f t="shared" si="0"/>
        <v>5000</v>
      </c>
      <c r="D18" s="124"/>
      <c r="E18" s="118">
        <v>5000</v>
      </c>
    </row>
    <row r="19" ht="25.5" customHeight="1" spans="1:5">
      <c r="A19" s="116" t="s">
        <v>165</v>
      </c>
      <c r="B19" s="117" t="s">
        <v>166</v>
      </c>
      <c r="C19" s="130">
        <f t="shared" si="0"/>
        <v>60000</v>
      </c>
      <c r="D19" s="124"/>
      <c r="E19" s="118">
        <v>60000</v>
      </c>
    </row>
    <row r="20" ht="25.5" customHeight="1" spans="1:5">
      <c r="A20" s="116" t="s">
        <v>167</v>
      </c>
      <c r="B20" s="117" t="s">
        <v>168</v>
      </c>
      <c r="C20" s="130">
        <f t="shared" si="0"/>
        <v>40000</v>
      </c>
      <c r="D20" s="124"/>
      <c r="E20" s="118">
        <v>40000</v>
      </c>
    </row>
    <row r="21" ht="25.5" customHeight="1" spans="1:5">
      <c r="A21" s="116" t="s">
        <v>169</v>
      </c>
      <c r="B21" s="117" t="s">
        <v>170</v>
      </c>
      <c r="C21" s="130">
        <f t="shared" si="0"/>
        <v>20000</v>
      </c>
      <c r="D21" s="124"/>
      <c r="E21" s="118">
        <v>20000</v>
      </c>
    </row>
    <row r="22" ht="25.5" customHeight="1" spans="1:5">
      <c r="A22" s="116" t="s">
        <v>171</v>
      </c>
      <c r="B22" s="117" t="s">
        <v>172</v>
      </c>
      <c r="C22" s="130">
        <f t="shared" si="0"/>
        <v>86132</v>
      </c>
      <c r="D22" s="124"/>
      <c r="E22" s="118">
        <v>86132</v>
      </c>
    </row>
    <row r="23" ht="25.5" customHeight="1" spans="1:5">
      <c r="A23" s="116" t="s">
        <v>173</v>
      </c>
      <c r="B23" s="117" t="s">
        <v>174</v>
      </c>
      <c r="C23" s="130">
        <f t="shared" si="0"/>
        <v>116777</v>
      </c>
      <c r="D23" s="124"/>
      <c r="E23" s="118">
        <v>116777</v>
      </c>
    </row>
    <row r="24" ht="25.5" customHeight="1" spans="1:5">
      <c r="A24" s="116" t="s">
        <v>175</v>
      </c>
      <c r="B24" s="117" t="s">
        <v>176</v>
      </c>
      <c r="C24" s="130">
        <f t="shared" si="0"/>
        <v>241000</v>
      </c>
      <c r="D24" s="124"/>
      <c r="E24" s="118">
        <v>241000</v>
      </c>
    </row>
    <row r="25" ht="25.5" customHeight="1" spans="1:5">
      <c r="A25" s="115"/>
      <c r="B25" s="115" t="s">
        <v>177</v>
      </c>
      <c r="C25" s="130">
        <f t="shared" si="0"/>
        <v>755046</v>
      </c>
      <c r="D25" s="124">
        <f>SUM(D26:D29)</f>
        <v>755046</v>
      </c>
      <c r="E25" s="124"/>
    </row>
    <row r="26" ht="25.5" customHeight="1" spans="1:5">
      <c r="A26" s="116" t="s">
        <v>178</v>
      </c>
      <c r="B26" s="117" t="s">
        <v>179</v>
      </c>
      <c r="C26" s="130">
        <f t="shared" si="0"/>
        <v>679498</v>
      </c>
      <c r="D26" s="118">
        <v>679498</v>
      </c>
      <c r="E26" s="124"/>
    </row>
    <row r="27" ht="25.5" customHeight="1" spans="1:5">
      <c r="A27" s="116" t="s">
        <v>180</v>
      </c>
      <c r="B27" s="117" t="s">
        <v>181</v>
      </c>
      <c r="C27" s="130">
        <f t="shared" si="0"/>
        <v>11988</v>
      </c>
      <c r="D27" s="118">
        <v>11988</v>
      </c>
      <c r="E27" s="124"/>
    </row>
    <row r="28" ht="25.5" customHeight="1" spans="1:5">
      <c r="A28" s="116" t="s">
        <v>182</v>
      </c>
      <c r="B28" s="117" t="s">
        <v>183</v>
      </c>
      <c r="C28" s="130">
        <f t="shared" si="0"/>
        <v>52560</v>
      </c>
      <c r="D28" s="118">
        <v>52560</v>
      </c>
      <c r="E28" s="124"/>
    </row>
    <row r="29" ht="25.5" customHeight="1" spans="1:5">
      <c r="A29" s="116" t="s">
        <v>184</v>
      </c>
      <c r="B29" s="117" t="s">
        <v>185</v>
      </c>
      <c r="C29" s="130">
        <f t="shared" si="0"/>
        <v>11000</v>
      </c>
      <c r="D29" s="118">
        <v>11000</v>
      </c>
      <c r="E29" s="124"/>
    </row>
  </sheetData>
  <mergeCells count="3">
    <mergeCell ref="A2:E2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B12" sqref="B12"/>
    </sheetView>
  </sheetViews>
  <sheetFormatPr defaultColWidth="7.875" defaultRowHeight="12.75" customHeight="1" outlineLevelRow="7" outlineLevelCol="6"/>
  <cols>
    <col min="1" max="1" width="12.5" style="95" customWidth="1"/>
    <col min="2" max="2" width="32.25" style="95" customWidth="1"/>
    <col min="3" max="3" width="17.75" style="95" customWidth="1"/>
    <col min="4" max="4" width="16.5" style="95" customWidth="1"/>
    <col min="5" max="5" width="15.125" style="95" customWidth="1"/>
    <col min="6" max="6" width="15.375" style="95" customWidth="1"/>
    <col min="7" max="7" width="15" style="95" customWidth="1"/>
    <col min="8" max="8" width="7.875" style="95"/>
    <col min="9" max="16384" width="7.875" style="96"/>
  </cols>
  <sheetData>
    <row r="1" ht="24.75" customHeight="1" spans="1:2">
      <c r="A1" s="119"/>
      <c r="B1" s="119"/>
    </row>
    <row r="2" ht="24.75" customHeight="1" spans="1:7">
      <c r="A2" s="98" t="s">
        <v>186</v>
      </c>
      <c r="B2" s="98"/>
      <c r="C2" s="98"/>
      <c r="D2" s="98"/>
      <c r="E2" s="98"/>
      <c r="F2" s="98"/>
      <c r="G2" s="98"/>
    </row>
    <row r="3" ht="24.75" customHeight="1" spans="1:7">
      <c r="A3" s="99" t="s">
        <v>1</v>
      </c>
      <c r="G3" s="100" t="s">
        <v>28</v>
      </c>
    </row>
    <row r="4" ht="24.75" customHeight="1" spans="1:7">
      <c r="A4" s="120" t="s">
        <v>127</v>
      </c>
      <c r="B4" s="120" t="s">
        <v>128</v>
      </c>
      <c r="C4" s="121" t="s">
        <v>187</v>
      </c>
      <c r="D4" s="121"/>
      <c r="E4" s="121"/>
      <c r="F4" s="121"/>
      <c r="G4" s="121"/>
    </row>
    <row r="5" ht="24.75" customHeight="1" spans="1:7">
      <c r="A5" s="120"/>
      <c r="B5" s="120"/>
      <c r="C5" s="121" t="s">
        <v>99</v>
      </c>
      <c r="D5" s="121" t="s">
        <v>188</v>
      </c>
      <c r="E5" s="121" t="s">
        <v>189</v>
      </c>
      <c r="F5" s="121" t="s">
        <v>190</v>
      </c>
      <c r="G5" s="122"/>
    </row>
    <row r="6" ht="24.75" customHeight="1" spans="1:7">
      <c r="A6" s="120"/>
      <c r="B6" s="120"/>
      <c r="C6" s="121"/>
      <c r="D6" s="121"/>
      <c r="E6" s="121"/>
      <c r="F6" s="121" t="s">
        <v>191</v>
      </c>
      <c r="G6" s="121" t="s">
        <v>192</v>
      </c>
    </row>
    <row r="7" ht="24.75" customHeight="1" spans="1:7">
      <c r="A7" s="120">
        <v>202001</v>
      </c>
      <c r="B7" s="120" t="s">
        <v>133</v>
      </c>
      <c r="C7" s="121"/>
      <c r="D7" s="121"/>
      <c r="E7" s="121"/>
      <c r="F7" s="121"/>
      <c r="G7" s="121"/>
    </row>
    <row r="8" ht="24.75" customHeight="1" spans="1:7">
      <c r="A8" s="123"/>
      <c r="B8" s="123"/>
      <c r="C8" s="124"/>
      <c r="D8" s="124"/>
      <c r="E8" s="124"/>
      <c r="F8" s="124"/>
      <c r="G8" s="124"/>
    </row>
  </sheetData>
  <mergeCells count="8">
    <mergeCell ref="A2:G2"/>
    <mergeCell ref="C4:G4"/>
    <mergeCell ref="F5:G5"/>
    <mergeCell ref="A4:A6"/>
    <mergeCell ref="B4:B6"/>
    <mergeCell ref="C5:C6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opLeftCell="A4" workbookViewId="0">
      <selection activeCell="A1" sqref="$A1:$XFD1048576"/>
    </sheetView>
  </sheetViews>
  <sheetFormatPr defaultColWidth="7.875" defaultRowHeight="12.75" customHeight="1" outlineLevelCol="5"/>
  <cols>
    <col min="1" max="1" width="5.75" style="95" customWidth="1"/>
    <col min="2" max="2" width="12" style="95" customWidth="1"/>
    <col min="3" max="3" width="29.625" style="95" customWidth="1"/>
    <col min="4" max="4" width="27.875" style="95" customWidth="1"/>
    <col min="5" max="6" width="6" style="95" customWidth="1"/>
    <col min="7" max="16384" width="7.875" style="96"/>
  </cols>
  <sheetData>
    <row r="1" ht="18" customHeight="1" spans="1:3">
      <c r="A1" s="106"/>
      <c r="B1" s="106"/>
      <c r="C1" s="107"/>
    </row>
    <row r="2" ht="24.75" customHeight="1" spans="1:4">
      <c r="A2" s="98" t="s">
        <v>193</v>
      </c>
      <c r="B2" s="98"/>
      <c r="C2" s="98"/>
      <c r="D2" s="98"/>
    </row>
    <row r="3" ht="24.75" customHeight="1" spans="1:4">
      <c r="A3" s="99" t="s">
        <v>1</v>
      </c>
      <c r="D3" s="100" t="s">
        <v>28</v>
      </c>
    </row>
    <row r="4" ht="24.75" customHeight="1" spans="1:4">
      <c r="A4" s="108" t="s">
        <v>194</v>
      </c>
      <c r="B4" s="109" t="s">
        <v>195</v>
      </c>
      <c r="C4" s="108" t="s">
        <v>196</v>
      </c>
      <c r="D4" s="108" t="s">
        <v>95</v>
      </c>
    </row>
    <row r="5" ht="24.75" customHeight="1" spans="1:4">
      <c r="A5" s="108" t="s">
        <v>97</v>
      </c>
      <c r="B5" s="108" t="s">
        <v>97</v>
      </c>
      <c r="C5" s="108" t="s">
        <v>97</v>
      </c>
      <c r="D5" s="108">
        <v>3</v>
      </c>
    </row>
    <row r="6" s="94" customFormat="1" ht="25.5" customHeight="1" spans="1:6">
      <c r="A6" s="110">
        <f>ROW()-6</f>
        <v>0</v>
      </c>
      <c r="B6" s="111"/>
      <c r="C6" s="112" t="s">
        <v>99</v>
      </c>
      <c r="D6" s="113">
        <f>D7</f>
        <v>693709</v>
      </c>
      <c r="E6" s="105"/>
      <c r="F6" s="105"/>
    </row>
    <row r="7" ht="25.5" customHeight="1" spans="1:4">
      <c r="A7" s="114">
        <v>1</v>
      </c>
      <c r="B7" s="115" t="s">
        <v>151</v>
      </c>
      <c r="C7" s="115" t="s">
        <v>152</v>
      </c>
      <c r="D7" s="113">
        <f>SUM(D8:D19)</f>
        <v>693709</v>
      </c>
    </row>
    <row r="8" ht="25.5" customHeight="1" spans="1:4">
      <c r="A8" s="114">
        <v>2</v>
      </c>
      <c r="B8" s="116" t="s">
        <v>153</v>
      </c>
      <c r="C8" s="117" t="s">
        <v>154</v>
      </c>
      <c r="D8" s="118">
        <v>40000</v>
      </c>
    </row>
    <row r="9" ht="25.5" customHeight="1" spans="1:4">
      <c r="A9" s="114">
        <v>3</v>
      </c>
      <c r="B9" s="116" t="s">
        <v>155</v>
      </c>
      <c r="C9" s="117" t="s">
        <v>156</v>
      </c>
      <c r="D9" s="118">
        <v>20000</v>
      </c>
    </row>
    <row r="10" ht="25.5" customHeight="1" spans="1:4">
      <c r="A10" s="114">
        <v>4</v>
      </c>
      <c r="B10" s="116" t="s">
        <v>157</v>
      </c>
      <c r="C10" s="117" t="s">
        <v>158</v>
      </c>
      <c r="D10" s="118">
        <v>6000</v>
      </c>
    </row>
    <row r="11" ht="25.5" customHeight="1" spans="1:4">
      <c r="A11" s="114">
        <v>5</v>
      </c>
      <c r="B11" s="116" t="s">
        <v>159</v>
      </c>
      <c r="C11" s="117" t="s">
        <v>160</v>
      </c>
      <c r="D11" s="118">
        <v>13200</v>
      </c>
    </row>
    <row r="12" ht="25.5" customHeight="1" spans="1:4">
      <c r="A12" s="114">
        <v>6</v>
      </c>
      <c r="B12" s="116" t="s">
        <v>161</v>
      </c>
      <c r="C12" s="117" t="s">
        <v>162</v>
      </c>
      <c r="D12" s="118">
        <v>45600</v>
      </c>
    </row>
    <row r="13" ht="25.5" customHeight="1" spans="1:4">
      <c r="A13" s="114">
        <v>7</v>
      </c>
      <c r="B13" s="116" t="s">
        <v>163</v>
      </c>
      <c r="C13" s="117" t="s">
        <v>164</v>
      </c>
      <c r="D13" s="118">
        <v>5000</v>
      </c>
    </row>
    <row r="14" ht="25.5" customHeight="1" spans="1:4">
      <c r="A14" s="114">
        <v>8</v>
      </c>
      <c r="B14" s="116" t="s">
        <v>165</v>
      </c>
      <c r="C14" s="117" t="s">
        <v>166</v>
      </c>
      <c r="D14" s="118">
        <v>60000</v>
      </c>
    </row>
    <row r="15" ht="25.5" customHeight="1" spans="1:4">
      <c r="A15" s="114">
        <v>9</v>
      </c>
      <c r="B15" s="116" t="s">
        <v>167</v>
      </c>
      <c r="C15" s="117" t="s">
        <v>168</v>
      </c>
      <c r="D15" s="118">
        <v>40000</v>
      </c>
    </row>
    <row r="16" ht="25.5" customHeight="1" spans="1:4">
      <c r="A16" s="114">
        <v>10</v>
      </c>
      <c r="B16" s="116" t="s">
        <v>169</v>
      </c>
      <c r="C16" s="117" t="s">
        <v>170</v>
      </c>
      <c r="D16" s="118">
        <v>20000</v>
      </c>
    </row>
    <row r="17" ht="27.95" customHeight="1" spans="1:4">
      <c r="A17" s="114">
        <v>11</v>
      </c>
      <c r="B17" s="116" t="s">
        <v>171</v>
      </c>
      <c r="C17" s="117" t="s">
        <v>172</v>
      </c>
      <c r="D17" s="118">
        <v>86132</v>
      </c>
    </row>
    <row r="18" ht="27.95" customHeight="1" spans="1:4">
      <c r="A18" s="114">
        <v>12</v>
      </c>
      <c r="B18" s="116" t="s">
        <v>173</v>
      </c>
      <c r="C18" s="117" t="s">
        <v>174</v>
      </c>
      <c r="D18" s="118">
        <v>116777</v>
      </c>
    </row>
    <row r="19" ht="27.95" customHeight="1" spans="1:4">
      <c r="A19" s="114">
        <v>13</v>
      </c>
      <c r="B19" s="116" t="s">
        <v>175</v>
      </c>
      <c r="C19" s="117" t="s">
        <v>176</v>
      </c>
      <c r="D19" s="118">
        <v>241000</v>
      </c>
    </row>
    <row r="24" ht="13.5" spans="1:6">
      <c r="A24" s="96"/>
      <c r="B24" s="96"/>
      <c r="C24" s="96"/>
      <c r="D24" s="96"/>
      <c r="E24" s="96"/>
      <c r="F24" s="96"/>
    </row>
    <row r="25" ht="13.5" spans="1:6">
      <c r="A25" s="96"/>
      <c r="B25" s="96"/>
      <c r="C25" s="96"/>
      <c r="D25" s="96"/>
      <c r="E25" s="96"/>
      <c r="F25" s="96"/>
    </row>
    <row r="26" ht="13.5" spans="1:6">
      <c r="A26" s="96"/>
      <c r="B26" s="96"/>
      <c r="C26" s="96"/>
      <c r="D26" s="96"/>
      <c r="E26" s="96"/>
      <c r="F26" s="96"/>
    </row>
    <row r="27"/>
  </sheetData>
  <mergeCells count="1">
    <mergeCell ref="A2:D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8" sqref="B8"/>
    </sheetView>
  </sheetViews>
  <sheetFormatPr defaultColWidth="7.875" defaultRowHeight="12.75" customHeight="1"/>
  <cols>
    <col min="1" max="1" width="17" style="95" customWidth="1"/>
    <col min="2" max="2" width="41.375" style="95" customWidth="1"/>
    <col min="3" max="3" width="29.375" style="95" customWidth="1"/>
    <col min="4" max="4" width="2.5" style="95" customWidth="1"/>
    <col min="5" max="16" width="7.875" style="95"/>
    <col min="17" max="16384" width="7.875" style="96"/>
  </cols>
  <sheetData>
    <row r="1" ht="15" customHeight="1" spans="1:16">
      <c r="A1" s="97"/>
      <c r="B1" s="97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ht="32.25" customHeight="1" spans="1:16">
      <c r="A2" s="98" t="s">
        <v>197</v>
      </c>
      <c r="B2" s="98"/>
      <c r="C2" s="98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ht="15" customHeight="1" spans="1:16">
      <c r="A3" s="99" t="s">
        <v>1</v>
      </c>
      <c r="B3" s="96"/>
      <c r="C3" s="100" t="s">
        <v>28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ht="25.5" customHeight="1" spans="1:16">
      <c r="A4" s="101" t="s">
        <v>198</v>
      </c>
      <c r="B4" s="101"/>
      <c r="C4" s="102" t="s">
        <v>32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ht="25.5" customHeight="1" spans="1:16">
      <c r="A5" s="101" t="s">
        <v>199</v>
      </c>
      <c r="B5" s="101" t="s">
        <v>200</v>
      </c>
      <c r="C5" s="102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ht="25.5" customHeight="1" spans="1:16">
      <c r="A6" s="101" t="s">
        <v>99</v>
      </c>
      <c r="B6" s="101"/>
      <c r="C6" s="102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</row>
    <row r="7" s="94" customFormat="1" ht="26.25" customHeight="1" spans="1:4">
      <c r="A7" s="103"/>
      <c r="B7" s="103"/>
      <c r="C7" s="104">
        <v>0</v>
      </c>
      <c r="D7" s="105"/>
    </row>
    <row r="8" ht="26.25" customHeight="1" spans="1:16">
      <c r="A8" s="103"/>
      <c r="B8" s="103"/>
      <c r="C8" s="104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</row>
    <row r="9" ht="26.25" customHeight="1" spans="1:16">
      <c r="A9" s="103"/>
      <c r="B9" s="103"/>
      <c r="C9" s="104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</row>
    <row r="10" ht="26.25" customHeight="1" spans="1:3">
      <c r="A10" s="103"/>
      <c r="B10" s="103"/>
      <c r="C10" s="104"/>
    </row>
    <row r="11" ht="26.25" customHeight="1" spans="1:3">
      <c r="A11" s="103"/>
      <c r="B11" s="103"/>
      <c r="C11" s="104"/>
    </row>
    <row r="12" ht="26.25" customHeight="1" spans="1:3">
      <c r="A12" s="103"/>
      <c r="B12" s="103"/>
      <c r="C12" s="104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4.25" customHeight="1" spans="1:5">
      <c r="A1" s="87"/>
      <c r="B1" s="87"/>
      <c r="C1" s="87"/>
      <c r="D1" s="87"/>
      <c r="E1" s="87"/>
    </row>
    <row r="2" ht="39.95" customHeight="1" spans="1:5">
      <c r="A2" s="88" t="s">
        <v>201</v>
      </c>
      <c r="B2" s="88"/>
      <c r="C2" s="88"/>
      <c r="D2" s="88"/>
      <c r="E2" s="88"/>
    </row>
    <row r="3" ht="22.7" customHeight="1" spans="1:5">
      <c r="A3" s="89"/>
      <c r="B3" s="89"/>
      <c r="C3" s="89"/>
      <c r="D3" s="89"/>
      <c r="E3" s="90" t="s">
        <v>28</v>
      </c>
    </row>
    <row r="4" ht="22.7" customHeight="1" spans="1:5">
      <c r="A4" s="91" t="s">
        <v>128</v>
      </c>
      <c r="B4" s="91" t="s">
        <v>99</v>
      </c>
      <c r="C4" s="91" t="s">
        <v>202</v>
      </c>
      <c r="D4" s="91" t="s">
        <v>203</v>
      </c>
      <c r="E4" s="91" t="s">
        <v>204</v>
      </c>
    </row>
    <row r="5" ht="22.7" customHeight="1" spans="1:5">
      <c r="A5" s="92"/>
      <c r="B5" s="93"/>
      <c r="C5" s="93"/>
      <c r="D5" s="93"/>
      <c r="E5" s="93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I27" sqref="I27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79" t="s">
        <v>205</v>
      </c>
      <c r="B1" s="79"/>
    </row>
    <row r="2" spans="1:1">
      <c r="A2" s="80" t="s">
        <v>206</v>
      </c>
    </row>
    <row r="3" ht="15" customHeight="1" spans="1:2">
      <c r="A3" s="81" t="s">
        <v>31</v>
      </c>
      <c r="B3" s="82" t="s">
        <v>32</v>
      </c>
    </row>
    <row r="4" spans="1:2">
      <c r="A4" s="81"/>
      <c r="B4" s="82"/>
    </row>
    <row r="5" spans="1:2">
      <c r="A5" s="26" t="s">
        <v>97</v>
      </c>
      <c r="B5" s="82">
        <v>1</v>
      </c>
    </row>
    <row r="6" spans="1:2">
      <c r="A6" s="83" t="s">
        <v>207</v>
      </c>
      <c r="B6" s="84"/>
    </row>
    <row r="7" spans="1:2">
      <c r="A7" s="85" t="s">
        <v>208</v>
      </c>
      <c r="B7" s="84"/>
    </row>
    <row r="8" spans="1:2">
      <c r="A8" s="85"/>
      <c r="B8" s="84"/>
    </row>
    <row r="9" spans="1:2">
      <c r="A9" s="85"/>
      <c r="B9" s="84"/>
    </row>
    <row r="10" spans="1:2">
      <c r="A10" s="85"/>
      <c r="B10" s="84"/>
    </row>
    <row r="11" spans="1:2">
      <c r="A11" s="85"/>
      <c r="B11" s="84"/>
    </row>
    <row r="12" spans="1:2">
      <c r="A12" s="85"/>
      <c r="B12" s="84"/>
    </row>
    <row r="13" spans="1:2">
      <c r="A13" s="85"/>
      <c r="B13" s="84"/>
    </row>
    <row r="14" spans="1:2">
      <c r="A14" s="85"/>
      <c r="B14" s="84"/>
    </row>
    <row r="15" spans="1:2">
      <c r="A15" s="85"/>
      <c r="B15" s="84"/>
    </row>
    <row r="16" spans="1:1">
      <c r="A16" s="86" t="s">
        <v>209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39"/>
  <sheetViews>
    <sheetView tabSelected="1" view="pageBreakPreview" zoomScaleNormal="100" workbookViewId="0">
      <selection activeCell="B21" sqref="B21:P21"/>
    </sheetView>
  </sheetViews>
  <sheetFormatPr defaultColWidth="9" defaultRowHeight="13.5"/>
  <cols>
    <col min="4" max="16" width="5.75" customWidth="1"/>
  </cols>
  <sheetData>
    <row r="1" ht="18.75" spans="1:16">
      <c r="A1" s="1" t="s">
        <v>210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211</v>
      </c>
    </row>
    <row r="3" ht="33" customHeight="1" spans="1:16">
      <c r="A3" s="3" t="s">
        <v>212</v>
      </c>
      <c r="B3" s="23" t="s">
        <v>133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ht="36" customHeight="1" spans="1:16">
      <c r="A4" s="3" t="s">
        <v>213</v>
      </c>
      <c r="B4" s="6" t="s">
        <v>214</v>
      </c>
      <c r="C4" s="8"/>
      <c r="D4" s="8"/>
      <c r="E4" s="8"/>
      <c r="F4" s="3" t="s">
        <v>215</v>
      </c>
      <c r="G4" s="3"/>
      <c r="H4" s="3"/>
      <c r="I4" s="3"/>
      <c r="J4" s="61" t="s">
        <v>216</v>
      </c>
      <c r="K4" s="61"/>
      <c r="L4" s="61"/>
      <c r="M4" s="61"/>
      <c r="N4" s="61"/>
      <c r="O4" s="61"/>
      <c r="P4" s="61"/>
    </row>
    <row r="5" ht="36" customHeight="1" spans="1:16">
      <c r="A5" s="3" t="s">
        <v>217</v>
      </c>
      <c r="B5" s="3" t="s">
        <v>218</v>
      </c>
      <c r="C5" s="3"/>
      <c r="D5" s="24" t="s">
        <v>219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ht="36" customHeight="1" spans="1:16">
      <c r="A6" s="3"/>
      <c r="B6" s="3" t="s">
        <v>220</v>
      </c>
      <c r="C6" s="3"/>
      <c r="D6" s="23" t="s">
        <v>221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ht="36" customHeight="1" spans="1:16">
      <c r="A7" s="3"/>
      <c r="B7" s="3" t="s">
        <v>222</v>
      </c>
      <c r="C7" s="3"/>
      <c r="D7" s="25" t="s">
        <v>223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ht="36" customHeight="1" spans="1:16">
      <c r="A8" s="3"/>
      <c r="B8" s="3" t="s">
        <v>224</v>
      </c>
      <c r="C8" s="3"/>
      <c r="D8" s="24" t="s">
        <v>225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ht="36" customHeight="1" spans="1:16">
      <c r="A9" s="3" t="s">
        <v>226</v>
      </c>
      <c r="B9" s="3" t="s">
        <v>227</v>
      </c>
      <c r="C9" s="3"/>
      <c r="D9" s="25" t="s">
        <v>228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ht="36" customHeight="1" spans="1:16">
      <c r="A10" s="3"/>
      <c r="B10" s="26" t="s">
        <v>229</v>
      </c>
      <c r="C10" s="26"/>
      <c r="D10" s="23" t="s">
        <v>230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ht="36" customHeight="1" spans="1:16">
      <c r="A11" s="3"/>
      <c r="B11" s="26" t="s">
        <v>231</v>
      </c>
      <c r="C11" s="26"/>
      <c r="D11" s="3" t="s">
        <v>232</v>
      </c>
      <c r="E11" s="3"/>
      <c r="F11" s="3"/>
      <c r="G11" s="3"/>
      <c r="H11" s="3" t="s">
        <v>233</v>
      </c>
      <c r="I11" s="3"/>
      <c r="J11" s="3"/>
      <c r="K11" s="3"/>
      <c r="L11" s="3" t="s">
        <v>234</v>
      </c>
      <c r="M11" s="3"/>
      <c r="N11" s="3"/>
      <c r="O11" s="3"/>
      <c r="P11" s="3" t="s">
        <v>235</v>
      </c>
    </row>
    <row r="12" ht="36" customHeight="1" spans="1:16">
      <c r="A12" s="3"/>
      <c r="B12" s="27">
        <v>30</v>
      </c>
      <c r="C12" s="27"/>
      <c r="D12" s="5">
        <v>69</v>
      </c>
      <c r="E12" s="5"/>
      <c r="F12" s="5"/>
      <c r="G12" s="5"/>
      <c r="H12" s="5">
        <v>8</v>
      </c>
      <c r="I12" s="5"/>
      <c r="J12" s="5"/>
      <c r="K12" s="5"/>
      <c r="L12" s="5">
        <v>22</v>
      </c>
      <c r="M12" s="5"/>
      <c r="N12" s="5"/>
      <c r="O12" s="5"/>
      <c r="P12" s="5">
        <v>39</v>
      </c>
    </row>
    <row r="13" ht="36" customHeight="1" spans="1:16">
      <c r="A13" s="3" t="s">
        <v>236</v>
      </c>
      <c r="B13" s="23" t="s">
        <v>237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ht="36" customHeight="1" spans="1:16">
      <c r="A14" s="3" t="s">
        <v>238</v>
      </c>
      <c r="B14" s="3" t="s">
        <v>239</v>
      </c>
      <c r="C14" s="3" t="s">
        <v>240</v>
      </c>
      <c r="D14" s="3"/>
      <c r="E14" s="3"/>
      <c r="F14" s="3"/>
      <c r="G14" s="3" t="s">
        <v>241</v>
      </c>
      <c r="H14" s="3"/>
      <c r="I14" s="3"/>
      <c r="J14" s="3"/>
      <c r="K14" s="3" t="s">
        <v>242</v>
      </c>
      <c r="L14" s="3"/>
      <c r="M14" s="3"/>
      <c r="N14" s="3"/>
      <c r="O14" s="3" t="s">
        <v>243</v>
      </c>
      <c r="P14" s="3"/>
    </row>
    <row r="15" ht="36" customHeight="1" spans="1:16">
      <c r="A15" s="3"/>
      <c r="B15" s="8" t="s">
        <v>244</v>
      </c>
      <c r="C15" s="8" t="s">
        <v>245</v>
      </c>
      <c r="D15" s="8"/>
      <c r="E15" s="8"/>
      <c r="F15" s="8"/>
      <c r="G15" s="8" t="s">
        <v>245</v>
      </c>
      <c r="H15" s="8"/>
      <c r="I15" s="8"/>
      <c r="J15" s="8"/>
      <c r="K15" s="62">
        <v>1</v>
      </c>
      <c r="L15" s="8"/>
      <c r="M15" s="8"/>
      <c r="N15" s="8"/>
      <c r="O15" s="8">
        <v>0</v>
      </c>
      <c r="P15" s="8"/>
    </row>
    <row r="16" ht="36" customHeight="1" spans="1:16">
      <c r="A16" s="3" t="s">
        <v>246</v>
      </c>
      <c r="B16" s="3" t="s">
        <v>247</v>
      </c>
      <c r="C16" s="3"/>
      <c r="D16" s="3"/>
      <c r="E16" s="3"/>
      <c r="F16" s="3"/>
      <c r="G16" s="3"/>
      <c r="H16" s="3"/>
      <c r="I16" s="3" t="s">
        <v>248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249</v>
      </c>
      <c r="C17" s="3"/>
      <c r="D17" s="3"/>
      <c r="E17" s="8"/>
      <c r="F17" s="8"/>
      <c r="G17" s="8"/>
      <c r="H17" s="8"/>
      <c r="I17" s="3" t="s">
        <v>141</v>
      </c>
      <c r="J17" s="3"/>
      <c r="K17" s="3"/>
      <c r="L17" s="3"/>
      <c r="M17" s="3"/>
      <c r="N17" s="8">
        <v>512.7654</v>
      </c>
      <c r="O17" s="8"/>
      <c r="P17" s="8"/>
    </row>
    <row r="18" ht="36" customHeight="1" spans="1:16">
      <c r="A18" s="3"/>
      <c r="B18" s="3" t="s">
        <v>250</v>
      </c>
      <c r="C18" s="3"/>
      <c r="D18" s="3"/>
      <c r="E18" s="8">
        <v>650.1363</v>
      </c>
      <c r="F18" s="8"/>
      <c r="G18" s="8"/>
      <c r="H18" s="8"/>
      <c r="I18" s="3" t="s">
        <v>142</v>
      </c>
      <c r="J18" s="3"/>
      <c r="K18" s="3"/>
      <c r="L18" s="3"/>
      <c r="M18" s="3"/>
      <c r="N18" s="8">
        <v>69.3709</v>
      </c>
      <c r="O18" s="8"/>
      <c r="P18" s="8"/>
    </row>
    <row r="19" ht="36" customHeight="1" spans="1:16">
      <c r="A19" s="3"/>
      <c r="B19" s="3" t="s">
        <v>251</v>
      </c>
      <c r="C19" s="3"/>
      <c r="D19" s="3"/>
      <c r="E19" s="8"/>
      <c r="F19" s="8"/>
      <c r="G19" s="8"/>
      <c r="H19" s="8"/>
      <c r="I19" s="3" t="s">
        <v>252</v>
      </c>
      <c r="J19" s="3"/>
      <c r="K19" s="3"/>
      <c r="L19" s="3"/>
      <c r="M19" s="3"/>
      <c r="N19" s="8">
        <v>68</v>
      </c>
      <c r="O19" s="8"/>
      <c r="P19" s="8"/>
    </row>
    <row r="20" ht="36" customHeight="1" spans="1:16">
      <c r="A20" s="3"/>
      <c r="B20" s="3" t="s">
        <v>253</v>
      </c>
      <c r="C20" s="3"/>
      <c r="D20" s="3"/>
      <c r="E20" s="8">
        <f>SUM(E18:E19)</f>
        <v>650.1363</v>
      </c>
      <c r="F20" s="8"/>
      <c r="G20" s="8"/>
      <c r="H20" s="8"/>
      <c r="I20" s="3" t="s">
        <v>254</v>
      </c>
      <c r="J20" s="3"/>
      <c r="K20" s="3"/>
      <c r="L20" s="3"/>
      <c r="M20" s="3"/>
      <c r="N20" s="8">
        <f>SUM(N17:N19)</f>
        <v>650.1363</v>
      </c>
      <c r="O20" s="8"/>
      <c r="P20" s="8"/>
    </row>
    <row r="21" ht="36" customHeight="1" spans="1:16">
      <c r="A21" s="3" t="s">
        <v>255</v>
      </c>
      <c r="B21" s="23" t="s">
        <v>256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ht="36" customHeight="1" spans="1:16">
      <c r="A22" s="3" t="s">
        <v>257</v>
      </c>
      <c r="B22" s="3" t="s">
        <v>258</v>
      </c>
      <c r="C22" s="3"/>
      <c r="D22" s="3" t="s">
        <v>259</v>
      </c>
      <c r="E22" s="3"/>
      <c r="F22" s="3"/>
      <c r="G22" s="3"/>
      <c r="H22" s="3"/>
      <c r="I22" s="3"/>
      <c r="J22" s="3"/>
      <c r="K22" s="3"/>
      <c r="L22" s="3"/>
      <c r="M22" s="3" t="s">
        <v>260</v>
      </c>
      <c r="N22" s="3"/>
      <c r="O22" s="3"/>
      <c r="P22" s="3"/>
    </row>
    <row r="23" ht="19.5" customHeight="1" spans="1:16">
      <c r="A23" s="28" t="s">
        <v>261</v>
      </c>
      <c r="B23" s="29" t="s">
        <v>262</v>
      </c>
      <c r="C23" s="30"/>
      <c r="D23" s="31" t="s">
        <v>263</v>
      </c>
      <c r="E23" s="32"/>
      <c r="F23" s="32"/>
      <c r="G23" s="32"/>
      <c r="H23" s="32"/>
      <c r="I23" s="32"/>
      <c r="J23" s="32"/>
      <c r="K23" s="32"/>
      <c r="L23" s="63"/>
      <c r="M23" s="64" t="s">
        <v>264</v>
      </c>
      <c r="N23" s="65"/>
      <c r="O23" s="65"/>
      <c r="P23" s="66"/>
    </row>
    <row r="24" ht="20.25" customHeight="1" spans="1:16">
      <c r="A24" s="33"/>
      <c r="B24" s="34"/>
      <c r="C24" s="35"/>
      <c r="D24" s="36" t="s">
        <v>265</v>
      </c>
      <c r="E24" s="37"/>
      <c r="F24" s="37"/>
      <c r="G24" s="37"/>
      <c r="H24" s="37"/>
      <c r="I24" s="37"/>
      <c r="J24" s="37"/>
      <c r="K24" s="37"/>
      <c r="L24" s="67"/>
      <c r="M24" s="64" t="s">
        <v>266</v>
      </c>
      <c r="N24" s="65"/>
      <c r="O24" s="65"/>
      <c r="P24" s="66"/>
    </row>
    <row r="25" ht="17.25" customHeight="1" spans="1:16">
      <c r="A25" s="33"/>
      <c r="B25" s="38"/>
      <c r="C25" s="39"/>
      <c r="D25" s="36" t="s">
        <v>267</v>
      </c>
      <c r="E25" s="37"/>
      <c r="F25" s="37"/>
      <c r="G25" s="37"/>
      <c r="H25" s="37"/>
      <c r="I25" s="37"/>
      <c r="J25" s="37"/>
      <c r="K25" s="37"/>
      <c r="L25" s="67"/>
      <c r="M25" s="64" t="s">
        <v>268</v>
      </c>
      <c r="N25" s="65"/>
      <c r="O25" s="65"/>
      <c r="P25" s="66"/>
    </row>
    <row r="26" ht="18.75" customHeight="1" spans="1:16">
      <c r="A26" s="33"/>
      <c r="B26" s="40" t="s">
        <v>269</v>
      </c>
      <c r="C26" s="41"/>
      <c r="D26" s="36" t="s">
        <v>270</v>
      </c>
      <c r="E26" s="37"/>
      <c r="F26" s="37"/>
      <c r="G26" s="37"/>
      <c r="H26" s="37"/>
      <c r="I26" s="37"/>
      <c r="J26" s="37"/>
      <c r="K26" s="37"/>
      <c r="L26" s="67"/>
      <c r="M26" s="68">
        <v>1</v>
      </c>
      <c r="N26" s="65"/>
      <c r="O26" s="65"/>
      <c r="P26" s="66"/>
    </row>
    <row r="27" ht="17.25" customHeight="1" spans="1:16">
      <c r="A27" s="33"/>
      <c r="B27" s="42"/>
      <c r="C27" s="43"/>
      <c r="D27" s="36" t="s">
        <v>271</v>
      </c>
      <c r="E27" s="37"/>
      <c r="F27" s="37"/>
      <c r="G27" s="37"/>
      <c r="H27" s="37"/>
      <c r="I27" s="37"/>
      <c r="J27" s="37"/>
      <c r="K27" s="37"/>
      <c r="L27" s="67"/>
      <c r="M27" s="64" t="s">
        <v>272</v>
      </c>
      <c r="N27" s="65"/>
      <c r="O27" s="65"/>
      <c r="P27" s="66"/>
    </row>
    <row r="28" ht="16.5" customHeight="1" spans="1:16">
      <c r="A28" s="44"/>
      <c r="B28" s="45"/>
      <c r="C28" s="46"/>
      <c r="D28" s="36" t="s">
        <v>273</v>
      </c>
      <c r="E28" s="37"/>
      <c r="F28" s="37"/>
      <c r="G28" s="37"/>
      <c r="H28" s="37"/>
      <c r="I28" s="37"/>
      <c r="J28" s="37"/>
      <c r="K28" s="37"/>
      <c r="L28" s="67"/>
      <c r="M28" s="64" t="s">
        <v>274</v>
      </c>
      <c r="N28" s="65"/>
      <c r="O28" s="65"/>
      <c r="P28" s="66"/>
    </row>
    <row r="29" ht="14.25" customHeight="1" spans="1:16">
      <c r="A29" s="28" t="s">
        <v>275</v>
      </c>
      <c r="B29" s="47" t="s">
        <v>276</v>
      </c>
      <c r="C29" s="48"/>
      <c r="D29" s="36" t="s">
        <v>277</v>
      </c>
      <c r="E29" s="37"/>
      <c r="F29" s="37"/>
      <c r="G29" s="37"/>
      <c r="H29" s="37"/>
      <c r="I29" s="37"/>
      <c r="J29" s="37"/>
      <c r="K29" s="37"/>
      <c r="L29" s="67"/>
      <c r="M29" s="64" t="s">
        <v>278</v>
      </c>
      <c r="N29" s="65"/>
      <c r="O29" s="65"/>
      <c r="P29" s="66"/>
    </row>
    <row r="30" ht="17.25" customHeight="1" spans="1:16">
      <c r="A30" s="33"/>
      <c r="B30" s="40" t="s">
        <v>279</v>
      </c>
      <c r="C30" s="41"/>
      <c r="D30" s="36" t="s">
        <v>280</v>
      </c>
      <c r="E30" s="37"/>
      <c r="F30" s="37"/>
      <c r="G30" s="37"/>
      <c r="H30" s="37"/>
      <c r="I30" s="37"/>
      <c r="J30" s="37"/>
      <c r="K30" s="37"/>
      <c r="L30" s="67"/>
      <c r="M30" s="64" t="s">
        <v>281</v>
      </c>
      <c r="N30" s="65"/>
      <c r="O30" s="65"/>
      <c r="P30" s="66"/>
    </row>
    <row r="31" ht="16.5" customHeight="1" spans="1:16">
      <c r="A31" s="33"/>
      <c r="B31" s="45"/>
      <c r="C31" s="46"/>
      <c r="D31" s="49" t="s">
        <v>282</v>
      </c>
      <c r="E31" s="50"/>
      <c r="F31" s="50"/>
      <c r="G31" s="50"/>
      <c r="H31" s="50"/>
      <c r="I31" s="50"/>
      <c r="J31" s="50"/>
      <c r="K31" s="50"/>
      <c r="L31" s="69"/>
      <c r="M31" s="64" t="s">
        <v>281</v>
      </c>
      <c r="N31" s="65"/>
      <c r="O31" s="65"/>
      <c r="P31" s="66"/>
    </row>
    <row r="32" ht="24.95" customHeight="1" spans="1:16">
      <c r="A32" s="33"/>
      <c r="B32" s="4" t="s">
        <v>283</v>
      </c>
      <c r="C32" s="5"/>
      <c r="D32" s="51" t="s">
        <v>284</v>
      </c>
      <c r="E32" s="52"/>
      <c r="F32" s="52"/>
      <c r="G32" s="52"/>
      <c r="H32" s="52"/>
      <c r="I32" s="52"/>
      <c r="J32" s="52"/>
      <c r="K32" s="52"/>
      <c r="L32" s="70"/>
      <c r="M32" s="62">
        <v>1</v>
      </c>
      <c r="N32" s="8"/>
      <c r="O32" s="8"/>
      <c r="P32" s="8"/>
    </row>
    <row r="33" ht="24.95" customHeight="1" spans="1:16">
      <c r="A33" s="33"/>
      <c r="B33" s="12" t="s">
        <v>285</v>
      </c>
      <c r="C33" s="53"/>
      <c r="D33" s="8" t="s">
        <v>286</v>
      </c>
      <c r="E33" s="8"/>
      <c r="F33" s="8"/>
      <c r="G33" s="8"/>
      <c r="H33" s="8"/>
      <c r="I33" s="8"/>
      <c r="J33" s="8"/>
      <c r="K33" s="8"/>
      <c r="L33" s="8"/>
      <c r="M33" s="62">
        <v>1</v>
      </c>
      <c r="N33" s="8"/>
      <c r="O33" s="8"/>
      <c r="P33" s="8"/>
    </row>
    <row r="34" ht="24.95" customHeight="1" spans="1:16">
      <c r="A34" s="33"/>
      <c r="B34" s="54"/>
      <c r="C34" s="55"/>
      <c r="D34" s="51" t="s">
        <v>287</v>
      </c>
      <c r="E34" s="56"/>
      <c r="F34" s="56"/>
      <c r="G34" s="56"/>
      <c r="H34" s="56"/>
      <c r="I34" s="56"/>
      <c r="J34" s="56"/>
      <c r="K34" s="56"/>
      <c r="L34" s="71"/>
      <c r="M34" s="72" t="s">
        <v>288</v>
      </c>
      <c r="N34" s="73"/>
      <c r="O34" s="73"/>
      <c r="P34" s="74"/>
    </row>
    <row r="35" ht="24.95" customHeight="1" spans="1:16">
      <c r="A35" s="33"/>
      <c r="B35" s="57"/>
      <c r="C35" s="58"/>
      <c r="D35" s="51" t="s">
        <v>289</v>
      </c>
      <c r="E35" s="56"/>
      <c r="F35" s="56"/>
      <c r="G35" s="56"/>
      <c r="H35" s="56"/>
      <c r="I35" s="56"/>
      <c r="J35" s="56"/>
      <c r="K35" s="56"/>
      <c r="L35" s="71"/>
      <c r="M35" s="72" t="s">
        <v>290</v>
      </c>
      <c r="N35" s="73"/>
      <c r="O35" s="73"/>
      <c r="P35" s="74"/>
    </row>
    <row r="36" ht="24.95" customHeight="1" spans="1:16">
      <c r="A36" s="33"/>
      <c r="B36" s="12" t="s">
        <v>291</v>
      </c>
      <c r="C36" s="53"/>
      <c r="D36" s="51" t="s">
        <v>292</v>
      </c>
      <c r="E36" s="56"/>
      <c r="F36" s="56"/>
      <c r="G36" s="56"/>
      <c r="H36" s="56"/>
      <c r="I36" s="56"/>
      <c r="J36" s="56"/>
      <c r="K36" s="56"/>
      <c r="L36" s="71"/>
      <c r="M36" s="72" t="s">
        <v>293</v>
      </c>
      <c r="N36" s="73"/>
      <c r="O36" s="73"/>
      <c r="P36" s="74"/>
    </row>
    <row r="37" ht="24.95" customHeight="1" spans="1:16">
      <c r="A37" s="44"/>
      <c r="B37" s="57"/>
      <c r="C37" s="58"/>
      <c r="D37" s="51" t="s">
        <v>294</v>
      </c>
      <c r="E37" s="56"/>
      <c r="F37" s="56"/>
      <c r="G37" s="56"/>
      <c r="H37" s="56"/>
      <c r="I37" s="56"/>
      <c r="J37" s="56"/>
      <c r="K37" s="56"/>
      <c r="L37" s="71"/>
      <c r="M37" s="72" t="s">
        <v>293</v>
      </c>
      <c r="N37" s="73"/>
      <c r="O37" s="73"/>
      <c r="P37" s="74"/>
    </row>
    <row r="38" ht="24.95" customHeight="1" spans="1:16">
      <c r="A38" s="10" t="s">
        <v>295</v>
      </c>
      <c r="B38" s="12" t="s">
        <v>296</v>
      </c>
      <c r="C38" s="53"/>
      <c r="D38" s="51" t="s">
        <v>297</v>
      </c>
      <c r="E38" s="56"/>
      <c r="F38" s="56"/>
      <c r="G38" s="56"/>
      <c r="H38" s="56"/>
      <c r="I38" s="56"/>
      <c r="J38" s="56"/>
      <c r="K38" s="56"/>
      <c r="L38" s="71"/>
      <c r="M38" s="75">
        <v>0.95</v>
      </c>
      <c r="N38" s="73"/>
      <c r="O38" s="73"/>
      <c r="P38" s="74"/>
    </row>
    <row r="39" ht="24.95" customHeight="1" spans="1:16">
      <c r="A39" s="59"/>
      <c r="B39" s="57"/>
      <c r="C39" s="58"/>
      <c r="D39" s="60" t="s">
        <v>298</v>
      </c>
      <c r="E39" s="56"/>
      <c r="F39" s="56"/>
      <c r="G39" s="56"/>
      <c r="H39" s="56"/>
      <c r="I39" s="56"/>
      <c r="J39" s="56"/>
      <c r="K39" s="56"/>
      <c r="L39" s="71"/>
      <c r="M39" s="76">
        <v>0.95</v>
      </c>
      <c r="N39" s="77"/>
      <c r="O39" s="77"/>
      <c r="P39" s="78"/>
    </row>
  </sheetData>
  <mergeCells count="105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D23:L23"/>
    <mergeCell ref="M23:P23"/>
    <mergeCell ref="D24:L24"/>
    <mergeCell ref="M24:P24"/>
    <mergeCell ref="D25:L25"/>
    <mergeCell ref="M25:P25"/>
    <mergeCell ref="D26:L26"/>
    <mergeCell ref="M26:P26"/>
    <mergeCell ref="D27:L27"/>
    <mergeCell ref="M27:P27"/>
    <mergeCell ref="D28:L28"/>
    <mergeCell ref="M28:P28"/>
    <mergeCell ref="B29:C29"/>
    <mergeCell ref="D29:L29"/>
    <mergeCell ref="M29:P29"/>
    <mergeCell ref="D30:L30"/>
    <mergeCell ref="M30:P30"/>
    <mergeCell ref="D31:L31"/>
    <mergeCell ref="M31:P31"/>
    <mergeCell ref="B32:C32"/>
    <mergeCell ref="D32:L32"/>
    <mergeCell ref="M32:P32"/>
    <mergeCell ref="D33:L33"/>
    <mergeCell ref="M33:P33"/>
    <mergeCell ref="D34:L34"/>
    <mergeCell ref="M34:P34"/>
    <mergeCell ref="D35:L35"/>
    <mergeCell ref="M35:P35"/>
    <mergeCell ref="D36:L36"/>
    <mergeCell ref="M36:P36"/>
    <mergeCell ref="D37:L37"/>
    <mergeCell ref="M37:P37"/>
    <mergeCell ref="D38:L38"/>
    <mergeCell ref="M38:P38"/>
    <mergeCell ref="D39:L39"/>
    <mergeCell ref="M39:P39"/>
    <mergeCell ref="A5:A8"/>
    <mergeCell ref="A9:A12"/>
    <mergeCell ref="A14:A15"/>
    <mergeCell ref="A16:A20"/>
    <mergeCell ref="A23:A28"/>
    <mergeCell ref="A29:A37"/>
    <mergeCell ref="A38:A39"/>
    <mergeCell ref="B33:C35"/>
    <mergeCell ref="B23:C25"/>
    <mergeCell ref="B26:C28"/>
    <mergeCell ref="B30:C31"/>
    <mergeCell ref="B38:C39"/>
    <mergeCell ref="B36:C37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8"/>
  <sheetViews>
    <sheetView workbookViewId="0">
      <selection activeCell="H5" sqref="H5:K5"/>
    </sheetView>
  </sheetViews>
  <sheetFormatPr defaultColWidth="9" defaultRowHeight="13.5"/>
  <sheetData>
    <row r="1" ht="18.75" spans="1:11">
      <c r="A1" s="1" t="s">
        <v>299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211</v>
      </c>
    </row>
    <row r="3" ht="45.95" customHeight="1" spans="1:11">
      <c r="A3" s="3" t="s">
        <v>300</v>
      </c>
      <c r="B3" s="4" t="s">
        <v>133</v>
      </c>
      <c r="C3" s="5"/>
      <c r="D3" s="5"/>
      <c r="E3" s="5"/>
      <c r="F3" s="3" t="s">
        <v>301</v>
      </c>
      <c r="G3" s="3"/>
      <c r="H3" s="6" t="s">
        <v>302</v>
      </c>
      <c r="I3" s="8"/>
      <c r="J3" s="8"/>
      <c r="K3" s="8"/>
    </row>
    <row r="4" ht="45.95" customHeight="1" spans="1:11">
      <c r="A4" s="3" t="s">
        <v>303</v>
      </c>
      <c r="B4" s="4" t="s">
        <v>304</v>
      </c>
      <c r="C4" s="5"/>
      <c r="D4" s="5"/>
      <c r="E4" s="5"/>
      <c r="F4" s="3" t="s">
        <v>305</v>
      </c>
      <c r="G4" s="3"/>
      <c r="H4" s="6" t="s">
        <v>306</v>
      </c>
      <c r="I4" s="8"/>
      <c r="J4" s="8"/>
      <c r="K4" s="8"/>
    </row>
    <row r="5" ht="45.95" customHeight="1" spans="1:11">
      <c r="A5" s="3" t="s">
        <v>307</v>
      </c>
      <c r="B5" s="4" t="s">
        <v>308</v>
      </c>
      <c r="C5" s="5"/>
      <c r="D5" s="5"/>
      <c r="E5" s="5"/>
      <c r="F5" s="3" t="s">
        <v>309</v>
      </c>
      <c r="G5" s="3"/>
      <c r="H5" s="6" t="s">
        <v>310</v>
      </c>
      <c r="I5" s="8"/>
      <c r="J5" s="8"/>
      <c r="K5" s="8"/>
    </row>
    <row r="6" ht="45.95" customHeight="1" spans="1:11">
      <c r="A6" s="3" t="s">
        <v>311</v>
      </c>
      <c r="B6" s="4" t="s">
        <v>312</v>
      </c>
      <c r="C6" s="5"/>
      <c r="D6" s="5"/>
      <c r="E6" s="5"/>
      <c r="F6" s="3" t="s">
        <v>313</v>
      </c>
      <c r="G6" s="3"/>
      <c r="H6" s="6" t="s">
        <v>314</v>
      </c>
      <c r="I6" s="8"/>
      <c r="J6" s="8"/>
      <c r="K6" s="8"/>
    </row>
    <row r="7" ht="45.95" customHeight="1" spans="1:11">
      <c r="A7" s="3" t="s">
        <v>315</v>
      </c>
      <c r="B7" s="7" t="s">
        <v>316</v>
      </c>
      <c r="C7" s="8">
        <v>68</v>
      </c>
      <c r="D7" s="8"/>
      <c r="E7" s="7" t="s">
        <v>317</v>
      </c>
      <c r="F7" s="7"/>
      <c r="G7" s="8"/>
      <c r="H7" s="8"/>
      <c r="I7" s="7" t="s">
        <v>318</v>
      </c>
      <c r="J7" s="7"/>
      <c r="K7" s="8"/>
    </row>
    <row r="8" ht="45.95" customHeight="1" spans="1:11">
      <c r="A8" s="3" t="s">
        <v>319</v>
      </c>
      <c r="B8" s="9" t="s">
        <v>320</v>
      </c>
      <c r="C8" s="9"/>
      <c r="D8" s="9"/>
      <c r="E8" s="9"/>
      <c r="F8" s="9"/>
      <c r="G8" s="9"/>
      <c r="H8" s="9"/>
      <c r="I8" s="9"/>
      <c r="J8" s="9"/>
      <c r="K8" s="9"/>
    </row>
    <row r="9" ht="45.95" customHeight="1" spans="1:11">
      <c r="A9" s="3" t="s">
        <v>257</v>
      </c>
      <c r="B9" s="3" t="s">
        <v>258</v>
      </c>
      <c r="C9" s="3"/>
      <c r="D9" s="3" t="s">
        <v>259</v>
      </c>
      <c r="E9" s="3"/>
      <c r="F9" s="3"/>
      <c r="G9" s="3"/>
      <c r="H9" s="3"/>
      <c r="I9" s="3"/>
      <c r="J9" s="3" t="s">
        <v>321</v>
      </c>
      <c r="K9" s="3"/>
    </row>
    <row r="10" ht="45.95" customHeight="1" spans="1:11">
      <c r="A10" s="10" t="s">
        <v>261</v>
      </c>
      <c r="B10" s="4" t="s">
        <v>269</v>
      </c>
      <c r="C10" s="5"/>
      <c r="D10" s="4" t="s">
        <v>322</v>
      </c>
      <c r="E10" s="5"/>
      <c r="F10" s="5"/>
      <c r="G10" s="5"/>
      <c r="H10" s="5"/>
      <c r="I10" s="5"/>
      <c r="J10" s="5" t="s">
        <v>323</v>
      </c>
      <c r="K10" s="5"/>
    </row>
    <row r="11" ht="45.95" customHeight="1" spans="1:11">
      <c r="A11" s="11"/>
      <c r="B11" s="12" t="s">
        <v>279</v>
      </c>
      <c r="C11" s="13"/>
      <c r="D11" s="5" t="s">
        <v>324</v>
      </c>
      <c r="E11" s="5"/>
      <c r="F11" s="5"/>
      <c r="G11" s="5"/>
      <c r="H11" s="5"/>
      <c r="I11" s="5"/>
      <c r="J11" s="4" t="s">
        <v>281</v>
      </c>
      <c r="K11" s="5"/>
    </row>
    <row r="12" ht="45.95" customHeight="1" spans="1:11">
      <c r="A12" s="11"/>
      <c r="B12" s="14"/>
      <c r="C12" s="15"/>
      <c r="D12" s="5" t="s">
        <v>325</v>
      </c>
      <c r="E12" s="5"/>
      <c r="F12" s="5"/>
      <c r="G12" s="5"/>
      <c r="H12" s="5"/>
      <c r="I12" s="5"/>
      <c r="J12" s="4" t="s">
        <v>281</v>
      </c>
      <c r="K12" s="5"/>
    </row>
    <row r="13" ht="45.95" customHeight="1" spans="1:11">
      <c r="A13" s="16"/>
      <c r="B13" s="4" t="s">
        <v>276</v>
      </c>
      <c r="C13" s="5"/>
      <c r="D13" s="5" t="s">
        <v>326</v>
      </c>
      <c r="E13" s="5"/>
      <c r="F13" s="5"/>
      <c r="G13" s="5"/>
      <c r="H13" s="5"/>
      <c r="I13" s="5"/>
      <c r="J13" s="4" t="s">
        <v>278</v>
      </c>
      <c r="K13" s="5"/>
    </row>
    <row r="14" ht="45.95" customHeight="1" spans="1:11">
      <c r="A14" s="10" t="s">
        <v>275</v>
      </c>
      <c r="B14" s="17" t="s">
        <v>283</v>
      </c>
      <c r="C14" s="18"/>
      <c r="D14" s="17" t="s">
        <v>327</v>
      </c>
      <c r="E14" s="19"/>
      <c r="F14" s="19"/>
      <c r="G14" s="19"/>
      <c r="H14" s="19"/>
      <c r="I14" s="21"/>
      <c r="J14" s="22">
        <v>1</v>
      </c>
      <c r="K14" s="21"/>
    </row>
    <row r="15" ht="45.95" customHeight="1" spans="1:11">
      <c r="A15" s="11"/>
      <c r="B15" s="17" t="s">
        <v>285</v>
      </c>
      <c r="C15" s="18"/>
      <c r="D15" s="20" t="s">
        <v>328</v>
      </c>
      <c r="E15" s="19"/>
      <c r="F15" s="19"/>
      <c r="G15" s="19"/>
      <c r="H15" s="19"/>
      <c r="I15" s="21"/>
      <c r="J15" s="22">
        <v>1</v>
      </c>
      <c r="K15" s="21"/>
    </row>
    <row r="16" ht="45.95" customHeight="1" spans="1:11">
      <c r="A16" s="11"/>
      <c r="B16" s="17" t="s">
        <v>329</v>
      </c>
      <c r="C16" s="18"/>
      <c r="D16" s="20" t="s">
        <v>330</v>
      </c>
      <c r="E16" s="19"/>
      <c r="F16" s="19"/>
      <c r="G16" s="19"/>
      <c r="H16" s="19"/>
      <c r="I16" s="21"/>
      <c r="J16" s="17" t="s">
        <v>290</v>
      </c>
      <c r="K16" s="21"/>
    </row>
    <row r="17" ht="45.95" customHeight="1" spans="1:11">
      <c r="A17" s="16"/>
      <c r="B17" s="17" t="s">
        <v>291</v>
      </c>
      <c r="C17" s="18"/>
      <c r="D17" s="20" t="s">
        <v>331</v>
      </c>
      <c r="E17" s="19"/>
      <c r="F17" s="19"/>
      <c r="G17" s="19"/>
      <c r="H17" s="19"/>
      <c r="I17" s="21"/>
      <c r="J17" s="17" t="s">
        <v>293</v>
      </c>
      <c r="K17" s="21"/>
    </row>
    <row r="18" ht="45.95" customHeight="1" spans="1:11">
      <c r="A18" s="16" t="s">
        <v>295</v>
      </c>
      <c r="B18" s="17" t="s">
        <v>296</v>
      </c>
      <c r="C18" s="18"/>
      <c r="D18" s="20" t="s">
        <v>332</v>
      </c>
      <c r="E18" s="19"/>
      <c r="F18" s="19"/>
      <c r="G18" s="19"/>
      <c r="H18" s="19"/>
      <c r="I18" s="21"/>
      <c r="J18" s="20" t="s">
        <v>323</v>
      </c>
      <c r="K18" s="21"/>
    </row>
  </sheetData>
  <mergeCells count="49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D11:I11"/>
    <mergeCell ref="J11:K11"/>
    <mergeCell ref="D12:I12"/>
    <mergeCell ref="J12:K12"/>
    <mergeCell ref="B13:C13"/>
    <mergeCell ref="D13:I13"/>
    <mergeCell ref="J13:K13"/>
    <mergeCell ref="B14:C14"/>
    <mergeCell ref="D14:I14"/>
    <mergeCell ref="J14:K14"/>
    <mergeCell ref="B15:C15"/>
    <mergeCell ref="D15:I15"/>
    <mergeCell ref="J15:K15"/>
    <mergeCell ref="B16:C16"/>
    <mergeCell ref="D16:I16"/>
    <mergeCell ref="J16:K16"/>
    <mergeCell ref="B17:C17"/>
    <mergeCell ref="D17:I17"/>
    <mergeCell ref="J17:K17"/>
    <mergeCell ref="B18:C18"/>
    <mergeCell ref="D18:I18"/>
    <mergeCell ref="J18:K18"/>
    <mergeCell ref="A10:A13"/>
    <mergeCell ref="A14:A17"/>
    <mergeCell ref="B11:C12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王俐</cp:lastModifiedBy>
  <dcterms:created xsi:type="dcterms:W3CDTF">2023-01-31T08:53:00Z</dcterms:created>
  <dcterms:modified xsi:type="dcterms:W3CDTF">2023-04-04T03:00:39Z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385AE56D0FE440A6BD7FEBAA59892F86</vt:lpwstr>
  </property>
</Properties>
</file>