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<sst xmlns="http://schemas.openxmlformats.org/spreadsheetml/2006/main" count="366" uniqueCount="259">
  <si>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</si>
  <si>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</si>
  <si>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</si>
  <si>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</si>
  <si>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</si>
  <si>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</si>
  <si>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</si>
  <si>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</si>
  <si>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</si>
  <si>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</si>
  <si>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</si>
  <si>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</si>
  <si>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</si>
  <si>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</si>
  <si>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</si>
  <si>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</si>
  <si>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</si>
  <si>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</si>
  <si>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</si>
  <si>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</si>
  <si>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</si>
  <si>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</si>
  <si>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</si>
  <si>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</si>
  <si>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</si>
  <si>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</si>
  <si>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</si>
  <si>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</si>
  <si>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</si>
  <si>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</si>
  <si>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</si>
  <si>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</si>
  <si>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</si>
  <si>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</si>
  <si>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</si>
  <si>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</si>
  <si>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</si>
  <si>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</si>
  <si>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</si>
  <si>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</si>
  <si>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</si>
  <si>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</si>
  <si>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</si>
  <si>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</si>
  <si>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</si>
  <si>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</si>
  <si>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</si>
  <si>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</si>
  <si>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</si>
  <si>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</si>
  <si>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</si>
  <si>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</si>
  <si>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</si>
  <si>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</si>
  <si>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</si>
  <si>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</si>
  <si>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</si>
  <si>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</si>
  <si>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</si>
  <si>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</si>
  <si>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</si>
  <si>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</si>
  <si>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</si>
  <si>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</si>
  <si>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</si>
  <si>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</si>
  <si>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</si>
  <si>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</si>
  <si>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</si>
  <si>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</si>
  <si>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</si>
  <si>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</si>
  <si>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</si>
  <si>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</si>
  <si>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</si>
  <si>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</si>
  <si>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</si>
  <si>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</si>
  <si>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</si>
  <si>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</si>
  <si>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</si>
  <si>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</si>
  <si>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</si>
  <si>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</si>
  <si>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</si>
  <si>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</si>
  <si>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</si>
  <si>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</si>
  <si>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</si>
  <si>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</si>
  <si>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</si>
  <si>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</si>
  <si>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</si>
  <si>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</si>
  <si>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</si>
  <si>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</si>
  <si>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</si>
  <si>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</si>
  <si>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</si>
  <si>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</si>
  <si>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</si>
  <si>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</si>
  <si>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</si>
  <si>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</si>
  <si>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</si>
  <si>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</si>
  <si>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</si>
  <si>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</si>
  <si>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</si>
  <si>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</si>
  <si>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</si>
  <si>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</si>
  <si>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</si>
  <si>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</si>
  <si>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</si>
  <si>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</si>
  <si>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</si>
  <si>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</si>
  <si>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</si>
  <si>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</si>
  <si>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</si>
  <si>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</si>
  <si>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</si>
  <si>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</si>
  <si>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</si>
  <si>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</si>
  <si>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</si>
  <si>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</si>
  <si>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</si>
  <si>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</si>
  <si>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</si>
  <si>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</si>
  <si>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</si>
  <si>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</si>
  <si>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</si>
  <si>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</si>
  <si>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</si>
  <si>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</si>
  <si>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</si>
  <si>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</si>
  <si>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</si>
  <si>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</si>
  <si>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</si>
  <si>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</si>
  <si>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</si>
  <si>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</si>
  <si>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</si>
  <si>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</si>
  <si>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</si>
  <si>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</si>
  <si>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</si>
  <si>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</si>
  <si>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</si>
  <si>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</si>
  <si>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</si>
  <si>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</si>
  <si>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</si>
  <si>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</si>
  <si>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</si>
  <si>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</si>
  <si>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</si>
  <si>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</si>
  <si>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</si>
  <si>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</si>
  <si>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</si>
  <si>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</si>
  <si>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</si>
  <si>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</si>
  <si>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</si>
  <si>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</si>
  <si>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</si>
  <si>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</si>
  <si>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</si>
  <si>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</si>
  <si>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</si>
  <si>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宁县文化馆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</si>
  <si>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</si>
  <si>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</si>
  <si>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</si>
  <si>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</si>
  <si>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</si>
  <si>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</si>
  <si>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</si>
  <si>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</si>
  <si>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</si>
  <si>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</si>
  <si>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</si>
  <si>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</si>
  <si>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</si>
  <si>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</si>
  <si>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</si>
  <si>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</si>
  <si>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</si>
  <si>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绩效工资</t>
  </si>
  <si>
    <t>30109</t>
  </si>
  <si>
    <t xml:space="preserve">  机关事业单位基本养老保险缴费</t>
  </si>
  <si>
    <t>30111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</si>
  <si>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</si>
  <si>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</si>
  <si>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</si>
  <si>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</si>
  <si>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</si>
  <si>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</si>
  <si>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</si>
  <si>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</si>
  <si>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</si>
  <si>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</si>
  <si>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</si>
  <si>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</si>
  <si>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</si>
  <si>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</si>
  <si>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</si>
  <si>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</si>
  <si>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</si>
  <si>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</si>
  <si>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</si>
  <si>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</si>
  <si>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</si>
  <si>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</si>
  <si>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</si>
  <si>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</si>
  <si>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</si>
  <si>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</si>
  <si>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</si>
  <si>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</si>
  <si>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</si>
  <si>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30299</t>
  </si>
  <si>
    <t xml:space="preserve">  其他商品和服务支出</t>
  </si>
  <si>
    <t>对个人和家庭补助支出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</si>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</sst>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5" fillId="6" borderId="7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0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177" fontId="23" fillId="0" borderId="1" xfId="0" applyNumberFormat="1" applyFont="1" applyBorder="1">
      <alignment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/>
    <xf numFmtId="0" fontId="10" fillId="0" borderId="1" xfId="0" applyFont="1" applyFill="1" applyBorder="1" applyAlignment="1"/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177" fontId="19" fillId="0" borderId="2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 applyAlignment="1">
      <alignment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177" fontId="25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7" fontId="26" fillId="0" borderId="1" xfId="0" applyNumberFormat="1" applyFont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77" fontId="19" fillId="3" borderId="1" xfId="0" applyNumberFormat="1" applyFont="1" applyFill="1" applyBorder="1" applyAlignment="1">
      <alignment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27" fillId="0" borderId="1" xfId="0" applyFont="1" applyBorder="1">
      <alignment vertical="center"/>
    </xf>
    <xf numFmtId="177" fontId="27" fillId="0" borderId="1" xfId="0" applyNumberFormat="1" applyFont="1" applyBorder="1">
      <alignment vertical="center"/>
    </xf>
    <xf numFmtId="0" fontId="26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8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12" sqref="L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9"/>
      <c r="D3" s="11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0" t="s">
        <v>2</v>
      </c>
      <c r="C6" s="120"/>
      <c r="D6" s="120"/>
      <c r="E6" s="120"/>
      <c r="F6" s="120"/>
      <c r="G6" s="120"/>
      <c r="H6" s="120"/>
      <c r="I6" s="120"/>
      <c r="J6" s="120"/>
      <c r="K6" s="12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121" t="s">
        <v>4</v>
      </c>
      <c r="G10" s="122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1" t="s">
        <v>5</v>
      </c>
      <c r="C12" s="121"/>
      <c r="D12" s="12"/>
      <c r="E12" s="121" t="s">
        <v>6</v>
      </c>
      <c r="F12" s="10"/>
      <c r="G12" s="12"/>
      <c r="H12" s="121" t="s">
        <v>7</v>
      </c>
      <c r="I12" s="10"/>
      <c r="J12" s="12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5" sqref="C25"/>
    </sheetView>
  </sheetViews>
  <sheetFormatPr defaultColWidth="10" defaultRowHeight="13.5" outlineLevelCol="7"/>
  <cols>
    <col min="1" max="1" width="50.8083333333333" customWidth="1"/>
    <col min="2" max="2" width="10.9583333333333" customWidth="1"/>
    <col min="3" max="3" width="12.9166666666667" customWidth="1"/>
    <col min="4" max="4" width="9.76666666666667" customWidth="1"/>
    <col min="5" max="5" width="10.6166666666667" customWidth="1"/>
    <col min="6" max="6" width="10.9583333333333" customWidth="1"/>
    <col min="7" max="7" width="11.8166666666667" customWidth="1"/>
    <col min="8" max="8" width="11.7833333333333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52" t="s">
        <v>231</v>
      </c>
      <c r="B2" s="52"/>
      <c r="C2" s="52"/>
      <c r="D2" s="52"/>
      <c r="E2" s="52"/>
      <c r="F2" s="52"/>
      <c r="G2" s="52"/>
      <c r="H2" s="52"/>
    </row>
    <row r="3" ht="22.75" customHeight="1" spans="1:8">
      <c r="A3" s="10"/>
      <c r="B3" s="10"/>
      <c r="C3" s="10"/>
      <c r="D3" s="10"/>
      <c r="E3" s="10"/>
      <c r="F3" s="10"/>
      <c r="G3" s="10"/>
      <c r="H3" s="53" t="s">
        <v>32</v>
      </c>
    </row>
    <row r="4" ht="22.75" customHeight="1" spans="1:8">
      <c r="A4" s="14" t="s">
        <v>171</v>
      </c>
      <c r="B4" s="14" t="s">
        <v>232</v>
      </c>
      <c r="C4" s="14"/>
      <c r="D4" s="14"/>
      <c r="E4" s="14"/>
      <c r="F4" s="14"/>
      <c r="G4" s="14" t="s">
        <v>233</v>
      </c>
      <c r="H4" s="14" t="s">
        <v>234</v>
      </c>
    </row>
    <row r="5" ht="22.75" customHeight="1" spans="1:8">
      <c r="A5" s="14"/>
      <c r="B5" s="14" t="s">
        <v>113</v>
      </c>
      <c r="C5" s="14" t="s">
        <v>235</v>
      </c>
      <c r="D5" s="14" t="s">
        <v>236</v>
      </c>
      <c r="E5" s="14" t="s">
        <v>237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238</v>
      </c>
      <c r="F6" s="14" t="s">
        <v>239</v>
      </c>
      <c r="G6" s="14"/>
      <c r="H6" s="14"/>
    </row>
    <row r="7" ht="22.75" customHeight="1" spans="1:8">
      <c r="A7" s="54" t="s">
        <v>113</v>
      </c>
      <c r="B7" s="55"/>
      <c r="C7" s="55"/>
      <c r="D7" s="55"/>
      <c r="E7" s="55"/>
      <c r="F7" s="55"/>
      <c r="G7" s="55"/>
      <c r="H7" s="55"/>
    </row>
    <row r="8" ht="22.75" customHeight="1" spans="1:8">
      <c r="A8" s="54" t="s">
        <v>175</v>
      </c>
      <c r="B8" s="56">
        <v>4800</v>
      </c>
      <c r="C8" s="56"/>
      <c r="D8" s="56"/>
      <c r="E8" s="56"/>
      <c r="F8" s="56">
        <v>4800</v>
      </c>
      <c r="G8" s="55"/>
      <c r="H8" s="55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.0784722222222222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24" sqref="C24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32</v>
      </c>
      <c r="G3" s="10"/>
      <c r="H3" s="10"/>
      <c r="I3" s="10"/>
      <c r="J3" s="10"/>
    </row>
    <row r="4" ht="22.75" customHeight="1" spans="1:10">
      <c r="A4" s="28" t="s">
        <v>241</v>
      </c>
      <c r="B4" s="29" t="s">
        <v>242</v>
      </c>
      <c r="C4" s="30" t="s">
        <v>243</v>
      </c>
      <c r="D4" s="28" t="s">
        <v>113</v>
      </c>
      <c r="E4" s="28" t="s">
        <v>110</v>
      </c>
      <c r="F4" s="28" t="s">
        <v>111</v>
      </c>
      <c r="G4" s="10"/>
      <c r="H4" s="10"/>
      <c r="I4" s="10"/>
      <c r="J4" s="10"/>
    </row>
    <row r="5" ht="28" customHeight="1" spans="1:10">
      <c r="A5" s="28"/>
      <c r="B5" s="31"/>
      <c r="C5" s="32" t="s">
        <v>113</v>
      </c>
      <c r="D5" s="33">
        <f>E5</f>
        <v>129651.48</v>
      </c>
      <c r="E5" s="34">
        <f>E6</f>
        <v>129651.48</v>
      </c>
      <c r="F5" s="35"/>
      <c r="G5" s="12"/>
      <c r="H5" s="12"/>
      <c r="I5" s="12"/>
      <c r="J5" s="12"/>
    </row>
    <row r="6" ht="28" customHeight="1" spans="1:6">
      <c r="A6" s="36">
        <v>1</v>
      </c>
      <c r="B6" s="37" t="s">
        <v>200</v>
      </c>
      <c r="C6" s="38" t="s">
        <v>244</v>
      </c>
      <c r="D6" s="39">
        <f>E6</f>
        <v>129651.48</v>
      </c>
      <c r="E6" s="40">
        <f>E7+E8+E9+E10+E11+E12+E13+E14+E15+E16+E17+E18+E19</f>
        <v>129651.48</v>
      </c>
      <c r="F6" s="41"/>
    </row>
    <row r="7" ht="28" customHeight="1" spans="1:6">
      <c r="A7" s="36">
        <v>2</v>
      </c>
      <c r="B7" s="42" t="s">
        <v>202</v>
      </c>
      <c r="C7" s="43" t="s">
        <v>203</v>
      </c>
      <c r="D7" s="44">
        <f>E7</f>
        <v>35000</v>
      </c>
      <c r="E7" s="45">
        <v>35000</v>
      </c>
      <c r="F7" s="41"/>
    </row>
    <row r="8" ht="28" customHeight="1" spans="1:6">
      <c r="A8" s="36">
        <v>3</v>
      </c>
      <c r="B8" s="42" t="s">
        <v>204</v>
      </c>
      <c r="C8" s="43" t="s">
        <v>205</v>
      </c>
      <c r="D8" s="44">
        <f t="shared" ref="D8:D19" si="0">E8</f>
        <v>3000</v>
      </c>
      <c r="E8" s="46">
        <v>3000</v>
      </c>
      <c r="F8" s="41"/>
    </row>
    <row r="9" ht="28" customHeight="1" spans="1:6">
      <c r="A9" s="36">
        <v>4</v>
      </c>
      <c r="B9" s="47" t="s">
        <v>206</v>
      </c>
      <c r="C9" s="48" t="s">
        <v>207</v>
      </c>
      <c r="D9" s="44">
        <f t="shared" si="0"/>
        <v>1000</v>
      </c>
      <c r="E9" s="46">
        <v>1000</v>
      </c>
      <c r="F9" s="41"/>
    </row>
    <row r="10" ht="28" customHeight="1" spans="1:6">
      <c r="A10" s="36">
        <v>5</v>
      </c>
      <c r="B10" s="47" t="s">
        <v>208</v>
      </c>
      <c r="C10" s="48" t="s">
        <v>209</v>
      </c>
      <c r="D10" s="44">
        <f t="shared" si="0"/>
        <v>5000</v>
      </c>
      <c r="E10" s="46">
        <v>5000</v>
      </c>
      <c r="F10" s="41"/>
    </row>
    <row r="11" ht="28" customHeight="1" spans="1:6">
      <c r="A11" s="36">
        <v>6</v>
      </c>
      <c r="B11" s="47" t="s">
        <v>210</v>
      </c>
      <c r="C11" s="48" t="s">
        <v>211</v>
      </c>
      <c r="D11" s="44">
        <f t="shared" si="0"/>
        <v>1000</v>
      </c>
      <c r="E11" s="46">
        <v>1000</v>
      </c>
      <c r="F11" s="41"/>
    </row>
    <row r="12" ht="28" customHeight="1" spans="1:6">
      <c r="A12" s="36">
        <v>7</v>
      </c>
      <c r="B12" s="47" t="s">
        <v>212</v>
      </c>
      <c r="C12" s="43" t="s">
        <v>213</v>
      </c>
      <c r="D12" s="44">
        <f t="shared" si="0"/>
        <v>11000</v>
      </c>
      <c r="E12" s="49">
        <v>11000</v>
      </c>
      <c r="F12" s="41"/>
    </row>
    <row r="13" ht="28" customHeight="1" spans="1:6">
      <c r="A13" s="36">
        <v>8</v>
      </c>
      <c r="B13" s="47" t="s">
        <v>214</v>
      </c>
      <c r="C13" s="43" t="s">
        <v>215</v>
      </c>
      <c r="D13" s="44">
        <f t="shared" si="0"/>
        <v>2000</v>
      </c>
      <c r="E13" s="46">
        <v>2000</v>
      </c>
      <c r="F13" s="41"/>
    </row>
    <row r="14" ht="28" customHeight="1" spans="1:6">
      <c r="A14" s="36">
        <v>9</v>
      </c>
      <c r="B14" s="47" t="s">
        <v>216</v>
      </c>
      <c r="C14" s="43" t="s">
        <v>217</v>
      </c>
      <c r="D14" s="44">
        <f t="shared" si="0"/>
        <v>3000</v>
      </c>
      <c r="E14" s="46">
        <v>3000</v>
      </c>
      <c r="F14" s="41"/>
    </row>
    <row r="15" ht="28" customHeight="1" spans="1:6">
      <c r="A15" s="36">
        <v>10</v>
      </c>
      <c r="B15" s="47" t="s">
        <v>218</v>
      </c>
      <c r="C15" s="43" t="s">
        <v>219</v>
      </c>
      <c r="D15" s="44">
        <f t="shared" si="0"/>
        <v>2000</v>
      </c>
      <c r="E15" s="46">
        <v>2000</v>
      </c>
      <c r="F15" s="41"/>
    </row>
    <row r="16" ht="28" customHeight="1" spans="1:6">
      <c r="A16" s="36">
        <v>11</v>
      </c>
      <c r="B16" s="47" t="s">
        <v>220</v>
      </c>
      <c r="C16" s="43" t="s">
        <v>221</v>
      </c>
      <c r="D16" s="44">
        <f t="shared" si="0"/>
        <v>24490.49</v>
      </c>
      <c r="E16" s="46">
        <v>24490.49</v>
      </c>
      <c r="F16" s="41"/>
    </row>
    <row r="17" ht="28" customHeight="1" spans="1:6">
      <c r="A17" s="36">
        <v>12</v>
      </c>
      <c r="B17" s="47" t="s">
        <v>222</v>
      </c>
      <c r="C17" s="43" t="s">
        <v>223</v>
      </c>
      <c r="D17" s="44">
        <f t="shared" si="0"/>
        <v>25160.99</v>
      </c>
      <c r="E17" s="46">
        <v>25160.99</v>
      </c>
      <c r="F17" s="41"/>
    </row>
    <row r="18" ht="28" customHeight="1" spans="1:6">
      <c r="A18" s="36">
        <v>13</v>
      </c>
      <c r="B18" s="47" t="s">
        <v>224</v>
      </c>
      <c r="C18" s="43" t="s">
        <v>225</v>
      </c>
      <c r="D18" s="44">
        <f t="shared" si="0"/>
        <v>4800</v>
      </c>
      <c r="E18" s="46">
        <v>4800</v>
      </c>
      <c r="F18" s="41"/>
    </row>
    <row r="19" ht="31" customHeight="1" spans="1:6">
      <c r="A19" s="36">
        <v>14</v>
      </c>
      <c r="B19" s="47" t="s">
        <v>226</v>
      </c>
      <c r="C19" s="43" t="s">
        <v>227</v>
      </c>
      <c r="D19" s="44">
        <f t="shared" si="0"/>
        <v>12200</v>
      </c>
      <c r="E19" s="46">
        <v>12200</v>
      </c>
      <c r="F19" s="41"/>
    </row>
    <row r="20" ht="31" customHeight="1" spans="1:6">
      <c r="A20" s="41"/>
      <c r="B20" s="50"/>
      <c r="C20" s="50"/>
      <c r="D20" s="41"/>
      <c r="E20" s="41"/>
      <c r="F20" s="41"/>
    </row>
    <row r="21" ht="31" customHeight="1" spans="1:6">
      <c r="A21" s="41"/>
      <c r="B21" s="50"/>
      <c r="C21" s="50"/>
      <c r="D21" s="41"/>
      <c r="E21" s="41"/>
      <c r="F21" s="41"/>
    </row>
    <row r="22" ht="31" customHeight="1" spans="1:6">
      <c r="A22" s="41"/>
      <c r="B22" s="50"/>
      <c r="C22" s="50"/>
      <c r="D22" s="41"/>
      <c r="E22" s="41"/>
      <c r="F22" s="41"/>
    </row>
    <row r="23" ht="31" customHeight="1" spans="1:6">
      <c r="A23" s="41"/>
      <c r="B23" s="50"/>
      <c r="C23" s="50"/>
      <c r="D23" s="41"/>
      <c r="E23" s="41"/>
      <c r="F23" s="41"/>
    </row>
    <row r="24" ht="31" customHeight="1" spans="1:6">
      <c r="A24" s="41"/>
      <c r="B24" s="50"/>
      <c r="C24" s="50"/>
      <c r="D24" s="41"/>
      <c r="E24" s="41"/>
      <c r="F24" s="41"/>
    </row>
    <row r="25" ht="31" customHeight="1" spans="1:6">
      <c r="A25" s="41"/>
      <c r="B25" s="51"/>
      <c r="C25" s="51"/>
      <c r="D25" s="41"/>
      <c r="E25" s="41"/>
      <c r="F25" s="41"/>
    </row>
    <row r="26" ht="31" customHeight="1" spans="1:6">
      <c r="A26" s="41"/>
      <c r="B26" s="51"/>
      <c r="C26" s="51"/>
      <c r="D26" s="41"/>
      <c r="E26" s="41"/>
      <c r="F26" s="41"/>
    </row>
    <row r="27" ht="31" customHeight="1" spans="1:6">
      <c r="A27" s="41"/>
      <c r="B27" s="51"/>
      <c r="C27" s="51"/>
      <c r="D27" s="41"/>
      <c r="E27" s="41"/>
      <c r="F27" s="41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245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246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247</v>
      </c>
      <c r="B5" s="22" t="s">
        <v>248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113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666666666667" customWidth="1"/>
    <col min="2" max="2" width="18.2583333333333" customWidth="1"/>
    <col min="3" max="3" width="28.55" customWidth="1"/>
    <col min="4" max="4" width="31.55" customWidth="1"/>
    <col min="5" max="5" width="35.3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171</v>
      </c>
      <c r="B4" s="14" t="s">
        <v>113</v>
      </c>
      <c r="C4" s="14" t="s">
        <v>250</v>
      </c>
      <c r="D4" s="14" t="s">
        <v>251</v>
      </c>
      <c r="E4" s="14" t="s">
        <v>252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66875" top="0.270000010728836" bottom="0.270000010728836" header="0.156944444444444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253</v>
      </c>
      <c r="B1" s="1"/>
    </row>
    <row r="2" spans="1:1">
      <c r="A2" s="2" t="s">
        <v>254</v>
      </c>
    </row>
    <row r="3" ht="15" customHeight="1" spans="1:2">
      <c r="A3" s="3" t="s">
        <v>35</v>
      </c>
      <c r="B3" s="4" t="s">
        <v>36</v>
      </c>
    </row>
    <row r="4" spans="1:2">
      <c r="A4" s="3"/>
      <c r="B4" s="4"/>
    </row>
    <row r="5" spans="1:2">
      <c r="A5" s="5" t="s">
        <v>255</v>
      </c>
      <c r="B5" s="4">
        <v>1</v>
      </c>
    </row>
    <row r="6" spans="1:2">
      <c r="A6" s="6" t="s">
        <v>256</v>
      </c>
      <c r="B6" s="7"/>
    </row>
    <row r="7" spans="1:2">
      <c r="A7" s="8" t="s">
        <v>257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3.56666666666667" customWidth="1"/>
    <col min="2" max="2" width="50.108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5" t="s">
        <v>9</v>
      </c>
      <c r="C2" s="115"/>
    </row>
    <row r="3" ht="29.35" customHeight="1" spans="1:3">
      <c r="A3" s="116"/>
      <c r="B3" s="117" t="s">
        <v>10</v>
      </c>
      <c r="C3" s="117" t="s">
        <v>11</v>
      </c>
    </row>
    <row r="4" ht="28.45" customHeight="1" spans="1:3">
      <c r="A4" s="108"/>
      <c r="B4" s="118" t="s">
        <v>12</v>
      </c>
      <c r="C4" s="33" t="s">
        <v>13</v>
      </c>
    </row>
    <row r="5" ht="28.45" customHeight="1" spans="1:3">
      <c r="A5" s="108"/>
      <c r="B5" s="118" t="s">
        <v>14</v>
      </c>
      <c r="C5" s="33" t="s">
        <v>15</v>
      </c>
    </row>
    <row r="6" ht="28.45" customHeight="1" spans="1:3">
      <c r="A6" s="108"/>
      <c r="B6" s="118" t="s">
        <v>16</v>
      </c>
      <c r="C6" s="33" t="s">
        <v>17</v>
      </c>
    </row>
    <row r="7" ht="28.45" customHeight="1" spans="1:3">
      <c r="A7" s="108"/>
      <c r="B7" s="118" t="s">
        <v>18</v>
      </c>
      <c r="C7" s="33"/>
    </row>
    <row r="8" ht="28.45" customHeight="1" spans="1:3">
      <c r="A8" s="108"/>
      <c r="B8" s="118" t="s">
        <v>19</v>
      </c>
      <c r="C8" s="33" t="s">
        <v>20</v>
      </c>
    </row>
    <row r="9" ht="28.45" customHeight="1" spans="1:3">
      <c r="A9" s="108"/>
      <c r="B9" s="118" t="s">
        <v>21</v>
      </c>
      <c r="C9" s="33" t="s">
        <v>22</v>
      </c>
    </row>
    <row r="10" ht="28.45" customHeight="1" spans="1:3">
      <c r="A10" s="108"/>
      <c r="B10" s="118" t="s">
        <v>23</v>
      </c>
      <c r="C10" s="33" t="s">
        <v>24</v>
      </c>
    </row>
    <row r="11" ht="28.45" customHeight="1" spans="1:3">
      <c r="A11" s="108"/>
      <c r="B11" s="118" t="s">
        <v>25</v>
      </c>
      <c r="C11" s="33" t="s">
        <v>26</v>
      </c>
    </row>
    <row r="12" ht="28.45" customHeight="1" spans="1:3">
      <c r="A12" s="108"/>
      <c r="B12" s="118" t="s">
        <v>27</v>
      </c>
      <c r="C12" s="33"/>
    </row>
    <row r="13" ht="28.45" customHeight="1" spans="1:3">
      <c r="A13" s="10"/>
      <c r="B13" s="118" t="s">
        <v>28</v>
      </c>
      <c r="C13" s="33"/>
    </row>
    <row r="14" ht="28.45" customHeight="1" spans="1:3">
      <c r="A14" s="10"/>
      <c r="B14" s="118" t="s">
        <v>29</v>
      </c>
      <c r="C14" s="33" t="s">
        <v>13</v>
      </c>
    </row>
    <row r="15" ht="36" customHeight="1" spans="2:3">
      <c r="B15" s="118" t="s">
        <v>30</v>
      </c>
      <c r="C15" s="41"/>
    </row>
  </sheetData>
  <mergeCells count="1">
    <mergeCell ref="B2:C2"/>
  </mergeCells>
  <pageMargins left="0.472222222222222" right="0.314583333333333" top="0.270000010728836" bottom="0.270000010728836" header="0.196527777777778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48" sqref="B48"/>
    </sheetView>
  </sheetViews>
  <sheetFormatPr defaultColWidth="10" defaultRowHeight="13.5" outlineLevelCol="3"/>
  <cols>
    <col min="1" max="1" width="26.4916666666667" customWidth="1"/>
    <col min="2" max="2" width="16.6916666666667" customWidth="1"/>
    <col min="3" max="3" width="34.7166666666667" customWidth="1"/>
    <col min="4" max="4" width="14.5583333333333" customWidth="1"/>
  </cols>
  <sheetData>
    <row r="1" ht="12" customHeight="1" spans="1:4">
      <c r="A1" s="10"/>
      <c r="B1" s="10"/>
      <c r="C1" s="10"/>
      <c r="D1" s="10"/>
    </row>
    <row r="2" ht="25" customHeight="1" spans="1:4">
      <c r="A2" s="11" t="s">
        <v>31</v>
      </c>
      <c r="B2" s="11"/>
      <c r="C2" s="11"/>
      <c r="D2" s="11"/>
    </row>
    <row r="3" ht="16" customHeight="1" spans="1:4">
      <c r="A3" s="108"/>
      <c r="B3" s="108"/>
      <c r="C3" s="108"/>
      <c r="D3" s="109" t="s">
        <v>32</v>
      </c>
    </row>
    <row r="4" ht="23" customHeight="1" spans="1:4">
      <c r="A4" s="84" t="s">
        <v>33</v>
      </c>
      <c r="B4" s="84"/>
      <c r="C4" s="84" t="s">
        <v>34</v>
      </c>
      <c r="D4" s="84"/>
    </row>
    <row r="5" ht="18" customHeight="1" spans="1:4">
      <c r="A5" s="84" t="s">
        <v>35</v>
      </c>
      <c r="B5" s="84" t="s">
        <v>36</v>
      </c>
      <c r="C5" s="84" t="s">
        <v>35</v>
      </c>
      <c r="D5" s="84" t="s">
        <v>36</v>
      </c>
    </row>
    <row r="6" ht="19" customHeight="1" spans="1:4">
      <c r="A6" s="110" t="s">
        <v>37</v>
      </c>
      <c r="B6" s="91">
        <v>2314056.24</v>
      </c>
      <c r="C6" s="110" t="s">
        <v>38</v>
      </c>
      <c r="D6" s="91"/>
    </row>
    <row r="7" ht="19" customHeight="1" spans="1:4">
      <c r="A7" s="110" t="s">
        <v>39</v>
      </c>
      <c r="B7" s="91"/>
      <c r="C7" s="110" t="s">
        <v>40</v>
      </c>
      <c r="D7" s="111"/>
    </row>
    <row r="8" ht="19" customHeight="1" spans="1:4">
      <c r="A8" s="110" t="s">
        <v>41</v>
      </c>
      <c r="B8" s="91"/>
      <c r="C8" s="110" t="s">
        <v>42</v>
      </c>
      <c r="D8" s="111"/>
    </row>
    <row r="9" ht="19" customHeight="1" spans="1:4">
      <c r="A9" s="110" t="s">
        <v>43</v>
      </c>
      <c r="B9" s="91"/>
      <c r="C9" s="110" t="s">
        <v>44</v>
      </c>
      <c r="D9" s="111"/>
    </row>
    <row r="10" ht="19" customHeight="1" spans="1:4">
      <c r="A10" s="110" t="s">
        <v>45</v>
      </c>
      <c r="B10" s="91"/>
      <c r="C10" s="110" t="s">
        <v>46</v>
      </c>
      <c r="D10" s="111"/>
    </row>
    <row r="11" ht="19" customHeight="1" spans="1:4">
      <c r="A11" s="110" t="s">
        <v>47</v>
      </c>
      <c r="B11" s="91"/>
      <c r="C11" s="110" t="s">
        <v>48</v>
      </c>
      <c r="D11" s="111"/>
    </row>
    <row r="12" ht="19" customHeight="1" spans="1:4">
      <c r="A12" s="110" t="s">
        <v>49</v>
      </c>
      <c r="B12" s="91"/>
      <c r="C12" s="110" t="s">
        <v>50</v>
      </c>
      <c r="D12" s="111">
        <v>1951452.42</v>
      </c>
    </row>
    <row r="13" ht="19" customHeight="1" spans="1:4">
      <c r="A13" s="110" t="s">
        <v>51</v>
      </c>
      <c r="B13" s="91"/>
      <c r="C13" s="110" t="s">
        <v>52</v>
      </c>
      <c r="D13" s="111">
        <v>243137.09</v>
      </c>
    </row>
    <row r="14" ht="19" customHeight="1" spans="1:4">
      <c r="A14" s="110" t="s">
        <v>53</v>
      </c>
      <c r="B14" s="91"/>
      <c r="C14" s="110" t="s">
        <v>54</v>
      </c>
      <c r="D14" s="111"/>
    </row>
    <row r="15" ht="19" customHeight="1" spans="1:4">
      <c r="A15" s="110"/>
      <c r="B15" s="112"/>
      <c r="C15" s="110" t="s">
        <v>55</v>
      </c>
      <c r="D15" s="111">
        <v>119466.73</v>
      </c>
    </row>
    <row r="16" ht="19" customHeight="1" spans="1:4">
      <c r="A16" s="110"/>
      <c r="B16" s="112"/>
      <c r="C16" s="110" t="s">
        <v>56</v>
      </c>
      <c r="D16" s="111"/>
    </row>
    <row r="17" ht="19" customHeight="1" spans="1:4">
      <c r="A17" s="110"/>
      <c r="B17" s="112"/>
      <c r="C17" s="110" t="s">
        <v>57</v>
      </c>
      <c r="D17" s="111"/>
    </row>
    <row r="18" ht="19" customHeight="1" spans="1:4">
      <c r="A18" s="110"/>
      <c r="B18" s="112"/>
      <c r="C18" s="110" t="s">
        <v>58</v>
      </c>
      <c r="D18" s="111"/>
    </row>
    <row r="19" ht="19" customHeight="1" spans="1:4">
      <c r="A19" s="110"/>
      <c r="B19" s="112"/>
      <c r="C19" s="110" t="s">
        <v>59</v>
      </c>
      <c r="D19" s="111"/>
    </row>
    <row r="20" ht="19" customHeight="1" spans="1:4">
      <c r="A20" s="113"/>
      <c r="B20" s="114"/>
      <c r="C20" s="110" t="s">
        <v>60</v>
      </c>
      <c r="D20" s="111"/>
    </row>
    <row r="21" ht="19" customHeight="1" spans="1:4">
      <c r="A21" s="113"/>
      <c r="B21" s="114"/>
      <c r="C21" s="110" t="s">
        <v>61</v>
      </c>
      <c r="D21" s="111"/>
    </row>
    <row r="22" ht="19" customHeight="1" spans="1:4">
      <c r="A22" s="113"/>
      <c r="B22" s="114"/>
      <c r="C22" s="110" t="s">
        <v>62</v>
      </c>
      <c r="D22" s="111"/>
    </row>
    <row r="23" ht="19" customHeight="1" spans="1:4">
      <c r="A23" s="113"/>
      <c r="B23" s="114"/>
      <c r="C23" s="110" t="s">
        <v>63</v>
      </c>
      <c r="D23" s="111"/>
    </row>
    <row r="24" ht="19" customHeight="1" spans="1:4">
      <c r="A24" s="113"/>
      <c r="B24" s="114"/>
      <c r="C24" s="110" t="s">
        <v>64</v>
      </c>
      <c r="D24" s="111"/>
    </row>
    <row r="25" ht="19" customHeight="1" spans="1:4">
      <c r="A25" s="110"/>
      <c r="B25" s="112"/>
      <c r="C25" s="110" t="s">
        <v>65</v>
      </c>
      <c r="D25" s="111"/>
    </row>
    <row r="26" ht="19" customHeight="1" spans="1:4">
      <c r="A26" s="110"/>
      <c r="B26" s="112"/>
      <c r="C26" s="110" t="s">
        <v>66</v>
      </c>
      <c r="D26" s="111"/>
    </row>
    <row r="27" ht="19" customHeight="1" spans="1:4">
      <c r="A27" s="110"/>
      <c r="B27" s="112"/>
      <c r="C27" s="110" t="s">
        <v>67</v>
      </c>
      <c r="D27" s="111"/>
    </row>
    <row r="28" ht="19" customHeight="1" spans="1:4">
      <c r="A28" s="113"/>
      <c r="B28" s="114"/>
      <c r="C28" s="110" t="s">
        <v>68</v>
      </c>
      <c r="D28" s="111"/>
    </row>
    <row r="29" ht="19" customHeight="1" spans="1:4">
      <c r="A29" s="113"/>
      <c r="B29" s="114"/>
      <c r="C29" s="110" t="s">
        <v>69</v>
      </c>
      <c r="D29" s="111"/>
    </row>
    <row r="30" ht="19" customHeight="1" spans="1:4">
      <c r="A30" s="113"/>
      <c r="B30" s="114"/>
      <c r="C30" s="110" t="s">
        <v>70</v>
      </c>
      <c r="D30" s="111"/>
    </row>
    <row r="31" ht="19" customHeight="1" spans="1:4">
      <c r="A31" s="113"/>
      <c r="B31" s="114"/>
      <c r="C31" s="110" t="s">
        <v>71</v>
      </c>
      <c r="D31" s="111"/>
    </row>
    <row r="32" ht="19" customHeight="1" spans="1:4">
      <c r="A32" s="113"/>
      <c r="B32" s="114"/>
      <c r="C32" s="110" t="s">
        <v>72</v>
      </c>
      <c r="D32" s="111"/>
    </row>
    <row r="33" ht="19" customHeight="1" spans="1:4">
      <c r="A33" s="110"/>
      <c r="B33" s="110"/>
      <c r="C33" s="110" t="s">
        <v>73</v>
      </c>
      <c r="D33" s="111"/>
    </row>
    <row r="34" ht="19" customHeight="1" spans="1:4">
      <c r="A34" s="110"/>
      <c r="B34" s="110"/>
      <c r="C34" s="110" t="s">
        <v>74</v>
      </c>
      <c r="D34" s="111"/>
    </row>
    <row r="35" ht="19" customHeight="1" spans="1:4">
      <c r="A35" s="110"/>
      <c r="B35" s="110"/>
      <c r="C35" s="110" t="s">
        <v>75</v>
      </c>
      <c r="D35" s="111"/>
    </row>
    <row r="36" ht="19" customHeight="1" spans="1:4">
      <c r="A36" s="110"/>
      <c r="B36" s="110"/>
      <c r="C36" s="110"/>
      <c r="D36" s="110"/>
    </row>
    <row r="37" ht="19" customHeight="1" spans="1:4">
      <c r="A37" s="110"/>
      <c r="B37" s="110"/>
      <c r="C37" s="110"/>
      <c r="D37" s="110"/>
    </row>
    <row r="38" ht="19" customHeight="1" spans="1:4">
      <c r="A38" s="110"/>
      <c r="B38" s="110"/>
      <c r="C38" s="110"/>
      <c r="D38" s="110"/>
    </row>
    <row r="39" ht="19" customHeight="1" spans="1:4">
      <c r="A39" s="113" t="s">
        <v>76</v>
      </c>
      <c r="B39" s="114">
        <f>SUM(B6:B14)</f>
        <v>2314056.24</v>
      </c>
      <c r="C39" s="113" t="s">
        <v>77</v>
      </c>
      <c r="D39" s="114">
        <f>SUM(D6:D38)</f>
        <v>2314056.24</v>
      </c>
    </row>
    <row r="40" ht="19" customHeight="1" spans="1:4">
      <c r="A40" s="113" t="s">
        <v>78</v>
      </c>
      <c r="B40" s="114"/>
      <c r="C40" s="113" t="s">
        <v>79</v>
      </c>
      <c r="D40" s="114"/>
    </row>
    <row r="41" ht="19" customHeight="1" spans="1:4">
      <c r="A41" s="113" t="s">
        <v>80</v>
      </c>
      <c r="B41" s="112"/>
      <c r="C41" s="110"/>
      <c r="D41" s="112"/>
    </row>
    <row r="42" ht="19" customHeight="1" spans="1:4">
      <c r="A42" s="113" t="s">
        <v>81</v>
      </c>
      <c r="B42" s="114">
        <f>B39+B40</f>
        <v>2314056.24</v>
      </c>
      <c r="C42" s="113" t="s">
        <v>82</v>
      </c>
      <c r="D42" s="114">
        <f>D39+D40</f>
        <v>2314056.24</v>
      </c>
    </row>
  </sheetData>
  <mergeCells count="4">
    <mergeCell ref="A2:D2"/>
    <mergeCell ref="A3:C3"/>
    <mergeCell ref="A4:B4"/>
    <mergeCell ref="C4:D4"/>
  </mergeCells>
  <pageMargins left="0.511805555555556" right="0.314583333333333" top="0.270000010728836" bottom="0.270000010728836" header="0.314583333333333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35" sqref="A35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11" customHeight="1" spans="1:1">
      <c r="A1" s="26"/>
    </row>
    <row r="2" ht="24.75" customHeight="1" spans="1:2">
      <c r="A2" s="20" t="s">
        <v>83</v>
      </c>
      <c r="B2" s="20"/>
    </row>
    <row r="3" ht="15" customHeight="1" spans="1:2">
      <c r="A3" s="99"/>
      <c r="B3" s="21" t="s">
        <v>32</v>
      </c>
    </row>
    <row r="4" ht="21" customHeight="1" spans="1:2">
      <c r="A4" s="30" t="s">
        <v>35</v>
      </c>
      <c r="B4" s="30" t="s">
        <v>36</v>
      </c>
    </row>
    <row r="5" s="17" customFormat="1" ht="21" customHeight="1" spans="1:3">
      <c r="A5" s="100" t="s">
        <v>84</v>
      </c>
      <c r="B5" s="101">
        <v>2314056.24</v>
      </c>
      <c r="C5" s="18"/>
    </row>
    <row r="6" s="17" customFormat="1" ht="21" customHeight="1" spans="1:3">
      <c r="A6" s="102" t="s">
        <v>85</v>
      </c>
      <c r="B6" s="103">
        <v>2130056.24</v>
      </c>
      <c r="C6" s="18"/>
    </row>
    <row r="7" s="17" customFormat="1" ht="21" customHeight="1" spans="1:3">
      <c r="A7" s="102" t="s">
        <v>86</v>
      </c>
      <c r="B7" s="103">
        <v>184000</v>
      </c>
      <c r="C7" s="18"/>
    </row>
    <row r="8" s="17" customFormat="1" ht="21" customHeight="1" spans="1:3">
      <c r="A8" s="100" t="s">
        <v>87</v>
      </c>
      <c r="B8" s="103">
        <f>B9+B10</f>
        <v>0</v>
      </c>
      <c r="C8" s="18"/>
    </row>
    <row r="9" s="17" customFormat="1" ht="21" customHeight="1" spans="1:3">
      <c r="A9" s="102" t="s">
        <v>85</v>
      </c>
      <c r="B9" s="103"/>
      <c r="C9" s="18"/>
    </row>
    <row r="10" s="17" customFormat="1" ht="21" customHeight="1" spans="1:3">
      <c r="A10" s="102" t="s">
        <v>86</v>
      </c>
      <c r="B10" s="103"/>
      <c r="C10" s="18"/>
    </row>
    <row r="11" s="17" customFormat="1" ht="21" customHeight="1" spans="1:3">
      <c r="A11" s="100" t="s">
        <v>88</v>
      </c>
      <c r="B11" s="103"/>
      <c r="C11" s="18"/>
    </row>
    <row r="12" s="17" customFormat="1" ht="21" customHeight="1" spans="1:3">
      <c r="A12" s="102" t="s">
        <v>85</v>
      </c>
      <c r="B12" s="103"/>
      <c r="C12" s="18"/>
    </row>
    <row r="13" s="17" customFormat="1" ht="21" customHeight="1" spans="1:3">
      <c r="A13" s="102" t="s">
        <v>86</v>
      </c>
      <c r="B13" s="103"/>
      <c r="C13" s="18"/>
    </row>
    <row r="14" s="17" customFormat="1" ht="21" customHeight="1" spans="1:3">
      <c r="A14" s="104" t="s">
        <v>89</v>
      </c>
      <c r="B14" s="103">
        <f>SUM(B15:B17)</f>
        <v>0</v>
      </c>
      <c r="C14" s="18"/>
    </row>
    <row r="15" s="17" customFormat="1" ht="21" customHeight="1" spans="1:3">
      <c r="A15" s="102" t="s">
        <v>90</v>
      </c>
      <c r="B15" s="103"/>
      <c r="C15" s="18"/>
    </row>
    <row r="16" s="17" customFormat="1" ht="21" customHeight="1" spans="1:3">
      <c r="A16" s="102" t="s">
        <v>91</v>
      </c>
      <c r="B16" s="103"/>
      <c r="C16" s="18"/>
    </row>
    <row r="17" s="17" customFormat="1" ht="21" customHeight="1" spans="1:3">
      <c r="A17" s="102" t="s">
        <v>92</v>
      </c>
      <c r="B17" s="103"/>
      <c r="C17" s="18"/>
    </row>
    <row r="18" s="17" customFormat="1" ht="21" customHeight="1" spans="1:3">
      <c r="A18" s="104" t="s">
        <v>93</v>
      </c>
      <c r="B18" s="103"/>
      <c r="C18" s="18"/>
    </row>
    <row r="19" s="17" customFormat="1" ht="21" customHeight="1" spans="1:3">
      <c r="A19" s="104" t="s">
        <v>94</v>
      </c>
      <c r="B19" s="103"/>
      <c r="C19" s="18"/>
    </row>
    <row r="20" s="17" customFormat="1" ht="21" customHeight="1" spans="1:3">
      <c r="A20" s="104" t="s">
        <v>95</v>
      </c>
      <c r="B20" s="103"/>
      <c r="C20" s="18"/>
    </row>
    <row r="21" s="17" customFormat="1" ht="21" customHeight="1" spans="1:3">
      <c r="A21" s="104" t="s">
        <v>96</v>
      </c>
      <c r="B21" s="103"/>
      <c r="C21" s="18"/>
    </row>
    <row r="22" s="17" customFormat="1" ht="21" customHeight="1" spans="1:3">
      <c r="A22" s="104" t="s">
        <v>97</v>
      </c>
      <c r="B22" s="101">
        <f>B23+B26+B29+B30</f>
        <v>0</v>
      </c>
      <c r="C22" s="18"/>
    </row>
    <row r="23" s="17" customFormat="1" ht="21" customHeight="1" spans="1:3">
      <c r="A23" s="102" t="s">
        <v>98</v>
      </c>
      <c r="B23" s="101">
        <f>B24+B25</f>
        <v>0</v>
      </c>
      <c r="C23" s="18"/>
    </row>
    <row r="24" s="17" customFormat="1" ht="21" customHeight="1" spans="1:3">
      <c r="A24" s="102" t="s">
        <v>99</v>
      </c>
      <c r="B24" s="101"/>
      <c r="C24" s="18"/>
    </row>
    <row r="25" s="17" customFormat="1" ht="21" customHeight="1" spans="1:3">
      <c r="A25" s="102" t="s">
        <v>100</v>
      </c>
      <c r="B25" s="101"/>
      <c r="C25" s="18"/>
    </row>
    <row r="26" s="17" customFormat="1" ht="21" customHeight="1" spans="1:3">
      <c r="A26" s="102" t="s">
        <v>101</v>
      </c>
      <c r="B26" s="101">
        <f>B27+B28</f>
        <v>0</v>
      </c>
      <c r="C26" s="18"/>
    </row>
    <row r="27" s="17" customFormat="1" ht="21" customHeight="1" spans="1:3">
      <c r="A27" s="102" t="s">
        <v>102</v>
      </c>
      <c r="B27" s="101"/>
      <c r="C27" s="18"/>
    </row>
    <row r="28" s="17" customFormat="1" ht="21" customHeight="1" spans="1:3">
      <c r="A28" s="102" t="s">
        <v>103</v>
      </c>
      <c r="B28" s="101"/>
      <c r="C28" s="18"/>
    </row>
    <row r="29" s="17" customFormat="1" ht="21" customHeight="1" spans="1:3">
      <c r="A29" s="102" t="s">
        <v>104</v>
      </c>
      <c r="B29" s="101"/>
      <c r="C29" s="18"/>
    </row>
    <row r="30" s="17" customFormat="1" ht="21" customHeight="1" spans="1:3">
      <c r="A30" s="102" t="s">
        <v>105</v>
      </c>
      <c r="B30" s="101"/>
      <c r="C30" s="18"/>
    </row>
    <row r="31" ht="21" customHeight="1" spans="1:2">
      <c r="A31" s="105"/>
      <c r="B31" s="101"/>
    </row>
    <row r="32" s="17" customFormat="1" ht="21" customHeight="1" spans="1:3">
      <c r="A32" s="106" t="s">
        <v>106</v>
      </c>
      <c r="B32" s="107">
        <f>B5+B8+B14+B18+B19+B20+B21+B22</f>
        <v>2314056.24</v>
      </c>
      <c r="C32" s="18"/>
    </row>
  </sheetData>
  <sheetProtection formatCells="0" formatColumns="0" formatRows="0"/>
  <mergeCells count="1">
    <mergeCell ref="A2:B2"/>
  </mergeCells>
  <printOptions horizontalCentered="1"/>
  <pageMargins left="0.550694444444444" right="0.393700787401575" top="0.511805555555556" bottom="0.78740157480315" header="0.118055555555556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B30" sqref="B30"/>
    </sheetView>
  </sheetViews>
  <sheetFormatPr defaultColWidth="10" defaultRowHeight="13.5" outlineLevelCol="4"/>
  <cols>
    <col min="1" max="1" width="15.875" customWidth="1"/>
    <col min="2" max="2" width="26.75" customWidth="1"/>
    <col min="3" max="3" width="17.325" customWidth="1"/>
    <col min="4" max="4" width="15.233333333333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32</v>
      </c>
    </row>
    <row r="4" ht="27" customHeight="1" spans="1:5">
      <c r="A4" s="95" t="s">
        <v>108</v>
      </c>
      <c r="B4" s="95" t="s">
        <v>109</v>
      </c>
      <c r="C4" s="95" t="s">
        <v>110</v>
      </c>
      <c r="D4" s="95" t="s">
        <v>111</v>
      </c>
      <c r="E4" s="95" t="s">
        <v>112</v>
      </c>
    </row>
    <row r="5" ht="27" customHeight="1" spans="1:5">
      <c r="A5" s="33" t="s">
        <v>113</v>
      </c>
      <c r="B5" s="34">
        <f>C5+D5</f>
        <v>2314056.24</v>
      </c>
      <c r="C5" s="78">
        <f>C6+C10+C16</f>
        <v>2130056.24</v>
      </c>
      <c r="D5" s="77">
        <f>D6</f>
        <v>184000</v>
      </c>
      <c r="E5" s="78"/>
    </row>
    <row r="6" ht="27" customHeight="1" spans="1:5">
      <c r="A6" s="38" t="s">
        <v>114</v>
      </c>
      <c r="B6" s="38" t="s">
        <v>115</v>
      </c>
      <c r="C6" s="78">
        <v>1767452.42</v>
      </c>
      <c r="D6" s="77">
        <f>D7</f>
        <v>184000</v>
      </c>
      <c r="E6" s="78"/>
    </row>
    <row r="7" ht="27" customHeight="1" spans="1:5">
      <c r="A7" s="48" t="s">
        <v>116</v>
      </c>
      <c r="B7" s="48" t="s">
        <v>117</v>
      </c>
      <c r="C7" s="96">
        <v>1767452.42</v>
      </c>
      <c r="D7" s="79">
        <v>184000</v>
      </c>
      <c r="E7" s="78"/>
    </row>
    <row r="8" ht="27" customHeight="1" spans="1:5">
      <c r="A8" s="48" t="s">
        <v>118</v>
      </c>
      <c r="B8" s="48" t="s">
        <v>119</v>
      </c>
      <c r="C8" s="96">
        <v>1767452.42</v>
      </c>
      <c r="D8" s="79"/>
      <c r="E8" s="96"/>
    </row>
    <row r="9" ht="27" customHeight="1" spans="1:5">
      <c r="A9" s="48" t="s">
        <v>120</v>
      </c>
      <c r="B9" s="48" t="s">
        <v>121</v>
      </c>
      <c r="C9" s="41"/>
      <c r="D9" s="44">
        <v>184000</v>
      </c>
      <c r="E9" s="41"/>
    </row>
    <row r="10" ht="27" customHeight="1" spans="1:5">
      <c r="A10" s="38" t="s">
        <v>122</v>
      </c>
      <c r="B10" s="48" t="s">
        <v>123</v>
      </c>
      <c r="C10" s="81">
        <v>243137.09</v>
      </c>
      <c r="D10" s="41"/>
      <c r="E10" s="41"/>
    </row>
    <row r="11" ht="27" customHeight="1" spans="1:5">
      <c r="A11" s="48" t="s">
        <v>124</v>
      </c>
      <c r="B11" s="48" t="s">
        <v>125</v>
      </c>
      <c r="C11" s="41">
        <v>229667.32</v>
      </c>
      <c r="D11" s="41"/>
      <c r="E11" s="41"/>
    </row>
    <row r="12" ht="27" customHeight="1" spans="1:5">
      <c r="A12" s="97">
        <v>2080502</v>
      </c>
      <c r="B12" s="83" t="s">
        <v>126</v>
      </c>
      <c r="C12" s="41">
        <v>34750</v>
      </c>
      <c r="D12" s="41"/>
      <c r="E12" s="41"/>
    </row>
    <row r="13" ht="27" customHeight="1" spans="1:5">
      <c r="A13" s="97">
        <v>2080505</v>
      </c>
      <c r="B13" s="83" t="s">
        <v>127</v>
      </c>
      <c r="C13" s="41">
        <v>194917.32</v>
      </c>
      <c r="D13" s="41"/>
      <c r="E13" s="41"/>
    </row>
    <row r="14" ht="27" customHeight="1" spans="1:5">
      <c r="A14" s="97">
        <v>20899</v>
      </c>
      <c r="B14" s="83" t="s">
        <v>128</v>
      </c>
      <c r="C14" s="41">
        <v>13469.77</v>
      </c>
      <c r="D14" s="41"/>
      <c r="E14" s="41"/>
    </row>
    <row r="15" ht="27" customHeight="1" spans="1:5">
      <c r="A15" s="97">
        <v>2089999</v>
      </c>
      <c r="B15" s="83" t="s">
        <v>128</v>
      </c>
      <c r="C15" s="41">
        <v>13469.77</v>
      </c>
      <c r="D15" s="41"/>
      <c r="E15" s="41"/>
    </row>
    <row r="16" ht="27" customHeight="1" spans="1:5">
      <c r="A16" s="98">
        <v>210</v>
      </c>
      <c r="B16" s="83" t="s">
        <v>129</v>
      </c>
      <c r="C16" s="81">
        <v>119466.73</v>
      </c>
      <c r="D16" s="41"/>
      <c r="E16" s="41"/>
    </row>
    <row r="17" ht="27" customHeight="1" spans="1:5">
      <c r="A17" s="97">
        <v>21011</v>
      </c>
      <c r="B17" s="83" t="s">
        <v>130</v>
      </c>
      <c r="C17" s="41">
        <v>119466.73</v>
      </c>
      <c r="D17" s="41"/>
      <c r="E17" s="41"/>
    </row>
    <row r="18" ht="27" customHeight="1" spans="1:5">
      <c r="A18" s="97">
        <v>2101102</v>
      </c>
      <c r="B18" s="83" t="s">
        <v>131</v>
      </c>
      <c r="C18" s="41">
        <v>119466.73</v>
      </c>
      <c r="D18" s="41"/>
      <c r="E18" s="41"/>
    </row>
    <row r="19" ht="27" customHeight="1" spans="1:5">
      <c r="A19" s="41"/>
      <c r="B19" s="41"/>
      <c r="C19" s="41"/>
      <c r="D19" s="41"/>
      <c r="E19" s="41"/>
    </row>
    <row r="20" ht="27" customHeight="1" spans="1:5">
      <c r="A20" s="41"/>
      <c r="B20" s="41"/>
      <c r="C20" s="41"/>
      <c r="D20" s="41"/>
      <c r="E20" s="41"/>
    </row>
    <row r="21" ht="27" customHeight="1" spans="1:5">
      <c r="A21" s="41"/>
      <c r="B21" s="41"/>
      <c r="C21" s="41"/>
      <c r="D21" s="41"/>
      <c r="E21" s="41"/>
    </row>
    <row r="22" ht="27" customHeight="1" spans="1:5">
      <c r="A22" s="41"/>
      <c r="B22" s="41"/>
      <c r="C22" s="41"/>
      <c r="D22" s="41"/>
      <c r="E22" s="41"/>
    </row>
    <row r="23" ht="27" customHeight="1" spans="1:5">
      <c r="A23" s="41"/>
      <c r="B23" s="41"/>
      <c r="C23" s="41"/>
      <c r="D23" s="41"/>
      <c r="E23" s="41"/>
    </row>
    <row r="24" ht="27" customHeight="1" spans="1:5">
      <c r="A24" s="41"/>
      <c r="B24" s="41"/>
      <c r="C24" s="41"/>
      <c r="D24" s="41"/>
      <c r="E24" s="41"/>
    </row>
    <row r="25" ht="27" customHeight="1" spans="1:5">
      <c r="A25" s="41"/>
      <c r="B25" s="41"/>
      <c r="C25" s="41"/>
      <c r="D25" s="41"/>
      <c r="E25" s="41"/>
    </row>
    <row r="26" ht="27" customHeight="1" spans="1:5">
      <c r="A26" s="41"/>
      <c r="B26" s="41"/>
      <c r="C26" s="41"/>
      <c r="D26" s="41"/>
      <c r="E26" s="41"/>
    </row>
    <row r="27" ht="27" customHeight="1" spans="1:5">
      <c r="A27" s="41"/>
      <c r="B27" s="41"/>
      <c r="C27" s="41"/>
      <c r="D27" s="41"/>
      <c r="E27" s="41"/>
    </row>
    <row r="28" ht="27" customHeight="1" spans="1:5">
      <c r="A28" s="41"/>
      <c r="B28" s="41"/>
      <c r="C28" s="41"/>
      <c r="D28" s="41"/>
      <c r="E28" s="41"/>
    </row>
    <row r="29" ht="27" customHeight="1" spans="1:5">
      <c r="A29" s="41"/>
      <c r="B29" s="41"/>
      <c r="C29" s="41"/>
      <c r="D29" s="41"/>
      <c r="E29" s="41"/>
    </row>
  </sheetData>
  <mergeCells count="1">
    <mergeCell ref="A2:E2"/>
  </mergeCells>
  <pageMargins left="0.75" right="0.432638888888889" top="0.270000010728836" bottom="0.270000010728836" header="0.156944444444444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2" sqref="A2:D2"/>
    </sheetView>
  </sheetViews>
  <sheetFormatPr defaultColWidth="10" defaultRowHeight="13.5" outlineLevelCol="6"/>
  <cols>
    <col min="1" max="1" width="24.5666666666667" customWidth="1"/>
    <col min="2" max="2" width="16.45" customWidth="1"/>
    <col min="3" max="3" width="34.7083333333333" customWidth="1"/>
    <col min="4" max="4" width="19.633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29" customHeight="1" spans="1:7">
      <c r="A2" s="11" t="s">
        <v>132</v>
      </c>
      <c r="B2" s="11"/>
      <c r="C2" s="11"/>
      <c r="D2" s="11"/>
      <c r="E2" s="10"/>
      <c r="F2" s="10"/>
      <c r="G2" s="10"/>
    </row>
    <row r="3" ht="15" customHeight="1" spans="1:7">
      <c r="A3" s="12"/>
      <c r="B3" s="12"/>
      <c r="C3" s="58" t="s">
        <v>32</v>
      </c>
      <c r="D3" s="58"/>
      <c r="E3" s="12"/>
      <c r="F3" s="12"/>
      <c r="G3" s="12"/>
    </row>
    <row r="4" ht="21" customHeight="1" spans="1:7">
      <c r="A4" s="84" t="s">
        <v>33</v>
      </c>
      <c r="B4" s="84"/>
      <c r="C4" s="84" t="s">
        <v>34</v>
      </c>
      <c r="D4" s="84"/>
      <c r="E4" s="12"/>
      <c r="F4" s="12"/>
      <c r="G4" s="12"/>
    </row>
    <row r="5" ht="21" customHeight="1" spans="1:7">
      <c r="A5" s="84" t="s">
        <v>35</v>
      </c>
      <c r="B5" s="84" t="s">
        <v>36</v>
      </c>
      <c r="C5" s="84" t="s">
        <v>35</v>
      </c>
      <c r="D5" s="84" t="s">
        <v>113</v>
      </c>
      <c r="E5" s="12"/>
      <c r="F5" s="12"/>
      <c r="G5" s="12"/>
    </row>
    <row r="6" ht="21" customHeight="1" spans="1:7">
      <c r="A6" s="15" t="s">
        <v>133</v>
      </c>
      <c r="B6" s="90">
        <f>SUM(B7:B9)</f>
        <v>2314056.24</v>
      </c>
      <c r="C6" s="15" t="s">
        <v>134</v>
      </c>
      <c r="D6" s="90">
        <f>D13+D14+D16</f>
        <v>2314056.24</v>
      </c>
      <c r="E6" s="12"/>
      <c r="F6" s="12"/>
      <c r="G6" s="12"/>
    </row>
    <row r="7" ht="21" customHeight="1" spans="1:7">
      <c r="A7" s="15" t="s">
        <v>135</v>
      </c>
      <c r="B7" s="91">
        <v>2314056.24</v>
      </c>
      <c r="C7" s="15" t="s">
        <v>136</v>
      </c>
      <c r="D7" s="91"/>
      <c r="E7" s="12"/>
      <c r="F7" s="12"/>
      <c r="G7" s="12"/>
    </row>
    <row r="8" ht="21" customHeight="1" spans="1:7">
      <c r="A8" s="15" t="s">
        <v>137</v>
      </c>
      <c r="B8" s="91"/>
      <c r="C8" s="15" t="s">
        <v>138</v>
      </c>
      <c r="D8" s="91"/>
      <c r="E8" s="12"/>
      <c r="F8" s="12"/>
      <c r="G8" s="12"/>
    </row>
    <row r="9" ht="21" customHeight="1" spans="1:7">
      <c r="A9" s="15" t="s">
        <v>139</v>
      </c>
      <c r="B9" s="91"/>
      <c r="C9" s="15" t="s">
        <v>140</v>
      </c>
      <c r="D9" s="91"/>
      <c r="E9" s="12"/>
      <c r="F9" s="12"/>
      <c r="G9" s="12"/>
    </row>
    <row r="10" ht="21" customHeight="1" spans="1:7">
      <c r="A10" s="15"/>
      <c r="B10" s="92"/>
      <c r="C10" s="15" t="s">
        <v>141</v>
      </c>
      <c r="D10" s="91"/>
      <c r="E10" s="12"/>
      <c r="F10" s="12"/>
      <c r="G10" s="12"/>
    </row>
    <row r="11" ht="21" customHeight="1" spans="1:7">
      <c r="A11" s="15"/>
      <c r="B11" s="92"/>
      <c r="C11" s="15" t="s">
        <v>142</v>
      </c>
      <c r="D11" s="91"/>
      <c r="E11" s="12"/>
      <c r="F11" s="12"/>
      <c r="G11" s="12"/>
    </row>
    <row r="12" ht="21" customHeight="1" spans="1:7">
      <c r="A12" s="15"/>
      <c r="B12" s="92"/>
      <c r="C12" s="15" t="s">
        <v>143</v>
      </c>
      <c r="D12" s="91"/>
      <c r="E12" s="12"/>
      <c r="F12" s="12"/>
      <c r="G12" s="12"/>
    </row>
    <row r="13" ht="21" customHeight="1" spans="1:7">
      <c r="A13" s="54"/>
      <c r="B13" s="87"/>
      <c r="C13" s="15" t="s">
        <v>144</v>
      </c>
      <c r="D13" s="91">
        <v>1951452.42</v>
      </c>
      <c r="E13" s="12"/>
      <c r="F13" s="12"/>
      <c r="G13" s="12"/>
    </row>
    <row r="14" ht="21" customHeight="1" spans="1:7">
      <c r="A14" s="15"/>
      <c r="B14" s="92"/>
      <c r="C14" s="15" t="s">
        <v>145</v>
      </c>
      <c r="D14" s="91">
        <v>243137.09</v>
      </c>
      <c r="E14" s="12"/>
      <c r="F14" s="12"/>
      <c r="G14" s="57"/>
    </row>
    <row r="15" ht="21" customHeight="1" spans="1:7">
      <c r="A15" s="15"/>
      <c r="B15" s="92"/>
      <c r="C15" s="15" t="s">
        <v>146</v>
      </c>
      <c r="D15" s="91"/>
      <c r="E15" s="12"/>
      <c r="F15" s="12"/>
      <c r="G15" s="12"/>
    </row>
    <row r="16" ht="21" customHeight="1" spans="1:7">
      <c r="A16" s="15"/>
      <c r="B16" s="92"/>
      <c r="C16" s="15" t="s">
        <v>147</v>
      </c>
      <c r="D16" s="91">
        <v>119466.73</v>
      </c>
      <c r="E16" s="12"/>
      <c r="F16" s="12"/>
      <c r="G16" s="12"/>
    </row>
    <row r="17" ht="21" customHeight="1" spans="1:7">
      <c r="A17" s="15"/>
      <c r="B17" s="92"/>
      <c r="C17" s="15" t="s">
        <v>148</v>
      </c>
      <c r="D17" s="91"/>
      <c r="E17" s="12"/>
      <c r="F17" s="12"/>
      <c r="G17" s="12"/>
    </row>
    <row r="18" ht="21" customHeight="1" spans="1:7">
      <c r="A18" s="15"/>
      <c r="B18" s="92"/>
      <c r="C18" s="15" t="s">
        <v>149</v>
      </c>
      <c r="D18" s="91"/>
      <c r="E18" s="12"/>
      <c r="F18" s="12"/>
      <c r="G18" s="12"/>
    </row>
    <row r="19" ht="21" customHeight="1" spans="1:7">
      <c r="A19" s="15"/>
      <c r="B19" s="15"/>
      <c r="C19" s="15" t="s">
        <v>150</v>
      </c>
      <c r="D19" s="91"/>
      <c r="E19" s="12"/>
      <c r="F19" s="12"/>
      <c r="G19" s="12"/>
    </row>
    <row r="20" ht="21" customHeight="1" spans="1:7">
      <c r="A20" s="15"/>
      <c r="B20" s="15"/>
      <c r="C20" s="15" t="s">
        <v>151</v>
      </c>
      <c r="D20" s="91"/>
      <c r="E20" s="12"/>
      <c r="F20" s="12"/>
      <c r="G20" s="12"/>
    </row>
    <row r="21" ht="21" customHeight="1" spans="1:7">
      <c r="A21" s="15"/>
      <c r="B21" s="15"/>
      <c r="C21" s="15" t="s">
        <v>152</v>
      </c>
      <c r="D21" s="91"/>
      <c r="E21" s="12"/>
      <c r="F21" s="12"/>
      <c r="G21" s="12"/>
    </row>
    <row r="22" ht="21" customHeight="1" spans="1:7">
      <c r="A22" s="15"/>
      <c r="B22" s="15"/>
      <c r="C22" s="15" t="s">
        <v>153</v>
      </c>
      <c r="D22" s="91"/>
      <c r="E22" s="12"/>
      <c r="F22" s="12"/>
      <c r="G22" s="12"/>
    </row>
    <row r="23" ht="21" customHeight="1" spans="1:7">
      <c r="A23" s="15"/>
      <c r="B23" s="15"/>
      <c r="C23" s="15" t="s">
        <v>154</v>
      </c>
      <c r="D23" s="91"/>
      <c r="E23" s="12"/>
      <c r="F23" s="12"/>
      <c r="G23" s="12"/>
    </row>
    <row r="24" ht="21" customHeight="1" spans="1:7">
      <c r="A24" s="15"/>
      <c r="B24" s="15"/>
      <c r="C24" s="15" t="s">
        <v>155</v>
      </c>
      <c r="D24" s="91"/>
      <c r="E24" s="12"/>
      <c r="F24" s="12"/>
      <c r="G24" s="12"/>
    </row>
    <row r="25" ht="21" customHeight="1" spans="1:7">
      <c r="A25" s="15"/>
      <c r="B25" s="15"/>
      <c r="C25" s="15" t="s">
        <v>156</v>
      </c>
      <c r="D25" s="91"/>
      <c r="E25" s="12"/>
      <c r="F25" s="12"/>
      <c r="G25" s="12"/>
    </row>
    <row r="26" ht="21" customHeight="1" spans="1:7">
      <c r="A26" s="15"/>
      <c r="B26" s="15"/>
      <c r="C26" s="15" t="s">
        <v>157</v>
      </c>
      <c r="D26" s="91"/>
      <c r="E26" s="12"/>
      <c r="F26" s="12"/>
      <c r="G26" s="12"/>
    </row>
    <row r="27" ht="21" customHeight="1" spans="1:7">
      <c r="A27" s="15"/>
      <c r="B27" s="15"/>
      <c r="C27" s="15" t="s">
        <v>158</v>
      </c>
      <c r="D27" s="91"/>
      <c r="E27" s="12"/>
      <c r="F27" s="12"/>
      <c r="G27" s="12"/>
    </row>
    <row r="28" ht="21" customHeight="1" spans="1:7">
      <c r="A28" s="15"/>
      <c r="B28" s="15"/>
      <c r="C28" s="15" t="s">
        <v>159</v>
      </c>
      <c r="D28" s="91"/>
      <c r="E28" s="12"/>
      <c r="F28" s="12"/>
      <c r="G28" s="12"/>
    </row>
    <row r="29" ht="21" customHeight="1" spans="1:7">
      <c r="A29" s="15"/>
      <c r="B29" s="15"/>
      <c r="C29" s="15" t="s">
        <v>160</v>
      </c>
      <c r="D29" s="91"/>
      <c r="E29" s="12"/>
      <c r="F29" s="12"/>
      <c r="G29" s="12"/>
    </row>
    <row r="30" ht="21" customHeight="1" spans="1:7">
      <c r="A30" s="15"/>
      <c r="B30" s="15"/>
      <c r="C30" s="15" t="s">
        <v>161</v>
      </c>
      <c r="D30" s="91"/>
      <c r="E30" s="12"/>
      <c r="F30" s="12"/>
      <c r="G30" s="12"/>
    </row>
    <row r="31" ht="21" customHeight="1" spans="1:7">
      <c r="A31" s="15"/>
      <c r="B31" s="15"/>
      <c r="C31" s="15" t="s">
        <v>162</v>
      </c>
      <c r="D31" s="91"/>
      <c r="E31" s="12"/>
      <c r="F31" s="12"/>
      <c r="G31" s="12"/>
    </row>
    <row r="32" ht="21" customHeight="1" spans="1:7">
      <c r="A32" s="15"/>
      <c r="B32" s="15"/>
      <c r="C32" s="15" t="s">
        <v>163</v>
      </c>
      <c r="D32" s="91"/>
      <c r="E32" s="12"/>
      <c r="F32" s="12"/>
      <c r="G32" s="12"/>
    </row>
    <row r="33" ht="21" customHeight="1" spans="1:7">
      <c r="A33" s="15"/>
      <c r="B33" s="15"/>
      <c r="C33" s="15" t="s">
        <v>164</v>
      </c>
      <c r="D33" s="91"/>
      <c r="E33" s="12"/>
      <c r="F33" s="12"/>
      <c r="G33" s="12"/>
    </row>
    <row r="34" ht="21" customHeight="1" spans="1:7">
      <c r="A34" s="15"/>
      <c r="B34" s="15"/>
      <c r="C34" s="15" t="s">
        <v>165</v>
      </c>
      <c r="D34" s="91"/>
      <c r="E34" s="12"/>
      <c r="F34" s="12"/>
      <c r="G34" s="12"/>
    </row>
    <row r="35" ht="21" customHeight="1" spans="1:7">
      <c r="A35" s="15"/>
      <c r="B35" s="15"/>
      <c r="C35" s="15" t="s">
        <v>166</v>
      </c>
      <c r="D35" s="91"/>
      <c r="E35" s="12"/>
      <c r="F35" s="12"/>
      <c r="G35" s="12"/>
    </row>
    <row r="36" ht="21" customHeight="1" spans="1:7">
      <c r="A36" s="15"/>
      <c r="B36" s="15"/>
      <c r="C36" s="15" t="s">
        <v>167</v>
      </c>
      <c r="D36" s="90"/>
      <c r="E36" s="12"/>
      <c r="F36" s="12"/>
      <c r="G36" s="12"/>
    </row>
    <row r="37" ht="21" customHeight="1" spans="1:7">
      <c r="A37" s="84" t="s">
        <v>168</v>
      </c>
      <c r="B37" s="93">
        <f>B6</f>
        <v>2314056.24</v>
      </c>
      <c r="C37" s="84" t="s">
        <v>169</v>
      </c>
      <c r="D37" s="94">
        <f>D6</f>
        <v>2314056.24</v>
      </c>
      <c r="E37" s="57"/>
      <c r="F37" s="12"/>
      <c r="G37" s="12"/>
    </row>
  </sheetData>
  <mergeCells count="4">
    <mergeCell ref="A2:D2"/>
    <mergeCell ref="C3:D3"/>
    <mergeCell ref="A4:B4"/>
    <mergeCell ref="C4:D4"/>
  </mergeCells>
  <pageMargins left="0.550694444444444" right="0.354166666666667" top="0.270000010728836" bottom="0.270000010728836" header="0.0784722222222222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1" sqref="A11"/>
    </sheetView>
  </sheetViews>
  <sheetFormatPr defaultColWidth="10" defaultRowHeight="13.5" outlineLevelRow="7"/>
  <cols>
    <col min="1" max="1" width="13.2083333333333" customWidth="1"/>
    <col min="2" max="2" width="17.9333333333333" customWidth="1"/>
    <col min="3" max="3" width="15.65" customWidth="1"/>
    <col min="4" max="4" width="14.4916666666667" customWidth="1"/>
    <col min="5" max="5" width="14.425" customWidth="1"/>
    <col min="6" max="6" width="9.75" customWidth="1"/>
    <col min="7" max="7" width="10.6666666666667" customWidth="1"/>
    <col min="8" max="8" width="11.3416666666667" customWidth="1"/>
    <col min="9" max="9" width="7.40833333333333" customWidth="1"/>
    <col min="10" max="10" width="11.0333333333333" customWidth="1"/>
    <col min="11" max="11" width="14.7583333333333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8" t="s">
        <v>32</v>
      </c>
      <c r="K3" s="58"/>
    </row>
    <row r="4" ht="22.75" customHeight="1" spans="1:11">
      <c r="A4" s="84" t="s">
        <v>171</v>
      </c>
      <c r="B4" s="84" t="s">
        <v>113</v>
      </c>
      <c r="C4" s="84" t="s">
        <v>172</v>
      </c>
      <c r="D4" s="84"/>
      <c r="E4" s="84"/>
      <c r="F4" s="84" t="s">
        <v>173</v>
      </c>
      <c r="G4" s="84"/>
      <c r="H4" s="84"/>
      <c r="I4" s="84" t="s">
        <v>174</v>
      </c>
      <c r="J4" s="84"/>
      <c r="K4" s="84"/>
    </row>
    <row r="5" ht="22.75" customHeight="1" spans="1:11">
      <c r="A5" s="84"/>
      <c r="B5" s="84"/>
      <c r="C5" s="14" t="s">
        <v>113</v>
      </c>
      <c r="D5" s="14" t="s">
        <v>110</v>
      </c>
      <c r="E5" s="14" t="s">
        <v>111</v>
      </c>
      <c r="F5" s="14" t="s">
        <v>113</v>
      </c>
      <c r="G5" s="14" t="s">
        <v>110</v>
      </c>
      <c r="H5" s="14" t="s">
        <v>111</v>
      </c>
      <c r="I5" s="14" t="s">
        <v>113</v>
      </c>
      <c r="J5" s="14" t="s">
        <v>110</v>
      </c>
      <c r="K5" s="14" t="s">
        <v>111</v>
      </c>
    </row>
    <row r="6" ht="22.75" customHeight="1" spans="1:11">
      <c r="A6" s="54" t="s">
        <v>113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ht="22.75" customHeight="1" spans="1:11">
      <c r="A7" s="86" t="s">
        <v>175</v>
      </c>
      <c r="B7" s="85">
        <f>C7</f>
        <v>2314056.24</v>
      </c>
      <c r="C7" s="85">
        <f>D7+E7</f>
        <v>2314056.24</v>
      </c>
      <c r="D7" s="78">
        <v>2130056.24</v>
      </c>
      <c r="E7" s="87">
        <v>184000</v>
      </c>
      <c r="F7" s="87"/>
      <c r="G7" s="87"/>
      <c r="H7" s="87"/>
      <c r="I7" s="87"/>
      <c r="J7" s="87"/>
      <c r="K7" s="87"/>
    </row>
    <row r="8" ht="22.75" customHeight="1" spans="1:11">
      <c r="A8" s="88"/>
      <c r="B8" s="89"/>
      <c r="C8" s="89"/>
      <c r="D8" s="87"/>
      <c r="E8" s="87"/>
      <c r="F8" s="87"/>
      <c r="G8" s="87"/>
      <c r="H8" s="87"/>
      <c r="I8" s="87"/>
      <c r="J8" s="87"/>
      <c r="K8" s="8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511805555555556" right="0.314583333333333" top="0.270000010728836" bottom="0.270000010728836" header="0.156944444444444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C30" sqref="C30"/>
    </sheetView>
  </sheetViews>
  <sheetFormatPr defaultColWidth="10" defaultRowHeight="13.5" outlineLevelCol="4"/>
  <cols>
    <col min="1" max="1" width="7.875" customWidth="1"/>
    <col min="2" max="2" width="23.75" customWidth="1"/>
    <col min="3" max="3" width="15.875" customWidth="1"/>
    <col min="4" max="4" width="15.75" customWidth="1"/>
    <col min="5" max="5" width="17.25" customWidth="1"/>
  </cols>
  <sheetData>
    <row r="1" ht="14.3" customHeight="1" spans="1:1">
      <c r="A1" s="71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58" t="s">
        <v>32</v>
      </c>
      <c r="D3" s="58"/>
      <c r="E3" s="58"/>
    </row>
    <row r="4" ht="22.75" customHeight="1" spans="1:5">
      <c r="A4" s="34" t="s">
        <v>108</v>
      </c>
      <c r="B4" s="34"/>
      <c r="C4" s="34" t="s">
        <v>172</v>
      </c>
      <c r="D4" s="34"/>
      <c r="E4" s="34"/>
    </row>
    <row r="5" ht="22.75" customHeight="1" spans="1:5">
      <c r="A5" s="72" t="s">
        <v>177</v>
      </c>
      <c r="B5" s="72" t="s">
        <v>178</v>
      </c>
      <c r="C5" s="73" t="s">
        <v>113</v>
      </c>
      <c r="D5" s="72" t="s">
        <v>110</v>
      </c>
      <c r="E5" s="72" t="s">
        <v>111</v>
      </c>
    </row>
    <row r="6" ht="22.75" customHeight="1" spans="1:5">
      <c r="A6" s="74"/>
      <c r="B6" s="75" t="s">
        <v>113</v>
      </c>
      <c r="C6" s="76">
        <f>D6+E6</f>
        <v>2314056.24</v>
      </c>
      <c r="D6" s="76">
        <f>D7+D11+D17</f>
        <v>2130056.24</v>
      </c>
      <c r="E6" s="76">
        <v>184000</v>
      </c>
    </row>
    <row r="7" ht="29" customHeight="1" spans="1:5">
      <c r="A7" s="38" t="s">
        <v>114</v>
      </c>
      <c r="B7" s="38" t="s">
        <v>115</v>
      </c>
      <c r="C7" s="77">
        <f>D7+E7</f>
        <v>1951452.42</v>
      </c>
      <c r="D7" s="78">
        <v>1767452.42</v>
      </c>
      <c r="E7" s="77">
        <v>184000</v>
      </c>
    </row>
    <row r="8" ht="29" customHeight="1" spans="1:5">
      <c r="A8" s="38" t="s">
        <v>116</v>
      </c>
      <c r="B8" s="38" t="s">
        <v>117</v>
      </c>
      <c r="C8" s="77">
        <f>D8+E8</f>
        <v>1951452.42</v>
      </c>
      <c r="D8" s="78">
        <v>1767452.42</v>
      </c>
      <c r="E8" s="77">
        <v>184000</v>
      </c>
    </row>
    <row r="9" ht="29" customHeight="1" spans="1:5">
      <c r="A9" s="48" t="s">
        <v>118</v>
      </c>
      <c r="B9" s="48" t="s">
        <v>119</v>
      </c>
      <c r="C9" s="77">
        <f>D9</f>
        <v>1767452.42</v>
      </c>
      <c r="D9" s="61">
        <v>1767452.42</v>
      </c>
      <c r="E9" s="79"/>
    </row>
    <row r="10" ht="29" customHeight="1" spans="1:5">
      <c r="A10" s="48" t="s">
        <v>120</v>
      </c>
      <c r="B10" s="48" t="s">
        <v>121</v>
      </c>
      <c r="C10" s="44">
        <f>E10</f>
        <v>184000</v>
      </c>
      <c r="D10" s="80"/>
      <c r="E10" s="66">
        <v>184000</v>
      </c>
    </row>
    <row r="11" ht="29" customHeight="1" spans="1:5">
      <c r="A11" s="48" t="s">
        <v>122</v>
      </c>
      <c r="B11" s="48" t="s">
        <v>123</v>
      </c>
      <c r="C11" s="81">
        <f>D11</f>
        <v>243137.09</v>
      </c>
      <c r="D11" s="82">
        <f>D12+D15</f>
        <v>243137.09</v>
      </c>
      <c r="E11" s="80"/>
    </row>
    <row r="12" ht="29" customHeight="1" spans="1:5">
      <c r="A12" s="48" t="s">
        <v>124</v>
      </c>
      <c r="B12" s="48" t="s">
        <v>125</v>
      </c>
      <c r="C12" s="81">
        <v>229667.32</v>
      </c>
      <c r="D12" s="80">
        <f>D13+D14</f>
        <v>229667.32</v>
      </c>
      <c r="E12" s="80"/>
    </row>
    <row r="13" ht="26" customHeight="1" spans="1:5">
      <c r="A13" s="70">
        <v>2080502</v>
      </c>
      <c r="B13" s="83" t="s">
        <v>126</v>
      </c>
      <c r="C13" s="41">
        <v>34750</v>
      </c>
      <c r="D13" s="80">
        <v>34750</v>
      </c>
      <c r="E13" s="80"/>
    </row>
    <row r="14" ht="26" customHeight="1" spans="1:5">
      <c r="A14" s="70">
        <v>2080505</v>
      </c>
      <c r="B14" s="83" t="s">
        <v>127</v>
      </c>
      <c r="C14" s="41">
        <v>194917.32</v>
      </c>
      <c r="D14" s="80">
        <v>194917.32</v>
      </c>
      <c r="E14" s="80"/>
    </row>
    <row r="15" ht="26" customHeight="1" spans="1:5">
      <c r="A15" s="70">
        <v>20899</v>
      </c>
      <c r="B15" s="83" t="s">
        <v>128</v>
      </c>
      <c r="C15" s="81">
        <v>13469.77</v>
      </c>
      <c r="D15" s="80">
        <f>D16</f>
        <v>13469.77</v>
      </c>
      <c r="E15" s="80"/>
    </row>
    <row r="16" ht="26" customHeight="1" spans="1:5">
      <c r="A16" s="70">
        <v>2089999</v>
      </c>
      <c r="B16" s="83" t="s">
        <v>128</v>
      </c>
      <c r="C16" s="41">
        <v>13469.77</v>
      </c>
      <c r="D16" s="80">
        <v>13469.77</v>
      </c>
      <c r="E16" s="80"/>
    </row>
    <row r="17" ht="26" customHeight="1" spans="1:5">
      <c r="A17" s="70">
        <v>210</v>
      </c>
      <c r="B17" s="83" t="s">
        <v>129</v>
      </c>
      <c r="C17" s="81">
        <v>119466.73</v>
      </c>
      <c r="D17" s="82">
        <f>D18</f>
        <v>119466.73</v>
      </c>
      <c r="E17" s="80"/>
    </row>
    <row r="18" ht="26" customHeight="1" spans="1:5">
      <c r="A18" s="70">
        <v>21011</v>
      </c>
      <c r="B18" s="83" t="s">
        <v>130</v>
      </c>
      <c r="C18" s="41">
        <v>119466.73</v>
      </c>
      <c r="D18" s="80">
        <f>D19</f>
        <v>119466.73</v>
      </c>
      <c r="E18" s="80"/>
    </row>
    <row r="19" ht="26" customHeight="1" spans="1:5">
      <c r="A19" s="70">
        <v>2101102</v>
      </c>
      <c r="B19" s="83" t="s">
        <v>131</v>
      </c>
      <c r="C19" s="41">
        <v>119466.73</v>
      </c>
      <c r="D19" s="80">
        <v>119466.73</v>
      </c>
      <c r="E19" s="80"/>
    </row>
    <row r="20" ht="24" customHeight="1" spans="1:5">
      <c r="A20" s="41"/>
      <c r="B20" s="41"/>
      <c r="C20" s="41"/>
      <c r="D20" s="41"/>
      <c r="E20" s="41"/>
    </row>
    <row r="21" ht="24" customHeight="1" spans="1:5">
      <c r="A21" s="41"/>
      <c r="B21" s="41"/>
      <c r="C21" s="41"/>
      <c r="D21" s="41"/>
      <c r="E21" s="41"/>
    </row>
    <row r="22" ht="24" customHeight="1" spans="1:5">
      <c r="A22" s="41"/>
      <c r="B22" s="41"/>
      <c r="C22" s="41"/>
      <c r="D22" s="41"/>
      <c r="E22" s="41"/>
    </row>
    <row r="23" ht="24" customHeight="1" spans="1:5">
      <c r="A23" s="41"/>
      <c r="B23" s="41"/>
      <c r="C23" s="41"/>
      <c r="D23" s="41"/>
      <c r="E23" s="41"/>
    </row>
    <row r="24" ht="24" customHeight="1" spans="1:5">
      <c r="A24" s="41"/>
      <c r="B24" s="41"/>
      <c r="C24" s="41"/>
      <c r="D24" s="41"/>
      <c r="E24" s="41"/>
    </row>
    <row r="25" ht="24" customHeight="1" spans="1:5">
      <c r="A25" s="41"/>
      <c r="B25" s="41"/>
      <c r="C25" s="41"/>
      <c r="D25" s="41"/>
      <c r="E25" s="41"/>
    </row>
    <row r="26" ht="25" customHeight="1" spans="1:5">
      <c r="A26" s="41"/>
      <c r="B26" s="41"/>
      <c r="C26" s="41"/>
      <c r="D26" s="41"/>
      <c r="E26" s="41"/>
    </row>
    <row r="27" ht="25" customHeight="1" spans="1:5">
      <c r="A27" s="41"/>
      <c r="B27" s="41"/>
      <c r="C27" s="41"/>
      <c r="D27" s="41"/>
      <c r="E27" s="41"/>
    </row>
    <row r="28" ht="25" customHeight="1" spans="1:5">
      <c r="A28" s="41"/>
      <c r="B28" s="41"/>
      <c r="C28" s="41"/>
      <c r="D28" s="41"/>
      <c r="E28" s="41"/>
    </row>
    <row r="29" ht="25" customHeight="1" spans="1:5">
      <c r="A29" s="41"/>
      <c r="B29" s="41"/>
      <c r="C29" s="41"/>
      <c r="D29" s="41"/>
      <c r="E29" s="41"/>
    </row>
    <row r="30" ht="25" customHeight="1" spans="1:5">
      <c r="A30" s="41"/>
      <c r="B30" s="41"/>
      <c r="C30" s="41"/>
      <c r="D30" s="41"/>
      <c r="E30" s="4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16" workbookViewId="0">
      <selection activeCell="B35" sqref="B35"/>
    </sheetView>
  </sheetViews>
  <sheetFormatPr defaultColWidth="10" defaultRowHeight="13.5" outlineLevelCol="4"/>
  <cols>
    <col min="1" max="1" width="9.625" customWidth="1"/>
    <col min="2" max="2" width="29.8166666666667" customWidth="1"/>
    <col min="3" max="3" width="12.25" customWidth="1"/>
    <col min="4" max="4" width="17.375" customWidth="1"/>
    <col min="5" max="5" width="20.59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179</v>
      </c>
      <c r="B2" s="11"/>
      <c r="C2" s="11"/>
      <c r="D2" s="11"/>
      <c r="E2" s="11"/>
    </row>
    <row r="3" ht="22.75" customHeight="1" spans="1:5">
      <c r="A3" s="57"/>
      <c r="B3" s="57"/>
      <c r="C3" s="12"/>
      <c r="D3" s="12"/>
      <c r="E3" s="58" t="s">
        <v>32</v>
      </c>
    </row>
    <row r="4" ht="22.75" customHeight="1" spans="1:5">
      <c r="A4" s="34" t="s">
        <v>180</v>
      </c>
      <c r="B4" s="34"/>
      <c r="C4" s="34" t="s">
        <v>181</v>
      </c>
      <c r="D4" s="34"/>
      <c r="E4" s="34"/>
    </row>
    <row r="5" ht="22.75" customHeight="1" spans="1:5">
      <c r="A5" s="34" t="s">
        <v>177</v>
      </c>
      <c r="B5" s="34" t="s">
        <v>178</v>
      </c>
      <c r="C5" s="34" t="s">
        <v>113</v>
      </c>
      <c r="D5" s="34" t="s">
        <v>182</v>
      </c>
      <c r="E5" s="34" t="s">
        <v>183</v>
      </c>
    </row>
    <row r="6" ht="22.75" customHeight="1" spans="1:5">
      <c r="A6" s="34"/>
      <c r="B6" s="59" t="s">
        <v>113</v>
      </c>
      <c r="C6" s="60">
        <f>D6+E6</f>
        <v>2130056.24</v>
      </c>
      <c r="D6" s="61">
        <f>D7+D29</f>
        <v>2000404.76</v>
      </c>
      <c r="E6" s="61">
        <f>E15</f>
        <v>129651.48</v>
      </c>
    </row>
    <row r="7" ht="27" customHeight="1" spans="1:5">
      <c r="A7" s="38" t="s">
        <v>184</v>
      </c>
      <c r="B7" s="38" t="s">
        <v>185</v>
      </c>
      <c r="C7" s="62"/>
      <c r="D7" s="63">
        <f>D8+D9+D10+D11+D12+D13+D14</f>
        <v>1965654.76</v>
      </c>
      <c r="E7" s="63"/>
    </row>
    <row r="8" ht="27" customHeight="1" spans="1:5">
      <c r="A8" s="48" t="s">
        <v>186</v>
      </c>
      <c r="B8" s="43" t="s">
        <v>187</v>
      </c>
      <c r="C8" s="64"/>
      <c r="D8" s="65">
        <v>801468.44</v>
      </c>
      <c r="E8" s="65"/>
    </row>
    <row r="9" ht="27" customHeight="1" spans="1:5">
      <c r="A9" s="48" t="s">
        <v>188</v>
      </c>
      <c r="B9" s="43" t="s">
        <v>189</v>
      </c>
      <c r="C9" s="41"/>
      <c r="D9" s="66">
        <v>94961.9</v>
      </c>
      <c r="E9" s="66"/>
    </row>
    <row r="10" ht="27" customHeight="1" spans="1:5">
      <c r="A10" s="48" t="s">
        <v>190</v>
      </c>
      <c r="B10" s="43" t="s">
        <v>191</v>
      </c>
      <c r="C10" s="41"/>
      <c r="D10" s="66">
        <v>308800</v>
      </c>
      <c r="E10" s="66"/>
    </row>
    <row r="11" ht="25" customHeight="1" spans="1:5">
      <c r="A11" s="48" t="s">
        <v>192</v>
      </c>
      <c r="B11" s="43" t="s">
        <v>193</v>
      </c>
      <c r="C11" s="41"/>
      <c r="D11" s="66">
        <v>432570.6</v>
      </c>
      <c r="E11" s="66"/>
    </row>
    <row r="12" ht="25" customHeight="1" spans="1:5">
      <c r="A12" s="48" t="s">
        <v>194</v>
      </c>
      <c r="B12" s="43" t="s">
        <v>195</v>
      </c>
      <c r="C12" s="41"/>
      <c r="D12" s="66">
        <v>194917.32</v>
      </c>
      <c r="E12" s="66"/>
    </row>
    <row r="13" ht="25" customHeight="1" spans="1:5">
      <c r="A13" s="48" t="s">
        <v>196</v>
      </c>
      <c r="B13" s="43" t="s">
        <v>197</v>
      </c>
      <c r="C13" s="41"/>
      <c r="D13" s="66">
        <v>119466.73</v>
      </c>
      <c r="E13" s="66"/>
    </row>
    <row r="14" ht="25" customHeight="1" spans="1:5">
      <c r="A14" s="48" t="s">
        <v>198</v>
      </c>
      <c r="B14" s="43" t="s">
        <v>199</v>
      </c>
      <c r="C14" s="41"/>
      <c r="D14" s="66">
        <v>13469.77</v>
      </c>
      <c r="E14" s="66"/>
    </row>
    <row r="15" ht="25" customHeight="1" spans="1:5">
      <c r="A15" s="38" t="s">
        <v>200</v>
      </c>
      <c r="B15" s="67" t="s">
        <v>201</v>
      </c>
      <c r="C15" s="41"/>
      <c r="D15" s="66"/>
      <c r="E15" s="68">
        <v>129651.48</v>
      </c>
    </row>
    <row r="16" ht="25" customHeight="1" spans="1:5">
      <c r="A16" s="42" t="s">
        <v>202</v>
      </c>
      <c r="B16" s="43" t="s">
        <v>203</v>
      </c>
      <c r="C16" s="41"/>
      <c r="D16" s="66"/>
      <c r="E16" s="66">
        <v>35000</v>
      </c>
    </row>
    <row r="17" ht="25" customHeight="1" spans="1:5">
      <c r="A17" s="42" t="s">
        <v>204</v>
      </c>
      <c r="B17" s="43" t="s">
        <v>205</v>
      </c>
      <c r="C17" s="41"/>
      <c r="D17" s="66"/>
      <c r="E17" s="66">
        <v>3000</v>
      </c>
    </row>
    <row r="18" ht="25" customHeight="1" spans="1:5">
      <c r="A18" s="47" t="s">
        <v>206</v>
      </c>
      <c r="B18" s="48" t="s">
        <v>207</v>
      </c>
      <c r="C18" s="41"/>
      <c r="D18" s="66"/>
      <c r="E18" s="66">
        <v>1000</v>
      </c>
    </row>
    <row r="19" ht="25" customHeight="1" spans="1:5">
      <c r="A19" s="47" t="s">
        <v>208</v>
      </c>
      <c r="B19" s="48" t="s">
        <v>209</v>
      </c>
      <c r="C19" s="41"/>
      <c r="D19" s="66"/>
      <c r="E19" s="66">
        <v>5000</v>
      </c>
    </row>
    <row r="20" ht="25" customHeight="1" spans="1:5">
      <c r="A20" s="47" t="s">
        <v>210</v>
      </c>
      <c r="B20" s="48" t="s">
        <v>211</v>
      </c>
      <c r="C20" s="41"/>
      <c r="D20" s="66"/>
      <c r="E20" s="66">
        <v>1000</v>
      </c>
    </row>
    <row r="21" ht="25" customHeight="1" spans="1:5">
      <c r="A21" s="47" t="s">
        <v>212</v>
      </c>
      <c r="B21" s="43" t="s">
        <v>213</v>
      </c>
      <c r="C21" s="41"/>
      <c r="D21" s="66"/>
      <c r="E21" s="66">
        <v>11000</v>
      </c>
    </row>
    <row r="22" ht="25" customHeight="1" spans="1:5">
      <c r="A22" s="47" t="s">
        <v>214</v>
      </c>
      <c r="B22" s="43" t="s">
        <v>215</v>
      </c>
      <c r="C22" s="41"/>
      <c r="D22" s="66"/>
      <c r="E22" s="66">
        <v>2000</v>
      </c>
    </row>
    <row r="23" ht="25" customHeight="1" spans="1:5">
      <c r="A23" s="47" t="s">
        <v>216</v>
      </c>
      <c r="B23" s="43" t="s">
        <v>217</v>
      </c>
      <c r="C23" s="41"/>
      <c r="D23" s="66"/>
      <c r="E23" s="66">
        <v>3000</v>
      </c>
    </row>
    <row r="24" ht="25" customHeight="1" spans="1:5">
      <c r="A24" s="47" t="s">
        <v>218</v>
      </c>
      <c r="B24" s="43" t="s">
        <v>219</v>
      </c>
      <c r="C24" s="41"/>
      <c r="D24" s="66"/>
      <c r="E24" s="66">
        <v>2000</v>
      </c>
    </row>
    <row r="25" ht="25" customHeight="1" spans="1:5">
      <c r="A25" s="47" t="s">
        <v>220</v>
      </c>
      <c r="B25" s="43" t="s">
        <v>221</v>
      </c>
      <c r="C25" s="41"/>
      <c r="D25" s="66"/>
      <c r="E25" s="66">
        <v>24490.49</v>
      </c>
    </row>
    <row r="26" ht="25" customHeight="1" spans="1:5">
      <c r="A26" s="47" t="s">
        <v>222</v>
      </c>
      <c r="B26" s="43" t="s">
        <v>223</v>
      </c>
      <c r="C26" s="41"/>
      <c r="D26" s="66"/>
      <c r="E26" s="66">
        <v>25160.99</v>
      </c>
    </row>
    <row r="27" ht="25" customHeight="1" spans="1:5">
      <c r="A27" s="47" t="s">
        <v>224</v>
      </c>
      <c r="B27" s="43" t="s">
        <v>225</v>
      </c>
      <c r="C27" s="41"/>
      <c r="D27" s="66"/>
      <c r="E27" s="66">
        <v>4800</v>
      </c>
    </row>
    <row r="28" ht="25" customHeight="1" spans="1:5">
      <c r="A28" s="47" t="s">
        <v>226</v>
      </c>
      <c r="B28" s="43" t="s">
        <v>227</v>
      </c>
      <c r="C28" s="41"/>
      <c r="D28" s="66"/>
      <c r="E28" s="66">
        <v>12200</v>
      </c>
    </row>
    <row r="29" ht="22" customHeight="1" spans="1:5">
      <c r="A29" s="69">
        <v>303</v>
      </c>
      <c r="B29" s="69" t="s">
        <v>228</v>
      </c>
      <c r="C29" s="41"/>
      <c r="D29" s="68">
        <f>D30+D31</f>
        <v>34750</v>
      </c>
      <c r="E29" s="66"/>
    </row>
    <row r="30" ht="22" customHeight="1" spans="1:5">
      <c r="A30" s="70">
        <v>30302</v>
      </c>
      <c r="B30" s="70" t="s">
        <v>229</v>
      </c>
      <c r="C30" s="41"/>
      <c r="D30" s="66">
        <v>16750</v>
      </c>
      <c r="E30" s="66"/>
    </row>
    <row r="31" ht="22" customHeight="1" spans="1:5">
      <c r="A31" s="70">
        <v>30305</v>
      </c>
      <c r="B31" s="70" t="s">
        <v>230</v>
      </c>
      <c r="C31" s="41"/>
      <c r="D31" s="66">
        <v>18000</v>
      </c>
      <c r="E31" s="66"/>
    </row>
  </sheetData>
  <mergeCells count="4">
    <mergeCell ref="A2:E2"/>
    <mergeCell ref="A3:B3"/>
    <mergeCell ref="A4:B4"/>
    <mergeCell ref="C4:E4"/>
  </mergeCells>
  <pageMargins left="0.629861111111111" right="0.550694444444444" top="0.270000010728836" bottom="0.270000010728836" header="0.156944444444444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王俐</cp:lastModifiedBy>
  <dcterms:created xsi:type="dcterms:W3CDTF">2023-01-31T08:53:00Z</dcterms:created>
  <dcterms:modified xsi:type="dcterms:W3CDTF">2024-03-15T08:33:26Z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2F59BCCBD4ED434583E1638385A81F02_13</vt:lpwstr>
  </property>
</Properties>
</file>