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619" activeTab="1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'3'!$A$1:$E$36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<sst xmlns="http://schemas.openxmlformats.org/spreadsheetml/2006/main" count="314" uniqueCount="200">
  <si>
    <t>单位代码：607008</t>
  </si>
  <si>
    <t>单位名称：宁县第二人民医院</t>
  </si>
  <si>
    <t>部门预算公开表</t>
  </si>
  <si>
    <t>编制日期：2021 年12月28日</t>
  </si>
  <si>
    <t>部门领导：</t>
  </si>
  <si>
    <t>张晓库</t>
  </si>
  <si>
    <t>财务负责人：</t>
  </si>
  <si>
    <t>郑垚岗</t>
  </si>
  <si>
    <t>制表人：侯海琴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</si>
  <si>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</si>
  <si>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</si>
  <si>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</si>
  <si>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</si>
  <si>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</si>
  <si>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</si>
  <si>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</si>
  <si>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</si>
  <si>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</si>
  <si>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</si>
  <si>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</si>
  <si>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</si>
  <si>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</si>
  <si>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</si>
  <si>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</si>
  <si>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</si>
  <si>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</si>
  <si>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</si>
  <si>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</si>
  <si>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</si>
  <si>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</si>
  <si>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</si>
  <si>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</si>
  <si>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</si>
  <si>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</si>
  <si>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</si>
  <si>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</si>
  <si>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</si>
  <si>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</si>
  <si>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</si>
  <si>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</si>
  <si>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</si>
  <si>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</si>
  <si>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</si>
  <si>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</si>
  <si>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</si>
  <si>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</si>
  <si>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</si>
  <si>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</si>
  <si>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</si>
  <si>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</si>
  <si>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</si>
  <si>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</si>
  <si>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</si>
  <si>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</si>
  <si>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</si>
  <si>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</si>
  <si>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</si>
  <si>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</si>
  <si>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</si>
  <si>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</si>
  <si>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</si>
  <si>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</si>
  <si>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</si>
  <si>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</si>
  <si>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</si>
  <si>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</si>
  <si>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</si>
  <si>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</si>
  <si>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</si>
  <si>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</si>
  <si>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</si>
  <si>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</si>
  <si>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</si>
  <si>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</si>
  <si>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</si>
  <si>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</si>
  <si>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</si>
  <si>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</si>
  <si>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</si>
  <si>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</si>
  <si>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</si>
  <si>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</si>
  <si>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</si>
  <si>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</si>
  <si>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</si>
  <si>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</si>
  <si>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</si>
  <si>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</si>
  <si>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</si>
  <si>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</si>
  <si>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</si>
  <si>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</si>
  <si>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</si>
  <si>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</si>
  <si>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</si>
  <si>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</si>
  <si>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</si>
  <si>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</si>
  <si>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</si>
  <si>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</si>
  <si>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</si>
  <si>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</si>
  <si>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</si>
  <si>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</si>
  <si>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</si>
  <si>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</si>
  <si>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</si>
  <si>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</si>
  <si>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</si>
  <si>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</si>
  <si>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</si>
  <si>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</si>
  <si>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</si>
  <si>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</si>
  <si>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</si>
  <si>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</si>
  <si>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</si>
  <si>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</si>
  <si>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</si>
  <si>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</si>
  <si>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</si>
  <si>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</si>
  <si>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</si>
  <si>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</si>
  <si>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607008</t>
  </si>
  <si>
    <t>宁县第二人民医院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</si>
  <si>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</si>
  <si>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</si>
  <si>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</si>
  <si>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</si>
  <si>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</si>
  <si>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</si>
  <si>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</si>
  <si>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</si>
  <si>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</si>
  <si>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</si>
  <si>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</si>
  <si>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</si>
  <si>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</si>
  <si>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</si>
  <si>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</si>
  <si>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</si>
  <si>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</si>
  <si>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</si>
  <si>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</si>
  <si>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</si>
  <si>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</si>
  <si>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</si>
  <si>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</si>
  <si>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</si>
  <si>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</si>
  <si>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</si>
  <si>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</si>
  <si>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</si>
  <si>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</si>
  <si>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</si>
  <si>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</si>
  <si>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</si>
  <si>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</si>
  <si>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</si>
  <si>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</si>
  <si>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</si>
  <si>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</si>
  <si>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</si>
  <si>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</si>
  <si>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</si>
  <si>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维修费</t>
  </si>
  <si>
    <t>30218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</si>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</sst>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1">
    <numFmt numFmtId="44" formatCode="_ &quot;￥&quot;* #,##0.00_ ;_ &quot;￥&quot;* \-#,##0.00_ ;_ &quot;￥&quot;* &quot;-&quot;??_ ;_ @_ "/>
    <numFmt numFmtId="176" formatCode="#,##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mmm/yyyy;_-\ &quot;N/A&quot;_-;_-\ &quot;-&quot;_-"/>
    <numFmt numFmtId="178" formatCode="_-* #,##0.00_-;\-* #,##0.00_-;_-* &quot;-&quot;??_-;_-@_-"/>
    <numFmt numFmtId="179" formatCode="#,##0.00\¥;\-#,##0.00\¥"/>
    <numFmt numFmtId="180" formatCode="[Red]0.0%;[Red]\(0.0%\)"/>
    <numFmt numFmtId="181" formatCode="0.0%"/>
    <numFmt numFmtId="182" formatCode="_-&quot;$&quot;* #,##0_-;\-&quot;$&quot;* #,##0_-;_-&quot;$&quot;* &quot;-&quot;_-;_-@_-"/>
    <numFmt numFmtId="183" formatCode="_-* #,##0.00&quot;$&quot;_-;\-* #,##0.00&quot;$&quot;_-;_-* &quot;-&quot;??&quot;$&quot;_-;_-@_-"/>
    <numFmt numFmtId="184" formatCode="_-* #,##0&quot;$&quot;_-;\-* #,##0&quot;$&quot;_-;_-* &quot;-&quot;&quot;$&quot;_-;_-@_-"/>
    <numFmt numFmtId="185" formatCode="&quot;\&quot;#,##0;[Red]&quot;\&quot;&quot;\&quot;&quot;\&quot;&quot;\&quot;&quot;\&quot;&quot;\&quot;&quot;\&quot;\-#,##0"/>
    <numFmt numFmtId="186" formatCode="#,##0_);[Blue]\(#,##0\)"/>
    <numFmt numFmtId="187" formatCode="0.0%;\(0.0%\)"/>
    <numFmt numFmtId="188" formatCode="_-* #,##0\¥_-;\-* #,##0\¥_-;_-* &quot;-&quot;\¥_-;_-@_-"/>
    <numFmt numFmtId="189" formatCode="yy\.mm\.dd"/>
    <numFmt numFmtId="190" formatCode="_-&quot;$&quot;\ * #,##0_-;_-&quot;$&quot;\ * #,##0\-;_-&quot;$&quot;\ * &quot;-&quot;_-;_-@_-"/>
    <numFmt numFmtId="191" formatCode="[Blue]#,##0_);[Blue]\(#,##0\)"/>
    <numFmt numFmtId="192" formatCode="#,##0.000000"/>
    <numFmt numFmtId="25" formatCode="\$#,##0.00_);\(\$#,##0.00\)"/>
    <numFmt numFmtId="24" formatCode="\$#,##0_);[Red]\(\$#,##0\)"/>
    <numFmt numFmtId="193" formatCode="_-#,##0_-;\(#,##0\);_-\ \ &quot;-&quot;_-;_-@_-"/>
    <numFmt numFmtId="194" formatCode="_-#,###,_-;\(#,###,\);_-\ \ &quot;-&quot;_-;_-@_-"/>
    <numFmt numFmtId="195" formatCode="\(#,##0\)\ "/>
    <numFmt numFmtId="196" formatCode="_-* #,##0_-;\-* #,##0_-;_-* &quot;-&quot;_-;_-@_-"/>
    <numFmt numFmtId="197" formatCode="_-#,##0%_-;\(#,##0%\);_-\ &quot;-&quot;_-"/>
    <numFmt numFmtId="198" formatCode="&quot;$&quot;#,##0_);\(&quot;$&quot;#,##0\)"/>
    <numFmt numFmtId="199" formatCode="_-#,###.00,_-;\(#,###.00,\);_-\ \ &quot;-&quot;_-;_-@_-"/>
    <numFmt numFmtId="200" formatCode="_-* #,##0.0000000000_-;\-* #,##0.0000000000_-;_-* &quot;-&quot;??_-;_-@_-"/>
    <numFmt numFmtId="201" formatCode="_-#,##0.00_-;\(#,##0.00\);_-\ \ &quot;-&quot;_-;_-@_-"/>
    <numFmt numFmtId="202" formatCode="[Blue]0.0%;[Blue]\(0.0%\)"/>
    <numFmt numFmtId="203" formatCode="\$#,##0.00;\(\$#,##0.00\)"/>
    <numFmt numFmtId="204" formatCode="_(&quot;$&quot;* #,##0.00_);_(&quot;$&quot;* \(#,##0.00\);_(&quot;$&quot;* &quot;-&quot;??_);_(@_)"/>
    <numFmt numFmtId="205" formatCode="_-&quot;$&quot;* #,##0.00_-;\-&quot;$&quot;* #,##0.00_-;_-&quot;$&quot;* &quot;-&quot;??_-;_-@_-"/>
    <numFmt numFmtId="206" formatCode="#,##0.0"/>
    <numFmt numFmtId="207" formatCode="&quot;\&quot;#,##0.00;[Red]&quot;\&quot;\-#,##0.00"/>
    <numFmt numFmtId="208" formatCode="#,##0.0_);\(#,##0.0\)"/>
    <numFmt numFmtId="209" formatCode="_([$€-2]* #,##0.00_);_([$€-2]* \(#,##0.00\);_([$€-2]* &quot;-&quot;??_)"/>
    <numFmt numFmtId="210" formatCode="#,##0;\-#,##0;&quot;-&quot;"/>
    <numFmt numFmtId="211" formatCode="&quot;$&quot;#,##0.00_);[Red]\(&quot;$&quot;#,##0.00\)"/>
    <numFmt numFmtId="212" formatCode="&quot;$&quot;#,##0_);[Red]\(&quot;$&quot;#,##0\)"/>
    <numFmt numFmtId="213" formatCode="_-* #,##0_$_-;\-* #,##0_$_-;_-* &quot;-&quot;_$_-;_-@_-"/>
    <numFmt numFmtId="214" formatCode="&quot;\&quot;#,##0;&quot;\&quot;\-#,##0"/>
    <numFmt numFmtId="215" formatCode="#\ ??/??"/>
    <numFmt numFmtId="216" formatCode="&quot;$&quot;\ #,##0_-;[Red]&quot;$&quot;\ #,##0\-"/>
    <numFmt numFmtId="217" formatCode="mmm/dd/yyyy;_-\ &quot;N/A&quot;_-;_-\ &quot;-&quot;_-"/>
    <numFmt numFmtId="218" formatCode="#,##0;\(#,##0\)"/>
    <numFmt numFmtId="219" formatCode="&quot;$&quot;\ #,##0.00_-;[Red]&quot;$&quot;\ #,##0.00\-"/>
    <numFmt numFmtId="220" formatCode="_-#0&quot;.&quot;0000_-;\(#0&quot;.&quot;0000\);_-\ \ &quot;-&quot;_-;_-@_-"/>
    <numFmt numFmtId="221" formatCode="&quot;$&quot;#,##0;\-&quot;$&quot;#,##0"/>
    <numFmt numFmtId="222" formatCode="_-* #,##0_-;\-* #,##0_-;_-* &quot;-&quot;??_-;_-@_-"/>
    <numFmt numFmtId="223" formatCode="&quot;$&quot;#,##0.00_);\(&quot;$&quot;#,##0.00\)"/>
    <numFmt numFmtId="224" formatCode="_-#0&quot;.&quot;0,_-;\(#0&quot;.&quot;0,\);_-\ \ &quot;-&quot;_-;_-@_-"/>
    <numFmt numFmtId="225" formatCode="\$#,##0;\(\$#,##0\)"/>
    <numFmt numFmtId="226" formatCode="#,##0\ &quot; &quot;;\(#,##0\)\ ;&quot;—&quot;&quot; &quot;&quot; &quot;&quot; &quot;&quot; &quot;"/>
    <numFmt numFmtId="227" formatCode="0%;\(0%\)"/>
    <numFmt numFmtId="228" formatCode="#,##0.00\¥;[Red]\-#,##0.00\¥"/>
    <numFmt numFmtId="229" formatCode="\ \ @"/>
    <numFmt numFmtId="230" formatCode="#,##0_);\(#,##0_)"/>
    <numFmt numFmtId="231" formatCode="_-* #,##0.00_$_-;\-* #,##0.00_$_-;_-* &quot;-&quot;??_$_-;_-@_-"/>
    <numFmt numFmtId="232" formatCode="_(* #,##0.0,_);_(* \(#,##0.0,\);_(* &quot;-&quot;_);_(@_)"/>
    <numFmt numFmtId="233" formatCode="_(&quot;$&quot;* #,##0_);_(&quot;$&quot;* \(#,##0\);_(&quot;$&quot;* &quot;-&quot;_);_(@_)"/>
    <numFmt numFmtId="234" formatCode="_ &quot;\&quot;* #,##0_ ;_ &quot;\&quot;* \-#,##0_ ;_ &quot;\&quot;* &quot;-&quot;_ ;_ @_ 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0.0"/>
    <numFmt numFmtId="237" formatCode="_ &quot;\&quot;* #,##0.00_ ;_ &quot;\&quot;* \-#,##0.00_ ;_ &quot;\&quot;* &quot;-&quot;??_ ;_ @_ "/>
    <numFmt numFmtId="238" formatCode="#,##0.00_ "/>
    <numFmt numFmtId="239" formatCode="#,##0.00_ ;[Red]\-#,##0.00\ "/>
    <numFmt numFmtId="240" formatCode="0.00_ "/>
  </numFmts>
  <fonts count="146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name val="宋体"/>
      <charset val="134"/>
    </font>
    <font>
      <sz val="12"/>
      <color indexed="8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12"/>
      <name val="Times New Roman"/>
      <charset val="134"/>
    </font>
    <font>
      <sz val="10"/>
      <color indexed="16"/>
      <name val="MS Serif"/>
      <charset val="134"/>
    </font>
    <font>
      <sz val="11"/>
      <color indexed="62"/>
      <name val="宋体"/>
      <charset val="134"/>
    </font>
    <font>
      <b/>
      <sz val="12"/>
      <color indexed="52"/>
      <name val="楷体_GB2312"/>
      <charset val="134"/>
    </font>
    <font>
      <sz val="10"/>
      <color indexed="8"/>
      <name val="MS Sans Serif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134"/>
    </font>
    <font>
      <sz val="12"/>
      <color indexed="20"/>
      <name val="楷体_GB2312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name val="ＭＳ Ｐゴシック"/>
      <charset val="134"/>
    </font>
    <font>
      <b/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sz val="9"/>
      <name val="Times New Roman"/>
      <charset val="134"/>
    </font>
    <font>
      <sz val="12"/>
      <name val="????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name val="MS P????"/>
      <charset val="134"/>
    </font>
    <font>
      <b/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name val="MS Sans Serif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1"/>
      <color indexed="52"/>
      <name val="宋体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2"/>
      <color indexed="9"/>
      <name val="楷体_GB2312"/>
      <charset val="134"/>
    </font>
    <font>
      <b/>
      <sz val="12"/>
      <name val="Arial"/>
      <charset val="134"/>
    </font>
    <font>
      <sz val="10"/>
      <color indexed="20"/>
      <name val="宋体"/>
      <charset val="134"/>
    </font>
    <font>
      <sz val="12"/>
      <color indexed="20"/>
      <name val="宋体"/>
      <charset val="134"/>
    </font>
    <font>
      <b/>
      <i/>
      <sz val="12"/>
      <name val="Times New Roman"/>
      <charset val="134"/>
    </font>
    <font>
      <b/>
      <sz val="8"/>
      <name val="Arial"/>
      <charset val="134"/>
    </font>
    <font>
      <sz val="12"/>
      <color indexed="60"/>
      <name val="楷体_GB2312"/>
      <charset val="134"/>
    </font>
    <font>
      <b/>
      <sz val="12"/>
      <name val="Times New Roman"/>
      <charset val="134"/>
    </font>
    <font>
      <sz val="10"/>
      <color indexed="17"/>
      <name val="宋体"/>
      <charset val="134"/>
    </font>
    <font>
      <sz val="12"/>
      <color indexed="16"/>
      <name val="宋体"/>
      <charset val="134"/>
    </font>
    <font>
      <b/>
      <sz val="8"/>
      <color indexed="8"/>
      <name val="Helv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sz val="10"/>
      <name val="Times New Roman"/>
      <charset val="134"/>
    </font>
    <font>
      <u/>
      <sz val="10"/>
      <color indexed="36"/>
      <name val="Arial"/>
      <charset val="134"/>
    </font>
    <font>
      <b/>
      <sz val="10"/>
      <name val="Helv"/>
      <charset val="134"/>
    </font>
    <font>
      <sz val="10.5"/>
      <color indexed="17"/>
      <name val="宋体"/>
      <charset val="134"/>
    </font>
    <font>
      <sz val="8"/>
      <name val="Arial"/>
      <charset val="134"/>
    </font>
    <font>
      <b/>
      <sz val="12"/>
      <name val="MS Sans Serif"/>
      <charset val="134"/>
    </font>
    <font>
      <b/>
      <sz val="13"/>
      <color indexed="56"/>
      <name val="楷体_GB2312"/>
      <charset val="134"/>
    </font>
    <font>
      <sz val="12"/>
      <color indexed="17"/>
      <name val="楷体_GB2312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b/>
      <sz val="13"/>
      <color indexed="56"/>
      <name val="宋体"/>
      <charset val="134"/>
    </font>
    <font>
      <sz val="12"/>
      <name val="官帕眉"/>
      <charset val="134"/>
    </font>
    <font>
      <sz val="8"/>
      <color indexed="16"/>
      <name val="Century Schoolbook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u val="singleAccounting"/>
      <vertAlign val="subscript"/>
      <sz val="10"/>
      <name val="Times New Roman"/>
      <charset val="134"/>
    </font>
    <font>
      <sz val="10"/>
      <name val="Tms Rm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i/>
      <sz val="12"/>
      <name val="Times New Roman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0"/>
      <name val="Courier"/>
      <charset val="134"/>
    </font>
    <font>
      <sz val="12"/>
      <name val="Arial"/>
      <charset val="134"/>
    </font>
    <font>
      <sz val="10"/>
      <name val="MS Serif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sz val="10"/>
      <color indexed="8"/>
      <name val="Tahoma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sz val="12"/>
      <name val="Courier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u/>
      <sz val="12"/>
      <color indexed="36"/>
      <name val="宋体"/>
      <charset val="134"/>
    </font>
    <font>
      <sz val="12"/>
      <color indexed="62"/>
      <name val="楷体_GB2312"/>
      <charset val="134"/>
    </font>
    <font>
      <i/>
      <sz val="12"/>
      <color indexed="23"/>
      <name val="楷体_GB2312"/>
      <charset val="134"/>
    </font>
    <font>
      <u/>
      <sz val="12"/>
      <color indexed="12"/>
      <name val="宋体"/>
      <charset val="134"/>
    </font>
    <font>
      <sz val="12"/>
      <color indexed="52"/>
      <name val="楷体_GB2312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1" fillId="0" borderId="0" applyNumberFormat="0" applyFill="0"/>
    <xf numFmtId="0" fontId="24" fillId="6" borderId="12" applyNumberFormat="0" applyAlignment="0" applyProtection="0">
      <alignment vertical="center"/>
    </xf>
    <xf numFmtId="178" fontId="0" fillId="0" borderId="0" applyFont="0" applyFill="0" applyBorder="0" applyAlignment="0" applyProtection="0"/>
    <xf numFmtId="44" fontId="22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0" borderId="0"/>
    <xf numFmtId="0" fontId="36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38" fillId="19" borderId="0" applyNumberFormat="0" applyBorder="0" applyAlignment="0" applyProtection="0"/>
    <xf numFmtId="41" fontId="22" fillId="0" borderId="0" applyFont="0" applyFill="0" applyBorder="0" applyAlignment="0" applyProtection="0">
      <alignment vertical="center"/>
    </xf>
    <xf numFmtId="0" fontId="27" fillId="0" borderId="0">
      <protection locked="0"/>
    </xf>
    <xf numFmtId="0" fontId="26" fillId="21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187" fontId="0" fillId="0" borderId="0" applyFill="0" applyBorder="0" applyAlignment="0"/>
    <xf numFmtId="0" fontId="31" fillId="12" borderId="13" applyNumberFormat="0" applyAlignment="0" applyProtection="0">
      <alignment vertical="center"/>
    </xf>
    <xf numFmtId="0" fontId="18" fillId="0" borderId="0"/>
    <xf numFmtId="0" fontId="43" fillId="2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35" fillId="15" borderId="0" applyNumberFormat="0" applyBorder="0" applyAlignment="0" applyProtection="0"/>
    <xf numFmtId="189" fontId="0" fillId="0" borderId="15" applyFill="0" applyProtection="0">
      <alignment horizontal="right"/>
    </xf>
    <xf numFmtId="0" fontId="39" fillId="16" borderId="0" applyNumberFormat="0" applyBorder="0" applyAlignment="0" applyProtection="0">
      <alignment vertical="center"/>
    </xf>
    <xf numFmtId="9" fontId="28" fillId="0" borderId="0" applyNumberFormat="0" applyFill="0" applyBorder="0" applyAlignment="0">
      <protection locked="0"/>
    </xf>
    <xf numFmtId="0" fontId="25" fillId="7" borderId="0" applyNumberFormat="0" applyBorder="0" applyAlignment="0" applyProtection="0">
      <alignment vertical="center"/>
    </xf>
    <xf numFmtId="0" fontId="46" fillId="0" borderId="0"/>
    <xf numFmtId="0" fontId="39" fillId="1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6" fillId="0" borderId="0"/>
    <xf numFmtId="0" fontId="51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5" fillId="0" borderId="0">
      <alignment horizontal="left"/>
    </xf>
    <xf numFmtId="0" fontId="22" fillId="5" borderId="11" applyNumberFormat="0" applyFont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27" fillId="0" borderId="0"/>
    <xf numFmtId="186" fontId="0" fillId="0" borderId="0" applyFill="0" applyBorder="0" applyAlignment="0"/>
    <xf numFmtId="0" fontId="29" fillId="0" borderId="0" applyNumberFormat="0" applyAlignment="0">
      <alignment horizontal="left"/>
    </xf>
    <xf numFmtId="0" fontId="25" fillId="2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4" fontId="40" fillId="0" borderId="0" applyFont="0" applyFill="0" applyBorder="0" applyAlignment="0" applyProtection="0"/>
    <xf numFmtId="0" fontId="39" fillId="16" borderId="0" applyNumberFormat="0" applyBorder="0" applyAlignment="0" applyProtection="0">
      <alignment vertical="center"/>
    </xf>
    <xf numFmtId="191" fontId="0" fillId="0" borderId="0" applyFill="0" applyBorder="0" applyAlignment="0"/>
    <xf numFmtId="0" fontId="38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17" borderId="14">
      <protection locked="0"/>
    </xf>
    <xf numFmtId="0" fontId="50" fillId="0" borderId="0" applyNumberFormat="0" applyFill="0" applyBorder="0" applyAlignment="0" applyProtection="0">
      <alignment vertical="center"/>
    </xf>
    <xf numFmtId="0" fontId="49" fillId="0" borderId="0"/>
    <xf numFmtId="9" fontId="18" fillId="0" borderId="0" applyFont="0" applyFill="0" applyBorder="0" applyAlignment="0" applyProtection="0">
      <alignment vertical="center"/>
    </xf>
    <xf numFmtId="0" fontId="18" fillId="0" borderId="0"/>
    <xf numFmtId="0" fontId="21" fillId="0" borderId="10" applyNumberFormat="0" applyFill="0" applyAlignment="0" applyProtection="0">
      <alignment vertical="center"/>
    </xf>
    <xf numFmtId="0" fontId="27" fillId="0" borderId="0"/>
    <xf numFmtId="200" fontId="18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/>
    <xf numFmtId="41" fontId="0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0" borderId="0"/>
    <xf numFmtId="0" fontId="33" fillId="13" borderId="0" applyNumberFormat="0" applyBorder="0" applyAlignment="0" applyProtection="0">
      <alignment vertical="center"/>
    </xf>
    <xf numFmtId="0" fontId="53" fillId="27" borderId="17" applyNumberFormat="0" applyAlignment="0" applyProtection="0">
      <alignment vertical="center"/>
    </xf>
    <xf numFmtId="0" fontId="27" fillId="0" borderId="0"/>
    <xf numFmtId="0" fontId="30" fillId="11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4" fillId="27" borderId="12" applyNumberFormat="0" applyAlignment="0" applyProtection="0">
      <alignment vertical="center"/>
    </xf>
    <xf numFmtId="0" fontId="18" fillId="0" borderId="0"/>
    <xf numFmtId="0" fontId="16" fillId="18" borderId="0" applyNumberFormat="0" applyBorder="0" applyAlignment="0" applyProtection="0">
      <alignment vertical="center"/>
    </xf>
    <xf numFmtId="0" fontId="55" fillId="29" borderId="18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186" fontId="0" fillId="0" borderId="0" applyFill="0" applyBorder="0" applyAlignment="0"/>
    <xf numFmtId="0" fontId="26" fillId="3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0" fillId="0" borderId="0">
      <protection locked="0"/>
    </xf>
    <xf numFmtId="0" fontId="18" fillId="31" borderId="0" applyNumberFormat="0" applyBorder="0" applyAlignment="0" applyProtection="0"/>
    <xf numFmtId="0" fontId="0" fillId="0" borderId="0">
      <protection locked="0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39" fillId="16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191" fontId="0" fillId="0" borderId="0" applyFill="0" applyBorder="0" applyAlignment="0"/>
    <xf numFmtId="0" fontId="59" fillId="0" borderId="20" applyNumberFormat="0" applyFill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191" fontId="0" fillId="0" borderId="0" applyFill="0" applyBorder="0" applyAlignment="0"/>
    <xf numFmtId="0" fontId="26" fillId="24" borderId="0" applyNumberFormat="0" applyBorder="0" applyAlignment="0" applyProtection="0">
      <alignment vertical="center"/>
    </xf>
    <xf numFmtId="0" fontId="66" fillId="0" borderId="0">
      <alignment vertical="top"/>
    </xf>
    <xf numFmtId="0" fontId="26" fillId="38" borderId="0" applyNumberFormat="0" applyBorder="0" applyAlignment="0" applyProtection="0">
      <alignment vertical="center"/>
    </xf>
    <xf numFmtId="0" fontId="67" fillId="2" borderId="23"/>
    <xf numFmtId="0" fontId="69" fillId="12" borderId="24" applyNumberFormat="0" applyAlignment="0" applyProtection="0">
      <alignment vertical="center"/>
    </xf>
    <xf numFmtId="181" fontId="70" fillId="0" borderId="0" applyFont="0" applyFill="0" applyBorder="0" applyAlignment="0" applyProtection="0"/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0" fillId="0" borderId="0"/>
    <xf numFmtId="0" fontId="25" fillId="28" borderId="0" applyNumberFormat="0" applyBorder="0" applyAlignment="0" applyProtection="0">
      <alignment vertical="center"/>
    </xf>
    <xf numFmtId="0" fontId="0" fillId="0" borderId="0"/>
    <xf numFmtId="0" fontId="65" fillId="0" borderId="0" applyNumberFormat="0" applyFont="0" applyFill="0" applyBorder="0" applyAlignment="0" applyProtection="0">
      <alignment horizontal="left"/>
    </xf>
    <xf numFmtId="0" fontId="25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8" fillId="0" borderId="0"/>
    <xf numFmtId="0" fontId="0" fillId="0" borderId="0"/>
    <xf numFmtId="0" fontId="68" fillId="12" borderId="13" applyNumberFormat="0" applyAlignment="0" applyProtection="0">
      <alignment vertical="center"/>
    </xf>
    <xf numFmtId="0" fontId="18" fillId="0" borderId="0"/>
    <xf numFmtId="0" fontId="26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192" fontId="0" fillId="0" borderId="0">
      <protection locked="0"/>
    </xf>
    <xf numFmtId="0" fontId="26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49" fillId="0" borderId="0"/>
    <xf numFmtId="196" fontId="27" fillId="0" borderId="0" applyFont="0" applyFill="0" applyBorder="0" applyAlignment="0" applyProtection="0"/>
    <xf numFmtId="192" fontId="0" fillId="0" borderId="0">
      <protection locked="0"/>
    </xf>
    <xf numFmtId="0" fontId="26" fillId="4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>
      <alignment horizontal="center" vertical="center"/>
    </xf>
    <xf numFmtId="0" fontId="77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196" fontId="18" fillId="0" borderId="0" applyFont="0" applyFill="0" applyBorder="0" applyAlignment="0" applyProtection="0"/>
    <xf numFmtId="0" fontId="33" fillId="14" borderId="0" applyNumberFormat="0" applyBorder="0" applyAlignment="0" applyProtection="0">
      <alignment vertical="center"/>
    </xf>
    <xf numFmtId="38" fontId="58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202" fontId="0" fillId="0" borderId="0" applyFill="0" applyBorder="0" applyAlignment="0"/>
    <xf numFmtId="0" fontId="0" fillId="0" borderId="0"/>
    <xf numFmtId="0" fontId="0" fillId="0" borderId="0"/>
    <xf numFmtId="207" fontId="58" fillId="0" borderId="0" applyFont="0" applyFill="0" applyBorder="0" applyAlignment="0" applyProtection="0"/>
    <xf numFmtId="0" fontId="18" fillId="0" borderId="0"/>
    <xf numFmtId="185" fontId="0" fillId="0" borderId="0"/>
    <xf numFmtId="0" fontId="18" fillId="16" borderId="0" applyNumberFormat="0" applyBorder="0" applyAlignment="0" applyProtection="0">
      <alignment vertical="center"/>
    </xf>
    <xf numFmtId="0" fontId="18" fillId="17" borderId="14">
      <protection locked="0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18" fillId="0" borderId="0"/>
    <xf numFmtId="0" fontId="82" fillId="49" borderId="0" applyNumberFormat="0" applyBorder="0" applyAlignment="0" applyProtection="0">
      <alignment vertical="center"/>
    </xf>
    <xf numFmtId="0" fontId="18" fillId="0" borderId="0"/>
    <xf numFmtId="0" fontId="27" fillId="0" borderId="0"/>
    <xf numFmtId="0" fontId="18" fillId="0" borderId="0" applyFont="0" applyFill="0" applyBorder="0" applyAlignment="0" applyProtection="0"/>
    <xf numFmtId="0" fontId="47" fillId="0" borderId="0">
      <alignment vertical="center"/>
    </xf>
    <xf numFmtId="204" fontId="0" fillId="0" borderId="0" applyFont="0" applyFill="0" applyBorder="0" applyAlignment="0" applyProtection="0"/>
    <xf numFmtId="0" fontId="35" fillId="19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>
      <alignment vertical="center"/>
    </xf>
    <xf numFmtId="0" fontId="83" fillId="0" borderId="0" applyNumberFormat="0" applyFill="0">
      <alignment horizontal="left" vertical="center"/>
    </xf>
    <xf numFmtId="40" fontId="58" fillId="0" borderId="0" applyFont="0" applyFill="0" applyBorder="0" applyAlignment="0" applyProtection="0"/>
    <xf numFmtId="10" fontId="40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182" fontId="27" fillId="0" borderId="0" applyFont="0" applyFill="0" applyBorder="0" applyAlignment="0" applyProtection="0"/>
    <xf numFmtId="0" fontId="48" fillId="34" borderId="0" applyNumberFormat="0" applyBorder="0" applyAlignment="0" applyProtection="0">
      <alignment vertical="center"/>
    </xf>
    <xf numFmtId="0" fontId="18" fillId="0" borderId="0" applyFill="0" applyBorder="0" applyAlignment="0"/>
    <xf numFmtId="0" fontId="78" fillId="0" borderId="0" applyNumberFormat="0" applyFill="0" applyBorder="0" applyAlignment="0" applyProtection="0"/>
    <xf numFmtId="0" fontId="47" fillId="0" borderId="0">
      <alignment vertical="center"/>
    </xf>
    <xf numFmtId="0" fontId="0" fillId="0" borderId="0"/>
    <xf numFmtId="49" fontId="84" fillId="0" borderId="0" applyProtection="0">
      <alignment horizontal="left"/>
    </xf>
    <xf numFmtId="0" fontId="39" fillId="16" borderId="0" applyNumberFormat="0" applyBorder="0" applyAlignment="0" applyProtection="0">
      <alignment vertical="center"/>
    </xf>
    <xf numFmtId="0" fontId="0" fillId="0" borderId="0">
      <protection locked="0"/>
    </xf>
    <xf numFmtId="0" fontId="72" fillId="0" borderId="25">
      <alignment horizontal="left" vertical="center"/>
    </xf>
    <xf numFmtId="0" fontId="33" fillId="13" borderId="0" applyNumberFormat="0" applyBorder="0" applyAlignment="0" applyProtection="0">
      <alignment vertical="center"/>
    </xf>
    <xf numFmtId="0" fontId="56" fillId="0" borderId="0" applyNumberFormat="0" applyFill="0" applyBorder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0" fillId="0" borderId="0"/>
    <xf numFmtId="0" fontId="18" fillId="0" borderId="0"/>
    <xf numFmtId="0" fontId="33" fillId="13" borderId="0" applyNumberFormat="0" applyBorder="0" applyAlignment="0" applyProtection="0">
      <alignment vertical="center"/>
    </xf>
    <xf numFmtId="0" fontId="35" fillId="19" borderId="0" applyNumberFormat="0" applyBorder="0" applyAlignment="0" applyProtection="0"/>
    <xf numFmtId="0" fontId="27" fillId="0" borderId="0"/>
    <xf numFmtId="0" fontId="0" fillId="0" borderId="0">
      <protection locked="0"/>
    </xf>
    <xf numFmtId="0" fontId="0" fillId="0" borderId="0"/>
    <xf numFmtId="178" fontId="18" fillId="0" borderId="0" applyFont="0" applyFill="0" applyBorder="0" applyAlignment="0" applyProtection="0"/>
    <xf numFmtId="0" fontId="46" fillId="0" borderId="0"/>
    <xf numFmtId="0" fontId="49" fillId="0" borderId="0"/>
    <xf numFmtId="0" fontId="18" fillId="0" borderId="0">
      <alignment vertical="center"/>
    </xf>
    <xf numFmtId="38" fontId="75" fillId="0" borderId="0"/>
    <xf numFmtId="0" fontId="46" fillId="0" borderId="0"/>
    <xf numFmtId="0" fontId="49" fillId="0" borderId="0"/>
    <xf numFmtId="191" fontId="0" fillId="0" borderId="0" applyFill="0" applyBorder="0" applyAlignment="0"/>
    <xf numFmtId="0" fontId="46" fillId="0" borderId="0"/>
    <xf numFmtId="195" fontId="0" fillId="0" borderId="0" applyFill="0" applyBorder="0" applyAlignment="0"/>
    <xf numFmtId="0" fontId="0" fillId="0" borderId="0"/>
    <xf numFmtId="9" fontId="18" fillId="0" borderId="0" applyFont="0" applyFill="0" applyBorder="0" applyAlignment="0" applyProtection="0">
      <alignment vertical="center"/>
    </xf>
    <xf numFmtId="40" fontId="65" fillId="0" borderId="0" applyFont="0" applyFill="0" applyBorder="0" applyAlignment="0" applyProtection="0"/>
    <xf numFmtId="0" fontId="39" fillId="16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46" fillId="0" borderId="0"/>
    <xf numFmtId="0" fontId="46" fillId="0" borderId="0"/>
    <xf numFmtId="0" fontId="18" fillId="0" borderId="0">
      <alignment vertical="center"/>
    </xf>
    <xf numFmtId="0" fontId="18" fillId="0" borderId="0">
      <alignment vertical="center"/>
    </xf>
    <xf numFmtId="0" fontId="89" fillId="0" borderId="1">
      <alignment horizontal="center"/>
    </xf>
    <xf numFmtId="0" fontId="46" fillId="0" borderId="0"/>
    <xf numFmtId="0" fontId="87" fillId="14" borderId="0" applyNumberFormat="0" applyBorder="0" applyAlignment="0" applyProtection="0">
      <alignment vertical="center"/>
    </xf>
    <xf numFmtId="185" fontId="0" fillId="0" borderId="0"/>
    <xf numFmtId="0" fontId="0" fillId="0" borderId="0"/>
    <xf numFmtId="0" fontId="18" fillId="0" borderId="0"/>
    <xf numFmtId="0" fontId="46" fillId="0" borderId="0"/>
    <xf numFmtId="0" fontId="46" fillId="0" borderId="0"/>
    <xf numFmtId="0" fontId="0" fillId="0" borderId="0"/>
    <xf numFmtId="0" fontId="27" fillId="0" borderId="0"/>
    <xf numFmtId="0" fontId="46" fillId="0" borderId="0"/>
    <xf numFmtId="0" fontId="37" fillId="16" borderId="0" applyNumberFormat="0" applyBorder="0" applyAlignment="0" applyProtection="0">
      <alignment vertical="center"/>
    </xf>
    <xf numFmtId="185" fontId="0" fillId="0" borderId="0"/>
    <xf numFmtId="0" fontId="27" fillId="0" borderId="0"/>
    <xf numFmtId="0" fontId="86" fillId="0" borderId="0"/>
    <xf numFmtId="0" fontId="0" fillId="0" borderId="0"/>
    <xf numFmtId="0" fontId="33" fillId="13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9" fillId="0" borderId="0"/>
    <xf numFmtId="0" fontId="47" fillId="16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46" fillId="0" borderId="0"/>
    <xf numFmtId="0" fontId="39" fillId="16" borderId="0" applyNumberFormat="0" applyBorder="0" applyAlignment="0" applyProtection="0">
      <alignment vertical="center"/>
    </xf>
    <xf numFmtId="0" fontId="0" fillId="0" borderId="0">
      <protection locked="0"/>
    </xf>
    <xf numFmtId="205" fontId="27" fillId="0" borderId="0" applyFont="0" applyFill="0" applyBorder="0" applyAlignment="0" applyProtection="0"/>
    <xf numFmtId="10" fontId="70" fillId="0" borderId="0" applyFont="0" applyFill="0" applyBorder="0" applyAlignment="0" applyProtection="0"/>
    <xf numFmtId="0" fontId="46" fillId="0" borderId="0"/>
    <xf numFmtId="38" fontId="88" fillId="12" borderId="0" applyNumberFormat="0" applyBorder="0" applyAlignment="0" applyProtection="0"/>
    <xf numFmtId="0" fontId="27" fillId="0" borderId="0">
      <protection locked="0"/>
    </xf>
    <xf numFmtId="0" fontId="46" fillId="0" borderId="0"/>
    <xf numFmtId="9" fontId="18" fillId="0" borderId="0" applyFont="0" applyFill="0" applyBorder="0" applyAlignment="0" applyProtection="0">
      <alignment vertical="center"/>
    </xf>
    <xf numFmtId="0" fontId="90" fillId="0" borderId="27" applyNumberFormat="0" applyFill="0" applyAlignment="0" applyProtection="0">
      <alignment vertical="center"/>
    </xf>
    <xf numFmtId="0" fontId="76" fillId="0" borderId="26">
      <alignment horizontal="center"/>
    </xf>
    <xf numFmtId="0" fontId="46" fillId="0" borderId="0"/>
    <xf numFmtId="0" fontId="0" fillId="0" borderId="0"/>
    <xf numFmtId="0" fontId="0" fillId="0" borderId="0"/>
    <xf numFmtId="0" fontId="46" fillId="0" borderId="0"/>
    <xf numFmtId="0" fontId="18" fillId="0" borderId="0" applyNumberFormat="0" applyFill="0" applyBorder="0" applyAlignment="0" applyProtection="0"/>
    <xf numFmtId="0" fontId="0" fillId="0" borderId="0"/>
    <xf numFmtId="0" fontId="80" fillId="51" borderId="0" applyNumberFormat="0" applyBorder="0" applyAlignment="0" applyProtection="0"/>
    <xf numFmtId="0" fontId="66" fillId="0" borderId="0">
      <alignment vertical="top"/>
    </xf>
    <xf numFmtId="0" fontId="91" fillId="13" borderId="0" applyNumberFormat="0" applyBorder="0" applyAlignment="0" applyProtection="0">
      <alignment vertical="center"/>
    </xf>
    <xf numFmtId="0" fontId="27" fillId="0" borderId="0"/>
    <xf numFmtId="0" fontId="0" fillId="0" borderId="0">
      <protection locked="0"/>
    </xf>
    <xf numFmtId="0" fontId="0" fillId="0" borderId="0"/>
    <xf numFmtId="0" fontId="73" fillId="16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protection locked="0"/>
    </xf>
    <xf numFmtId="0" fontId="27" fillId="0" borderId="0"/>
    <xf numFmtId="0" fontId="18" fillId="17" borderId="14">
      <protection locked="0"/>
    </xf>
    <xf numFmtId="0" fontId="27" fillId="0" borderId="0"/>
    <xf numFmtId="0" fontId="0" fillId="0" borderId="0"/>
    <xf numFmtId="40" fontId="81" fillId="0" borderId="0" applyBorder="0">
      <alignment horizontal="right"/>
    </xf>
    <xf numFmtId="0" fontId="0" fillId="0" borderId="0">
      <protection locked="0"/>
    </xf>
    <xf numFmtId="180" fontId="0" fillId="0" borderId="0" applyFill="0" applyBorder="0" applyAlignment="0"/>
    <xf numFmtId="192" fontId="0" fillId="0" borderId="0">
      <protection locked="0"/>
    </xf>
    <xf numFmtId="0" fontId="49" fillId="0" borderId="0"/>
    <xf numFmtId="0" fontId="34" fillId="52" borderId="0" applyNumberFormat="0" applyBorder="0" applyAlignment="0" applyProtection="0"/>
    <xf numFmtId="0" fontId="0" fillId="0" borderId="0">
      <protection locked="0"/>
    </xf>
    <xf numFmtId="0" fontId="0" fillId="0" borderId="0"/>
    <xf numFmtId="0" fontId="74" fillId="16" borderId="0" applyNumberFormat="0" applyBorder="0" applyAlignment="0" applyProtection="0">
      <alignment vertical="center"/>
    </xf>
    <xf numFmtId="0" fontId="47" fillId="0" borderId="0">
      <alignment vertical="center"/>
    </xf>
    <xf numFmtId="0" fontId="66" fillId="0" borderId="0">
      <alignment vertical="top"/>
    </xf>
    <xf numFmtId="0" fontId="92" fillId="0" borderId="0" applyNumberFormat="0" applyFont="0" applyFill="0" applyBorder="0" applyProtection="0">
      <alignment horizontal="center" vertical="center" wrapText="1"/>
    </xf>
    <xf numFmtId="0" fontId="49" fillId="0" borderId="0"/>
    <xf numFmtId="0" fontId="18" fillId="0" borderId="0"/>
    <xf numFmtId="43" fontId="0" fillId="0" borderId="0" applyFont="0" applyFill="0" applyBorder="0" applyAlignment="0" applyProtection="0"/>
    <xf numFmtId="0" fontId="0" fillId="0" borderId="0"/>
    <xf numFmtId="0" fontId="18" fillId="0" borderId="0"/>
    <xf numFmtId="185" fontId="0" fillId="0" borderId="0"/>
    <xf numFmtId="0" fontId="94" fillId="0" borderId="29" applyNumberFormat="0" applyFill="0" applyAlignment="0" applyProtection="0">
      <alignment vertical="center"/>
    </xf>
    <xf numFmtId="0" fontId="18" fillId="0" borderId="0"/>
    <xf numFmtId="0" fontId="91" fillId="13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49" fillId="0" borderId="0"/>
    <xf numFmtId="192" fontId="0" fillId="0" borderId="0">
      <protection locked="0"/>
    </xf>
    <xf numFmtId="0" fontId="0" fillId="0" borderId="0"/>
    <xf numFmtId="0" fontId="47" fillId="0" borderId="0">
      <alignment vertical="center"/>
    </xf>
    <xf numFmtId="0" fontId="38" fillId="56" borderId="0" applyNumberFormat="0" applyBorder="0" applyAlignment="0" applyProtection="0"/>
    <xf numFmtId="9" fontId="97" fillId="0" borderId="0" applyFont="0" applyFill="0" applyBorder="0" applyAlignment="0" applyProtection="0"/>
    <xf numFmtId="214" fontId="40" fillId="0" borderId="0" applyFont="0" applyFill="0" applyBorder="0" applyAlignment="0" applyProtection="0"/>
    <xf numFmtId="0" fontId="64" fillId="0" borderId="22" applyNumberFormat="0" applyFill="0" applyAlignment="0" applyProtection="0">
      <alignment vertical="center"/>
    </xf>
    <xf numFmtId="0" fontId="95" fillId="55" borderId="30" applyNumberFormat="0" applyAlignment="0" applyProtection="0">
      <alignment vertical="center"/>
    </xf>
    <xf numFmtId="0" fontId="49" fillId="0" borderId="0"/>
    <xf numFmtId="0" fontId="18" fillId="14" borderId="0" applyNumberFormat="0" applyBorder="0" applyAlignment="0" applyProtection="0">
      <alignment vertical="center"/>
    </xf>
    <xf numFmtId="201" fontId="84" fillId="0" borderId="0" applyFill="0" applyBorder="0" applyProtection="0">
      <alignment horizontal="right"/>
    </xf>
    <xf numFmtId="0" fontId="0" fillId="0" borderId="0"/>
    <xf numFmtId="0" fontId="18" fillId="0" borderId="0">
      <alignment vertical="center"/>
    </xf>
    <xf numFmtId="0" fontId="27" fillId="0" borderId="0">
      <protection locked="0"/>
    </xf>
    <xf numFmtId="39" fontId="40" fillId="0" borderId="0" applyFont="0" applyFill="0" applyBorder="0" applyAlignment="0" applyProtection="0"/>
    <xf numFmtId="0" fontId="27" fillId="0" borderId="0">
      <protection locked="0"/>
    </xf>
    <xf numFmtId="0" fontId="47" fillId="13" borderId="0" applyNumberFormat="0" applyBorder="0" applyAlignment="0" applyProtection="0">
      <alignment vertical="center"/>
    </xf>
    <xf numFmtId="0" fontId="27" fillId="0" borderId="0">
      <protection locked="0"/>
    </xf>
    <xf numFmtId="0" fontId="18" fillId="0" borderId="0"/>
    <xf numFmtId="0" fontId="99" fillId="0" borderId="0"/>
    <xf numFmtId="0" fontId="34" fillId="13" borderId="0" applyNumberFormat="0" applyBorder="0" applyAlignment="0" applyProtection="0">
      <alignment vertical="center"/>
    </xf>
    <xf numFmtId="0" fontId="100" fillId="17" borderId="14">
      <protection locked="0"/>
    </xf>
    <xf numFmtId="0" fontId="49" fillId="0" borderId="0"/>
    <xf numFmtId="0" fontId="93" fillId="0" borderId="28" applyNumberFormat="0" applyFill="0" applyAlignment="0" applyProtection="0">
      <alignment vertical="center"/>
    </xf>
    <xf numFmtId="0" fontId="47" fillId="0" borderId="0">
      <alignment vertical="center"/>
    </xf>
    <xf numFmtId="0" fontId="92" fillId="0" borderId="0"/>
    <xf numFmtId="192" fontId="0" fillId="0" borderId="0">
      <protection locked="0"/>
    </xf>
    <xf numFmtId="0" fontId="0" fillId="0" borderId="0"/>
    <xf numFmtId="0" fontId="0" fillId="0" borderId="0"/>
    <xf numFmtId="0" fontId="47" fillId="60" borderId="0" applyNumberFormat="0" applyBorder="0" applyAlignment="0" applyProtection="0">
      <alignment vertical="center"/>
    </xf>
    <xf numFmtId="0" fontId="38" fillId="53" borderId="0" applyNumberFormat="0" applyBorder="0" applyAlignment="0" applyProtection="0"/>
    <xf numFmtId="0" fontId="0" fillId="0" borderId="0"/>
    <xf numFmtId="0" fontId="0" fillId="0" borderId="0"/>
    <xf numFmtId="49" fontId="18" fillId="0" borderId="0" applyFont="0" applyFill="0" applyBorder="0" applyAlignment="0" applyProtection="0"/>
    <xf numFmtId="0" fontId="92" fillId="0" borderId="0"/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0" fontId="96" fillId="0" borderId="2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92" fontId="0" fillId="0" borderId="0">
      <protection locked="0"/>
    </xf>
    <xf numFmtId="0" fontId="87" fillId="14" borderId="0" applyNumberFormat="0" applyBorder="0" applyAlignment="0" applyProtection="0">
      <alignment vertical="center"/>
    </xf>
    <xf numFmtId="0" fontId="27" fillId="0" borderId="0"/>
    <xf numFmtId="43" fontId="0" fillId="0" borderId="0" applyFont="0" applyFill="0" applyBorder="0" applyAlignment="0" applyProtection="0"/>
    <xf numFmtId="0" fontId="49" fillId="0" borderId="0"/>
    <xf numFmtId="0" fontId="49" fillId="0" borderId="0"/>
    <xf numFmtId="0" fontId="18" fillId="17" borderId="14">
      <protection locked="0"/>
    </xf>
    <xf numFmtId="0" fontId="0" fillId="0" borderId="0"/>
    <xf numFmtId="0" fontId="27" fillId="0" borderId="0"/>
    <xf numFmtId="0" fontId="27" fillId="0" borderId="0" applyNumberFormat="0" applyFill="0" applyBorder="0" applyAlignment="0" applyProtection="0"/>
    <xf numFmtId="0" fontId="0" fillId="0" borderId="0"/>
    <xf numFmtId="0" fontId="89" fillId="0" borderId="0">
      <alignment horizontal="center" vertical="center"/>
    </xf>
    <xf numFmtId="0" fontId="47" fillId="0" borderId="0"/>
    <xf numFmtId="0" fontId="27" fillId="0" borderId="0"/>
    <xf numFmtId="0" fontId="0" fillId="0" borderId="0"/>
    <xf numFmtId="0" fontId="34" fillId="52" borderId="0" applyNumberFormat="0" applyBorder="0" applyAlignment="0" applyProtection="0"/>
    <xf numFmtId="0" fontId="27" fillId="0" borderId="0"/>
    <xf numFmtId="195" fontId="0" fillId="0" borderId="0" applyFill="0" applyBorder="0" applyAlignment="0"/>
    <xf numFmtId="0" fontId="18" fillId="0" borderId="0"/>
    <xf numFmtId="0" fontId="27" fillId="0" borderId="0"/>
    <xf numFmtId="0" fontId="60" fillId="18" borderId="0" applyNumberFormat="0" applyBorder="0" applyAlignment="0" applyProtection="0">
      <alignment vertical="center"/>
    </xf>
    <xf numFmtId="0" fontId="38" fillId="53" borderId="0" applyNumberFormat="0" applyBorder="0" applyAlignment="0" applyProtection="0"/>
    <xf numFmtId="0" fontId="18" fillId="0" borderId="0"/>
    <xf numFmtId="0" fontId="73" fillId="16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33" fillId="14" borderId="0" applyNumberFormat="0" applyBorder="0" applyAlignment="0" applyProtection="0">
      <alignment vertical="center"/>
    </xf>
    <xf numFmtId="0" fontId="38" fillId="59" borderId="0" applyNumberFormat="0" applyBorder="0" applyAlignment="0" applyProtection="0"/>
    <xf numFmtId="0" fontId="92" fillId="0" borderId="0"/>
    <xf numFmtId="0" fontId="66" fillId="0" borderId="0">
      <alignment vertical="top"/>
    </xf>
    <xf numFmtId="0" fontId="0" fillId="0" borderId="0"/>
    <xf numFmtId="0" fontId="92" fillId="0" borderId="0"/>
    <xf numFmtId="0" fontId="16" fillId="34" borderId="0" applyNumberFormat="0" applyBorder="0" applyAlignment="0" applyProtection="0">
      <alignment vertical="center"/>
    </xf>
    <xf numFmtId="0" fontId="49" fillId="0" borderId="0"/>
    <xf numFmtId="0" fontId="27" fillId="0" borderId="0"/>
    <xf numFmtId="0" fontId="16" fillId="11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27" fillId="0" borderId="0"/>
    <xf numFmtId="0" fontId="71" fillId="61" borderId="0" applyNumberFormat="0" applyBorder="0" applyAlignment="0" applyProtection="0">
      <alignment vertical="center"/>
    </xf>
    <xf numFmtId="0" fontId="27" fillId="0" borderId="0"/>
    <xf numFmtId="9" fontId="84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16" fillId="1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0" fillId="0" borderId="0"/>
    <xf numFmtId="0" fontId="27" fillId="0" borderId="0"/>
    <xf numFmtId="0" fontId="0" fillId="0" borderId="0"/>
    <xf numFmtId="204" fontId="0" fillId="0" borderId="0" applyFont="0" applyFill="0" applyBorder="0" applyAlignment="0" applyProtection="0"/>
    <xf numFmtId="4" fontId="98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57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03" fontId="84" fillId="0" borderId="0"/>
    <xf numFmtId="0" fontId="0" fillId="0" borderId="0">
      <protection locked="0"/>
    </xf>
    <xf numFmtId="0" fontId="18" fillId="0" borderId="0">
      <alignment vertical="center"/>
    </xf>
    <xf numFmtId="192" fontId="0" fillId="0" borderId="0">
      <protection locked="0"/>
    </xf>
    <xf numFmtId="0" fontId="0" fillId="0" borderId="0">
      <protection locked="0"/>
    </xf>
    <xf numFmtId="0" fontId="82" fillId="49" borderId="0" applyNumberFormat="0" applyBorder="0" applyAlignment="0" applyProtection="0">
      <alignment vertical="center"/>
    </xf>
    <xf numFmtId="199" fontId="84" fillId="0" borderId="0" applyFill="0" applyBorder="0" applyProtection="0">
      <alignment horizontal="right"/>
    </xf>
    <xf numFmtId="0" fontId="0" fillId="0" borderId="0">
      <protection locked="0"/>
    </xf>
    <xf numFmtId="0" fontId="71" fillId="62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/>
    <xf numFmtId="195" fontId="0" fillId="0" borderId="0" applyFont="0" applyFill="0" applyBorder="0" applyAlignment="0" applyProtection="0"/>
    <xf numFmtId="212" fontId="65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0" fillId="0" borderId="0"/>
    <xf numFmtId="184" fontId="27" fillId="0" borderId="0" applyFont="0" applyFill="0" applyBorder="0" applyAlignment="0" applyProtection="0"/>
    <xf numFmtId="0" fontId="0" fillId="0" borderId="0"/>
    <xf numFmtId="0" fontId="18" fillId="0" borderId="0">
      <alignment vertical="center"/>
    </xf>
    <xf numFmtId="0" fontId="0" fillId="0" borderId="0"/>
    <xf numFmtId="0" fontId="47" fillId="23" borderId="0" applyNumberFormat="0" applyBorder="0" applyAlignment="0" applyProtection="0">
      <alignment vertical="center"/>
    </xf>
    <xf numFmtId="0" fontId="0" fillId="0" borderId="0"/>
    <xf numFmtId="0" fontId="91" fillId="13" borderId="0" applyNumberFormat="0" applyBorder="0" applyAlignment="0" applyProtection="0">
      <alignment vertical="center"/>
    </xf>
    <xf numFmtId="0" fontId="88" fillId="58" borderId="1"/>
    <xf numFmtId="0" fontId="0" fillId="0" borderId="0"/>
    <xf numFmtId="0" fontId="4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52" borderId="0" applyNumberFormat="0" applyBorder="0" applyAlignment="0" applyProtection="0"/>
    <xf numFmtId="0" fontId="0" fillId="0" borderId="0"/>
    <xf numFmtId="43" fontId="47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215" fontId="0" fillId="0" borderId="0" applyFont="0" applyFill="0" applyProtection="0"/>
    <xf numFmtId="0" fontId="0" fillId="0" borderId="0">
      <protection locked="0"/>
    </xf>
    <xf numFmtId="0" fontId="49" fillId="0" borderId="0"/>
    <xf numFmtId="0" fontId="39" fillId="16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27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49" fillId="0" borderId="0"/>
    <xf numFmtId="0" fontId="0" fillId="0" borderId="0"/>
    <xf numFmtId="0" fontId="27" fillId="0" borderId="0"/>
    <xf numFmtId="179" fontId="18" fillId="64" borderId="0"/>
    <xf numFmtId="0" fontId="46" fillId="0" borderId="0"/>
    <xf numFmtId="0" fontId="101" fillId="57" borderId="0" applyNumberFormat="0"/>
    <xf numFmtId="0" fontId="0" fillId="0" borderId="0">
      <protection locked="0"/>
    </xf>
    <xf numFmtId="0" fontId="39" fillId="16" borderId="0" applyNumberFormat="0" applyBorder="0" applyAlignment="0" applyProtection="0">
      <alignment vertical="center"/>
    </xf>
    <xf numFmtId="0" fontId="46" fillId="0" borderId="0"/>
    <xf numFmtId="0" fontId="0" fillId="0" borderId="0">
      <protection locked="0"/>
    </xf>
    <xf numFmtId="0" fontId="0" fillId="0" borderId="0"/>
    <xf numFmtId="0" fontId="47" fillId="0" borderId="0">
      <alignment vertical="center"/>
    </xf>
    <xf numFmtId="0" fontId="27" fillId="0" borderId="0"/>
    <xf numFmtId="0" fontId="71" fillId="54" borderId="0" applyNumberFormat="0" applyBorder="0" applyAlignment="0" applyProtection="0">
      <alignment vertical="center"/>
    </xf>
    <xf numFmtId="0" fontId="0" fillId="0" borderId="0">
      <protection locked="0"/>
    </xf>
    <xf numFmtId="0" fontId="48" fillId="23" borderId="0" applyNumberFormat="0" applyBorder="0" applyAlignment="0" applyProtection="0">
      <alignment vertical="center"/>
    </xf>
    <xf numFmtId="0" fontId="102" fillId="66" borderId="0" applyNumberFormat="0" applyBorder="0" applyAlignment="0" applyProtection="0"/>
    <xf numFmtId="0" fontId="49" fillId="0" borderId="0"/>
    <xf numFmtId="0" fontId="27" fillId="0" borderId="0"/>
    <xf numFmtId="0" fontId="0" fillId="0" borderId="0"/>
    <xf numFmtId="0" fontId="46" fillId="0" borderId="0"/>
    <xf numFmtId="0" fontId="0" fillId="0" borderId="0"/>
    <xf numFmtId="0" fontId="35" fillId="65" borderId="0" applyNumberFormat="0" applyBorder="0" applyAlignment="0" applyProtection="0"/>
    <xf numFmtId="0" fontId="0" fillId="0" borderId="0"/>
    <xf numFmtId="0" fontId="27" fillId="0" borderId="0"/>
    <xf numFmtId="0" fontId="47" fillId="14" borderId="0" applyNumberFormat="0" applyBorder="0" applyAlignment="0" applyProtection="0">
      <alignment vertical="center"/>
    </xf>
    <xf numFmtId="0" fontId="0" fillId="0" borderId="0"/>
    <xf numFmtId="181" fontId="18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9" fillId="0" borderId="0"/>
    <xf numFmtId="0" fontId="18" fillId="13" borderId="0" applyNumberFormat="0" applyBorder="0" applyAlignment="0" applyProtection="0">
      <alignment vertical="center"/>
    </xf>
    <xf numFmtId="0" fontId="27" fillId="0" borderId="0"/>
    <xf numFmtId="221" fontId="104" fillId="0" borderId="0"/>
    <xf numFmtId="0" fontId="66" fillId="0" borderId="0">
      <alignment vertical="top"/>
    </xf>
    <xf numFmtId="0" fontId="0" fillId="0" borderId="0"/>
    <xf numFmtId="0" fontId="35" fillId="67" borderId="0" applyNumberFormat="0" applyBorder="0" applyAlignment="0" applyProtection="0"/>
    <xf numFmtId="0" fontId="18" fillId="0" borderId="0">
      <alignment vertical="center"/>
    </xf>
    <xf numFmtId="0" fontId="46" fillId="0" borderId="0"/>
    <xf numFmtId="0" fontId="27" fillId="0" borderId="0"/>
    <xf numFmtId="0" fontId="0" fillId="0" borderId="0"/>
    <xf numFmtId="0" fontId="49" fillId="0" borderId="0"/>
    <xf numFmtId="0" fontId="27" fillId="0" borderId="0"/>
    <xf numFmtId="0" fontId="39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/>
    <xf numFmtId="0" fontId="27" fillId="0" borderId="0"/>
    <xf numFmtId="0" fontId="18" fillId="0" borderId="0">
      <alignment vertical="center"/>
      <protection locked="0"/>
    </xf>
    <xf numFmtId="0" fontId="0" fillId="0" borderId="0"/>
    <xf numFmtId="0" fontId="0" fillId="0" borderId="0"/>
    <xf numFmtId="0" fontId="88" fillId="12" borderId="1"/>
    <xf numFmtId="0" fontId="0" fillId="0" borderId="0"/>
    <xf numFmtId="0" fontId="71" fillId="10" borderId="0" applyNumberFormat="0" applyBorder="0" applyAlignment="0" applyProtection="0">
      <alignment vertical="center"/>
    </xf>
    <xf numFmtId="0" fontId="0" fillId="0" borderId="0">
      <protection locked="0"/>
    </xf>
    <xf numFmtId="4" fontId="45" fillId="0" borderId="0">
      <alignment horizontal="right"/>
    </xf>
    <xf numFmtId="0" fontId="27" fillId="0" borderId="0"/>
    <xf numFmtId="0" fontId="0" fillId="0" borderId="0"/>
    <xf numFmtId="0" fontId="48" fillId="68" borderId="0" applyNumberFormat="0" applyBorder="0" applyAlignment="0" applyProtection="0">
      <alignment vertical="center"/>
    </xf>
    <xf numFmtId="0" fontId="102" fillId="69" borderId="0" applyNumberFormat="0" applyBorder="0" applyAlignment="0" applyProtection="0"/>
    <xf numFmtId="178" fontId="0" fillId="0" borderId="0" applyFont="0" applyFill="0" applyBorder="0" applyAlignment="0" applyProtection="0"/>
    <xf numFmtId="193" fontId="84" fillId="0" borderId="0" applyFill="0" applyBorder="0" applyProtection="0">
      <alignment horizontal="right"/>
    </xf>
    <xf numFmtId="0" fontId="39" fillId="16" borderId="0" applyNumberFormat="0" applyBorder="0" applyAlignment="0" applyProtection="0">
      <alignment vertical="center"/>
    </xf>
    <xf numFmtId="201" fontId="84" fillId="0" borderId="0" applyFill="0" applyBorder="0" applyProtection="0">
      <alignment horizontal="right"/>
    </xf>
    <xf numFmtId="217" fontId="103" fillId="0" borderId="0" applyFill="0" applyBorder="0" applyProtection="0">
      <alignment horizontal="center"/>
    </xf>
    <xf numFmtId="177" fontId="103" fillId="0" borderId="0" applyFill="0" applyBorder="0" applyProtection="0">
      <alignment horizontal="center"/>
    </xf>
    <xf numFmtId="0" fontId="48" fillId="62" borderId="0" applyNumberFormat="0" applyBorder="0" applyAlignment="0" applyProtection="0">
      <alignment vertical="center"/>
    </xf>
    <xf numFmtId="14" fontId="36" fillId="0" borderId="0">
      <alignment horizontal="center" wrapText="1"/>
      <protection locked="0"/>
    </xf>
    <xf numFmtId="0" fontId="0" fillId="0" borderId="0"/>
    <xf numFmtId="194" fontId="84" fillId="0" borderId="0" applyFill="0" applyBorder="0" applyProtection="0">
      <alignment horizontal="right"/>
    </xf>
    <xf numFmtId="3" fontId="65" fillId="0" borderId="0" applyFont="0" applyFill="0" applyBorder="0" applyAlignment="0" applyProtection="0"/>
    <xf numFmtId="197" fontId="105" fillId="0" borderId="0" applyFill="0" applyBorder="0" applyProtection="0">
      <alignment horizontal="right"/>
    </xf>
    <xf numFmtId="0" fontId="39" fillId="16" borderId="0" applyNumberFormat="0" applyBorder="0" applyAlignment="0" applyProtection="0">
      <alignment vertical="center"/>
    </xf>
    <xf numFmtId="224" fontId="84" fillId="0" borderId="0" applyFill="0" applyBorder="0" applyProtection="0">
      <alignment horizontal="right"/>
    </xf>
    <xf numFmtId="220" fontId="84" fillId="0" borderId="0" applyFill="0" applyBorder="0" applyProtection="0">
      <alignment horizontal="right"/>
    </xf>
    <xf numFmtId="0" fontId="18" fillId="0" borderId="0"/>
    <xf numFmtId="0" fontId="32" fillId="0" borderId="0"/>
    <xf numFmtId="0" fontId="47" fillId="1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00" fillId="17" borderId="14">
      <protection locked="0"/>
    </xf>
    <xf numFmtId="0" fontId="16" fillId="6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7" fillId="6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8" fontId="18" fillId="0" borderId="0" applyFont="0" applyFill="0" applyBorder="0" applyAlignment="0" applyProtection="0"/>
    <xf numFmtId="0" fontId="47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>
      <alignment vertical="center"/>
    </xf>
    <xf numFmtId="179" fontId="18" fillId="64" borderId="0"/>
    <xf numFmtId="0" fontId="47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47" fillId="6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216" fontId="0" fillId="0" borderId="0"/>
    <xf numFmtId="0" fontId="106" fillId="0" borderId="0" applyNumberFormat="0" applyFill="0" applyBorder="0" applyAlignment="0" applyProtection="0">
      <alignment vertical="center"/>
    </xf>
    <xf numFmtId="0" fontId="47" fillId="63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35" fillId="65" borderId="0" applyNumberFormat="0" applyBorder="0" applyAlignment="0" applyProtection="0"/>
    <xf numFmtId="0" fontId="18" fillId="0" borderId="0">
      <alignment vertical="center"/>
    </xf>
    <xf numFmtId="0" fontId="47" fillId="6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37" fontId="70" fillId="0" borderId="0" applyFont="0" applyFill="0" applyBorder="0" applyAlignment="0" applyProtection="0"/>
    <xf numFmtId="0" fontId="47" fillId="18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47" fillId="6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62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100" fillId="17" borderId="14">
      <protection locked="0"/>
    </xf>
    <xf numFmtId="0" fontId="62" fillId="0" borderId="0" applyNumberFormat="0" applyFill="0" applyBorder="0" applyAlignment="0" applyProtection="0">
      <alignment vertical="center"/>
    </xf>
    <xf numFmtId="0" fontId="0" fillId="0" borderId="31" applyNumberFormat="0" applyFill="0" applyProtection="0">
      <alignment horizontal="left"/>
    </xf>
    <xf numFmtId="0" fontId="71" fillId="68" borderId="0" applyNumberFormat="0" applyBorder="0" applyAlignment="0" applyProtection="0">
      <alignment vertical="center"/>
    </xf>
    <xf numFmtId="0" fontId="48" fillId="68" borderId="0" applyNumberFormat="0" applyBorder="0" applyAlignment="0" applyProtection="0">
      <alignment vertical="center"/>
    </xf>
    <xf numFmtId="41" fontId="108" fillId="0" borderId="0" applyFont="0" applyFill="0" applyBorder="0" applyAlignment="0" applyProtection="0"/>
    <xf numFmtId="0" fontId="71" fillId="23" borderId="0" applyNumberFormat="0" applyBorder="0" applyAlignment="0" applyProtection="0">
      <alignment vertical="center"/>
    </xf>
    <xf numFmtId="0" fontId="47" fillId="0" borderId="0">
      <alignment vertical="center"/>
    </xf>
    <xf numFmtId="0" fontId="18" fillId="54" borderId="0" applyNumberFormat="0" applyBorder="0" applyAlignment="0" applyProtection="0"/>
    <xf numFmtId="0" fontId="71" fillId="34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48" fillId="6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223" fontId="70" fillId="0" borderId="0" applyFont="0" applyFill="0" applyBorder="0" applyAlignment="0" applyProtection="0"/>
    <xf numFmtId="0" fontId="48" fillId="54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179" fontId="18" fillId="70" borderId="0"/>
    <xf numFmtId="0" fontId="49" fillId="0" borderId="0">
      <protection locked="0"/>
    </xf>
    <xf numFmtId="0" fontId="35" fillId="67" borderId="0" applyNumberFormat="0" applyBorder="0" applyAlignment="0" applyProtection="0"/>
    <xf numFmtId="0" fontId="33" fillId="1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8" fillId="71" borderId="0" applyNumberFormat="0" applyBorder="0" applyAlignment="0" applyProtection="0"/>
    <xf numFmtId="0" fontId="87" fillId="14" borderId="0" applyNumberFormat="0" applyBorder="0" applyAlignment="0" applyProtection="0">
      <alignment vertical="center"/>
    </xf>
    <xf numFmtId="185" fontId="0" fillId="0" borderId="0"/>
    <xf numFmtId="0" fontId="38" fillId="56" borderId="0" applyNumberFormat="0" applyBorder="0" applyAlignment="0" applyProtection="0"/>
    <xf numFmtId="0" fontId="35" fillId="72" borderId="0" applyNumberFormat="0" applyBorder="0" applyAlignment="0" applyProtection="0"/>
    <xf numFmtId="0" fontId="18" fillId="73" borderId="0" applyNumberFormat="0" applyBorder="0" applyAlignment="0" applyProtection="0"/>
    <xf numFmtId="219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38" fillId="52" borderId="0" applyNumberFormat="0" applyBorder="0" applyAlignment="0" applyProtection="0"/>
    <xf numFmtId="0" fontId="38" fillId="53" borderId="0" applyNumberFormat="0" applyBorder="0" applyAlignment="0" applyProtection="0"/>
    <xf numFmtId="195" fontId="0" fillId="0" borderId="0" applyFill="0" applyBorder="0" applyAlignment="0"/>
    <xf numFmtId="9" fontId="18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/>
    <xf numFmtId="0" fontId="35" fillId="74" borderId="0" applyNumberFormat="0" applyBorder="0" applyAlignment="0" applyProtection="0"/>
    <xf numFmtId="0" fontId="33" fillId="13" borderId="0" applyNumberFormat="0" applyBorder="0" applyAlignment="0" applyProtection="0">
      <alignment vertical="center"/>
    </xf>
    <xf numFmtId="0" fontId="38" fillId="53" borderId="0" applyNumberFormat="0" applyBorder="0" applyAlignment="0" applyProtection="0"/>
    <xf numFmtId="41" fontId="84" fillId="0" borderId="0" applyFont="0" applyFill="0" applyBorder="0" applyAlignment="0" applyProtection="0"/>
    <xf numFmtId="0" fontId="35" fillId="75" borderId="0" applyNumberFormat="0" applyBorder="0" applyAlignment="0" applyProtection="0"/>
    <xf numFmtId="0" fontId="38" fillId="56" borderId="0" applyNumberFormat="0" applyBorder="0" applyAlignment="0" applyProtection="0"/>
    <xf numFmtId="0" fontId="87" fillId="14" borderId="0" applyNumberFormat="0" applyBorder="0" applyAlignment="0" applyProtection="0">
      <alignment vertical="center"/>
    </xf>
    <xf numFmtId="0" fontId="38" fillId="76" borderId="0" applyNumberFormat="0" applyBorder="0" applyAlignment="0" applyProtection="0"/>
    <xf numFmtId="0" fontId="35" fillId="76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210" fontId="66" fillId="0" borderId="0" applyFill="0" applyBorder="0" applyAlignment="0"/>
    <xf numFmtId="222" fontId="27" fillId="0" borderId="0" applyFill="0" applyBorder="0" applyAlignment="0"/>
    <xf numFmtId="195" fontId="0" fillId="0" borderId="0" applyFill="0" applyBorder="0" applyAlignment="0"/>
    <xf numFmtId="186" fontId="0" fillId="0" borderId="0" applyFill="0" applyBorder="0" applyAlignment="0"/>
    <xf numFmtId="9" fontId="40" fillId="0" borderId="0" applyFont="0" applyFill="0" applyBorder="0" applyAlignment="0" applyProtection="0"/>
    <xf numFmtId="9" fontId="49" fillId="0" borderId="0" applyFont="0" applyFill="0" applyBorder="0" applyAlignment="0" applyProtection="0"/>
    <xf numFmtId="195" fontId="0" fillId="0" borderId="0" applyFill="0" applyBorder="0" applyAlignment="0"/>
    <xf numFmtId="25" fontId="40" fillId="0" borderId="0" applyFont="0" applyFill="0" applyBorder="0" applyAlignment="0" applyProtection="0"/>
    <xf numFmtId="0" fontId="68" fillId="12" borderId="13" applyNumberFormat="0" applyAlignment="0" applyProtection="0">
      <alignment vertical="center"/>
    </xf>
    <xf numFmtId="0" fontId="110" fillId="55" borderId="30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1" fillId="0" borderId="32" applyNumberFormat="0" applyFill="0" applyProtection="0">
      <alignment horizontal="center"/>
    </xf>
    <xf numFmtId="0" fontId="109" fillId="0" borderId="0" applyFill="0" applyBorder="0">
      <alignment horizontal="right"/>
    </xf>
    <xf numFmtId="0" fontId="39" fillId="16" borderId="0" applyNumberFormat="0" applyBorder="0" applyAlignment="0" applyProtection="0">
      <alignment vertical="center"/>
    </xf>
    <xf numFmtId="0" fontId="27" fillId="0" borderId="0" applyFill="0" applyBorder="0">
      <alignment horizontal="right"/>
    </xf>
    <xf numFmtId="0" fontId="112" fillId="0" borderId="33"/>
    <xf numFmtId="185" fontId="0" fillId="0" borderId="0"/>
    <xf numFmtId="185" fontId="0" fillId="0" borderId="0"/>
    <xf numFmtId="185" fontId="0" fillId="0" borderId="0"/>
    <xf numFmtId="0" fontId="113" fillId="0" borderId="2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0" fontId="46" fillId="0" borderId="0"/>
    <xf numFmtId="218" fontId="84" fillId="0" borderId="0"/>
    <xf numFmtId="208" fontId="70" fillId="0" borderId="0" applyFont="0" applyFill="0" applyBorder="0" applyAlignment="0" applyProtection="0"/>
    <xf numFmtId="191" fontId="0" fillId="0" borderId="0" applyFill="0" applyBorder="0" applyAlignment="0"/>
    <xf numFmtId="39" fontId="70" fillId="0" borderId="0" applyFont="0" applyFill="0" applyBorder="0" applyAlignment="0" applyProtection="0"/>
    <xf numFmtId="37" fontId="40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15" fillId="0" borderId="0" applyProtection="0"/>
    <xf numFmtId="0" fontId="91" fillId="1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9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91" fontId="0" fillId="0" borderId="0" applyFill="0" applyBorder="0" applyAlignment="0"/>
    <xf numFmtId="213" fontId="27" fillId="0" borderId="0" applyFont="0" applyFill="0" applyBorder="0" applyAlignment="0" applyProtection="0"/>
    <xf numFmtId="206" fontId="84" fillId="0" borderId="0"/>
    <xf numFmtId="0" fontId="39" fillId="16" borderId="0" applyNumberFormat="0" applyBorder="0" applyAlignment="0" applyProtection="0">
      <alignment vertical="center"/>
    </xf>
    <xf numFmtId="0" fontId="116" fillId="0" borderId="0" applyNumberFormat="0" applyAlignment="0">
      <alignment horizontal="left"/>
    </xf>
    <xf numFmtId="0" fontId="114" fillId="0" borderId="0" applyNumberFormat="0" applyAlignment="0"/>
    <xf numFmtId="9" fontId="18" fillId="0" borderId="0" applyFont="0" applyFill="0" applyBorder="0" applyAlignment="0" applyProtection="0">
      <alignment vertical="center"/>
    </xf>
    <xf numFmtId="198" fontId="7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4" fontId="66" fillId="0" borderId="0" applyFill="0" applyBorder="0" applyAlignment="0"/>
    <xf numFmtId="0" fontId="99" fillId="0" borderId="0"/>
    <xf numFmtId="15" fontId="65" fillId="0" borderId="0"/>
    <xf numFmtId="0" fontId="33" fillId="14" borderId="0" applyNumberFormat="0" applyBorder="0" applyAlignment="0" applyProtection="0">
      <alignment vertical="center"/>
    </xf>
    <xf numFmtId="225" fontId="84" fillId="0" borderId="0"/>
    <xf numFmtId="186" fontId="0" fillId="0" borderId="0" applyFill="0" applyBorder="0" applyAlignment="0"/>
    <xf numFmtId="195" fontId="0" fillId="0" borderId="0" applyFill="0" applyBorder="0" applyAlignment="0"/>
    <xf numFmtId="209" fontId="18" fillId="0" borderId="0" applyFont="0" applyFill="0" applyBorder="0" applyAlignment="0" applyProtection="0"/>
    <xf numFmtId="0" fontId="74" fillId="18" borderId="0" applyNumberFormat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2" fontId="115" fillId="0" borderId="0" applyProtection="0"/>
    <xf numFmtId="226" fontId="99" fillId="0" borderId="0">
      <alignment horizontal="right"/>
    </xf>
    <xf numFmtId="0" fontId="0" fillId="0" borderId="0"/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18" fillId="0" borderId="0">
      <alignment horizontal="left"/>
    </xf>
    <xf numFmtId="0" fontId="39" fillId="16" borderId="0" applyNumberFormat="0" applyBorder="0" applyAlignment="0" applyProtection="0">
      <alignment vertical="center"/>
    </xf>
    <xf numFmtId="43" fontId="84" fillId="0" borderId="0" applyFont="0" applyFill="0" applyBorder="0" applyAlignment="0" applyProtection="0"/>
    <xf numFmtId="0" fontId="72" fillId="0" borderId="34" applyNumberFormat="0" applyAlignment="0" applyProtection="0">
      <alignment horizontal="left" vertical="center"/>
    </xf>
    <xf numFmtId="0" fontId="119" fillId="0" borderId="0" applyProtection="0"/>
    <xf numFmtId="0" fontId="72" fillId="0" borderId="0" applyProtection="0"/>
    <xf numFmtId="0" fontId="39" fillId="16" borderId="0" applyNumberFormat="0" applyBorder="0" applyAlignment="0" applyProtection="0">
      <alignment vertical="center"/>
    </xf>
    <xf numFmtId="38" fontId="120" fillId="0" borderId="0"/>
    <xf numFmtId="0" fontId="3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10" fontId="88" fillId="4" borderId="1" applyNumberFormat="0" applyBorder="0" applyAlignment="0" applyProtection="0"/>
    <xf numFmtId="208" fontId="121" fillId="64" borderId="0"/>
    <xf numFmtId="0" fontId="48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49" borderId="13" applyNumberFormat="0" applyAlignment="0" applyProtection="0"/>
    <xf numFmtId="0" fontId="33" fillId="14" borderId="0" applyNumberFormat="0" applyBorder="0" applyAlignment="0" applyProtection="0">
      <alignment vertical="center"/>
    </xf>
    <xf numFmtId="0" fontId="47" fillId="4" borderId="9" applyNumberFormat="0" applyFont="0" applyAlignment="0" applyProtection="0">
      <alignment vertical="center"/>
    </xf>
    <xf numFmtId="0" fontId="18" fillId="60" borderId="0" applyNumberFormat="0" applyFont="0" applyBorder="0" applyAlignment="0" applyProtection="0">
      <alignment horizontal="right"/>
    </xf>
    <xf numFmtId="38" fontId="122" fillId="0" borderId="0"/>
    <xf numFmtId="0" fontId="33" fillId="14" borderId="0" applyNumberFormat="0" applyBorder="0" applyAlignment="0" applyProtection="0">
      <alignment vertical="center"/>
    </xf>
    <xf numFmtId="0" fontId="18" fillId="2" borderId="24" applyNumberFormat="0" applyAlignment="0" applyProtection="0"/>
    <xf numFmtId="0" fontId="33" fillId="13" borderId="0" applyNumberFormat="0" applyBorder="0" applyAlignment="0" applyProtection="0">
      <alignment vertical="center"/>
    </xf>
    <xf numFmtId="38" fontId="109" fillId="0" borderId="0"/>
    <xf numFmtId="0" fontId="84" fillId="0" borderId="0" applyNumberFormat="0" applyFont="0" applyFill="0" applyBorder="0" applyProtection="0">
      <alignment horizontal="left" vertical="center"/>
    </xf>
    <xf numFmtId="0" fontId="18" fillId="0" borderId="0" applyFont="0" applyFill="0">
      <alignment horizontal="fill"/>
    </xf>
    <xf numFmtId="0" fontId="0" fillId="0" borderId="0"/>
    <xf numFmtId="195" fontId="0" fillId="0" borderId="0" applyFill="0" applyBorder="0" applyAlignment="0"/>
    <xf numFmtId="0" fontId="115" fillId="0" borderId="35" applyProtection="0"/>
    <xf numFmtId="208" fontId="125" fillId="70" borderId="0"/>
    <xf numFmtId="0" fontId="18" fillId="0" borderId="0">
      <alignment vertical="center"/>
    </xf>
    <xf numFmtId="179" fontId="18" fillId="70" borderId="0"/>
    <xf numFmtId="0" fontId="87" fillId="13" borderId="0" applyNumberFormat="0" applyBorder="0" applyAlignment="0" applyProtection="0">
      <alignment vertical="center"/>
    </xf>
    <xf numFmtId="38" fontId="65" fillId="0" borderId="0" applyFont="0" applyFill="0" applyBorder="0" applyAlignment="0" applyProtection="0"/>
    <xf numFmtId="190" fontId="0" fillId="0" borderId="0" applyFont="0" applyFill="0" applyBorder="0" applyAlignment="0" applyProtection="0"/>
    <xf numFmtId="211" fontId="65" fillId="0" borderId="0" applyFont="0" applyFill="0" applyBorder="0" applyAlignment="0" applyProtection="0"/>
    <xf numFmtId="0" fontId="84" fillId="0" borderId="0"/>
    <xf numFmtId="37" fontId="126" fillId="0" borderId="0"/>
    <xf numFmtId="0" fontId="121" fillId="0" borderId="0"/>
    <xf numFmtId="0" fontId="47" fillId="4" borderId="9" applyNumberFormat="0" applyFont="0" applyAlignment="0" applyProtection="0">
      <alignment vertical="center"/>
    </xf>
    <xf numFmtId="0" fontId="123" fillId="12" borderId="24" applyNumberFormat="0" applyAlignment="0" applyProtection="0">
      <alignment vertical="center"/>
    </xf>
    <xf numFmtId="40" fontId="124" fillId="2" borderId="0">
      <alignment horizontal="right"/>
    </xf>
    <xf numFmtId="10" fontId="84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127" fillId="0" borderId="0" applyNumberFormat="0" applyFill="0" applyBorder="0" applyAlignment="0" applyProtection="0">
      <alignment vertical="center"/>
    </xf>
    <xf numFmtId="227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33" fillId="14" borderId="0" applyNumberFormat="0" applyBorder="0" applyAlignment="0" applyProtection="0">
      <alignment vertical="center"/>
    </xf>
    <xf numFmtId="0" fontId="102" fillId="78" borderId="0" applyNumberFormat="0" applyBorder="0" applyAlignment="0" applyProtection="0"/>
    <xf numFmtId="191" fontId="0" fillId="0" borderId="0" applyFill="0" applyBorder="0" applyAlignment="0"/>
    <xf numFmtId="195" fontId="0" fillId="0" borderId="0" applyFill="0" applyBorder="0" applyAlignment="0"/>
    <xf numFmtId="15" fontId="65" fillId="0" borderId="0" applyFont="0" applyFill="0" applyBorder="0" applyAlignment="0" applyProtection="0"/>
    <xf numFmtId="4" fontId="65" fillId="0" borderId="0" applyFont="0" applyFill="0" applyBorder="0" applyAlignment="0" applyProtection="0"/>
    <xf numFmtId="0" fontId="128" fillId="0" borderId="33">
      <alignment horizontal="center"/>
    </xf>
    <xf numFmtId="0" fontId="80" fillId="51" borderId="0" applyNumberFormat="0" applyBorder="0" applyAlignment="0" applyProtection="0"/>
    <xf numFmtId="0" fontId="65" fillId="77" borderId="0" applyNumberFormat="0" applyFont="0" applyBorder="0" applyAlignment="0" applyProtection="0"/>
    <xf numFmtId="0" fontId="18" fillId="0" borderId="0" applyNumberFormat="0" applyFill="0" applyBorder="0" applyAlignment="0" applyProtection="0">
      <alignment horizontal="left"/>
    </xf>
    <xf numFmtId="228" fontId="18" fillId="0" borderId="0" applyNumberFormat="0" applyFill="0" applyBorder="0" applyAlignment="0" applyProtection="0">
      <alignment horizontal="left"/>
    </xf>
    <xf numFmtId="0" fontId="37" fillId="16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/>
    <xf numFmtId="0" fontId="130" fillId="0" borderId="0">
      <alignment horizontal="left"/>
    </xf>
    <xf numFmtId="43" fontId="88" fillId="0" borderId="36"/>
    <xf numFmtId="0" fontId="112" fillId="0" borderId="0"/>
    <xf numFmtId="0" fontId="121" fillId="0" borderId="0"/>
    <xf numFmtId="0" fontId="18" fillId="17" borderId="14">
      <protection locked="0"/>
    </xf>
    <xf numFmtId="0" fontId="100" fillId="17" borderId="14">
      <protection locked="0"/>
    </xf>
    <xf numFmtId="0" fontId="18" fillId="0" borderId="0">
      <alignment vertical="center"/>
    </xf>
    <xf numFmtId="0" fontId="100" fillId="17" borderId="14">
      <protection locked="0"/>
    </xf>
    <xf numFmtId="0" fontId="18" fillId="17" borderId="14">
      <protection locked="0"/>
    </xf>
    <xf numFmtId="0" fontId="18" fillId="17" borderId="14">
      <protection locked="0"/>
    </xf>
    <xf numFmtId="0" fontId="18" fillId="17" borderId="14">
      <protection locked="0"/>
    </xf>
    <xf numFmtId="0" fontId="131" fillId="0" borderId="0" applyNumberFormat="0" applyFill="0" applyBorder="0" applyAlignment="0" applyProtection="0"/>
    <xf numFmtId="49" fontId="66" fillId="0" borderId="0" applyFill="0" applyBorder="0" applyAlignment="0"/>
    <xf numFmtId="0" fontId="74" fillId="18" borderId="0" applyNumberFormat="0" applyBorder="0" applyAlignment="0" applyProtection="0">
      <alignment vertical="center"/>
    </xf>
    <xf numFmtId="229" fontId="66" fillId="0" borderId="0" applyFill="0" applyBorder="0" applyAlignment="0"/>
    <xf numFmtId="0" fontId="33" fillId="13" borderId="0" applyNumberFormat="0" applyBorder="0" applyAlignment="0" applyProtection="0">
      <alignment vertical="center"/>
    </xf>
    <xf numFmtId="230" fontId="0" fillId="0" borderId="0" applyFill="0" applyBorder="0" applyAlignment="0"/>
    <xf numFmtId="231" fontId="27" fillId="0" borderId="0" applyFont="0" applyFill="0" applyBorder="0" applyAlignment="0" applyProtection="0"/>
    <xf numFmtId="232" fontId="0" fillId="0" borderId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/>
    <xf numFmtId="9" fontId="132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27" fillId="0" borderId="0"/>
    <xf numFmtId="0" fontId="0" fillId="0" borderId="0"/>
    <xf numFmtId="178" fontId="27" fillId="0" borderId="0" applyFont="0" applyFill="0" applyBorder="0" applyAlignment="0" applyProtection="0"/>
    <xf numFmtId="41" fontId="0" fillId="0" borderId="0" applyFont="0" applyFill="0" applyBorder="0" applyAlignment="0" applyProtection="0"/>
    <xf numFmtId="196" fontId="0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4" fillId="0" borderId="28" applyNumberFormat="0" applyFill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5" fillId="0" borderId="21" applyNumberFormat="0" applyFill="0" applyAlignment="0" applyProtection="0">
      <alignment vertical="center"/>
    </xf>
    <xf numFmtId="233" fontId="0" fillId="0" borderId="0" applyFont="0" applyFill="0" applyBorder="0" applyAlignment="0" applyProtection="0"/>
    <xf numFmtId="0" fontId="0" fillId="0" borderId="31" applyNumberFormat="0" applyFill="0" applyProtection="0">
      <alignment horizontal="right"/>
    </xf>
    <xf numFmtId="0" fontId="133" fillId="0" borderId="0"/>
    <xf numFmtId="0" fontId="93" fillId="0" borderId="28" applyNumberFormat="0" applyFill="0" applyAlignment="0" applyProtection="0">
      <alignment vertical="center"/>
    </xf>
    <xf numFmtId="0" fontId="96" fillId="0" borderId="27" applyNumberFormat="0" applyFill="0" applyAlignment="0" applyProtection="0">
      <alignment vertical="center"/>
    </xf>
    <xf numFmtId="0" fontId="18" fillId="0" borderId="0" applyFont="0" applyBorder="0" applyAlignment="0">
      <alignment vertical="center"/>
    </xf>
    <xf numFmtId="0" fontId="62" fillId="0" borderId="21" applyNumberFormat="0" applyFill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36" fillId="0" borderId="31" applyNumberFormat="0" applyFill="0" applyProtection="0">
      <alignment horizontal="center"/>
    </xf>
    <xf numFmtId="4" fontId="92" fillId="0" borderId="0" applyFont="0" applyFill="0" applyBorder="0" applyAlignment="0" applyProtection="0"/>
    <xf numFmtId="0" fontId="137" fillId="0" borderId="0" applyNumberFormat="0" applyFill="0" applyBorder="0" applyAlignment="0" applyProtection="0"/>
    <xf numFmtId="0" fontId="138" fillId="0" borderId="15" applyNumberFormat="0" applyFill="0" applyProtection="0">
      <alignment horizontal="center"/>
    </xf>
    <xf numFmtId="0" fontId="0" fillId="0" borderId="0"/>
    <xf numFmtId="0" fontId="74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39" fillId="16" borderId="0" applyNumberFormat="0" applyBorder="0" applyAlignment="0" applyProtection="0">
      <alignment vertical="center"/>
    </xf>
    <xf numFmtId="0" fontId="18" fillId="0" borderId="0"/>
    <xf numFmtId="0" fontId="39" fillId="16" borderId="0" applyNumberFormat="0" applyBorder="0" applyAlignment="0" applyProtection="0">
      <alignment vertical="center"/>
    </xf>
    <xf numFmtId="0" fontId="18" fillId="0" borderId="0"/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43" fontId="108" fillId="0" borderId="0" applyFont="0" applyFill="0" applyBorder="0" applyAlignment="0" applyProtection="0"/>
    <xf numFmtId="0" fontId="73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60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" fontId="139" fillId="0" borderId="1">
      <alignment vertical="center"/>
      <protection locked="0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40" fillId="0" borderId="0"/>
    <xf numFmtId="0" fontId="39" fillId="18" borderId="0" applyNumberFormat="0" applyBorder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0" fillId="0" borderId="0" applyFill="0" applyBorder="0" applyAlignment="0"/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7" fillId="0" borderId="0">
      <alignment vertical="center"/>
    </xf>
    <xf numFmtId="0" fontId="18" fillId="0" borderId="0">
      <alignment vertical="center"/>
    </xf>
    <xf numFmtId="0" fontId="12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/>
    <xf numFmtId="0" fontId="47" fillId="0" borderId="0">
      <alignment vertical="center"/>
    </xf>
    <xf numFmtId="0" fontId="79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0" fillId="0" borderId="0"/>
    <xf numFmtId="0" fontId="0" fillId="0" borderId="0"/>
    <xf numFmtId="0" fontId="142" fillId="11" borderId="13" applyNumberFormat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79" fillId="14" borderId="0" applyNumberFormat="0" applyBorder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>
      <alignment vertical="center"/>
    </xf>
    <xf numFmtId="0" fontId="14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7" fillId="0" borderId="0">
      <alignment vertical="center"/>
    </xf>
    <xf numFmtId="0" fontId="0" fillId="0" borderId="0"/>
    <xf numFmtId="0" fontId="47" fillId="0" borderId="0">
      <alignment vertical="center"/>
    </xf>
    <xf numFmtId="0" fontId="91" fillId="13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4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44" fillId="0" borderId="0" applyNumberFormat="0" applyFill="0" applyBorder="0" applyAlignment="0" applyProtection="0">
      <alignment vertical="top"/>
      <protection locked="0"/>
    </xf>
    <xf numFmtId="0" fontId="18" fillId="13" borderId="0" applyNumberFormat="0" applyBorder="0" applyAlignment="0" applyProtection="0">
      <alignment vertical="center"/>
    </xf>
    <xf numFmtId="0" fontId="10" fillId="0" borderId="0" applyFill="0" applyBorder="0" applyAlignment="0"/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84" fillId="0" borderId="0"/>
    <xf numFmtId="0" fontId="34" fillId="13" borderId="0" applyNumberFormat="0" applyBorder="0" applyAlignment="0" applyProtection="0">
      <alignment vertical="center"/>
    </xf>
    <xf numFmtId="0" fontId="71" fillId="73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10" fillId="55" borderId="30" applyNumberFormat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38" fillId="0" borderId="15" applyNumberFormat="0" applyFill="0" applyProtection="0">
      <alignment horizontal="left"/>
    </xf>
    <xf numFmtId="0" fontId="145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97" fillId="0" borderId="0"/>
    <xf numFmtId="0" fontId="48" fillId="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8" fillId="73" borderId="0" applyNumberFormat="0" applyBorder="0" applyAlignment="0" applyProtection="0">
      <alignment vertical="center"/>
    </xf>
    <xf numFmtId="0" fontId="123" fillId="12" borderId="24" applyNumberFormat="0" applyAlignment="0" applyProtection="0">
      <alignment vertical="center"/>
    </xf>
    <xf numFmtId="1" fontId="0" fillId="0" borderId="15" applyFill="0" applyProtection="0">
      <alignment horizontal="center"/>
    </xf>
    <xf numFmtId="235" fontId="92" fillId="0" borderId="0" applyFont="0" applyFill="0" applyBorder="0" applyAlignment="0" applyProtection="0"/>
    <xf numFmtId="0" fontId="18" fillId="0" borderId="2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236" fontId="139" fillId="0" borderId="1">
      <alignment vertical="center"/>
      <protection locked="0"/>
    </xf>
    <xf numFmtId="0" fontId="46" fillId="0" borderId="0"/>
    <xf numFmtId="0" fontId="65" fillId="0" borderId="0"/>
    <xf numFmtId="41" fontId="0" fillId="0" borderId="0" applyFont="0" applyFill="0" applyBorder="0" applyAlignment="0" applyProtection="0"/>
    <xf numFmtId="0" fontId="0" fillId="0" borderId="1" applyNumberFormat="0"/>
    <xf numFmtId="234" fontId="108" fillId="0" borderId="0" applyFont="0" applyFill="0" applyBorder="0" applyAlignment="0" applyProtection="0"/>
    <xf numFmtId="237" fontId="108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238" fontId="7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49" fontId="7" fillId="0" borderId="1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239" fontId="6" fillId="0" borderId="1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23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/>
    </xf>
    <xf numFmtId="238" fontId="4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9" fontId="4" fillId="0" borderId="1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240" fontId="10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9" fontId="6" fillId="0" borderId="1" xfId="0" applyNumberFormat="1" applyFont="1" applyFill="1" applyBorder="1" applyAlignment="1" applyProtection="1">
      <alignment horizontal="right" vertical="center" wrapText="1"/>
    </xf>
    <xf numFmtId="238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238" fontId="4" fillId="0" borderId="1" xfId="0" applyNumberFormat="1" applyFont="1" applyFill="1" applyBorder="1" applyAlignment="1" applyProtection="1">
      <alignment horizontal="center" vertical="center" wrapText="1"/>
    </xf>
    <xf numFmtId="239" fontId="6" fillId="0" borderId="1" xfId="0" applyNumberFormat="1" applyFont="1" applyFill="1" applyBorder="1" applyAlignment="1" applyProtection="1">
      <alignment horizontal="right" vertical="center"/>
    </xf>
    <xf numFmtId="239" fontId="4" fillId="0" borderId="1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left" vertical="center"/>
    </xf>
    <xf numFmtId="239" fontId="6" fillId="0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left" vertical="center"/>
    </xf>
    <xf numFmtId="4" fontId="7" fillId="0" borderId="5" xfId="0" applyNumberFormat="1" applyFont="1" applyFill="1" applyBorder="1" applyAlignment="1" applyProtection="1">
      <alignment horizontal="right" vertical="center" shrinkToFit="1"/>
    </xf>
    <xf numFmtId="239" fontId="4" fillId="0" borderId="1" xfId="692" applyNumberFormat="1" applyFont="1" applyFill="1" applyBorder="1" applyAlignment="1" applyProtection="1">
      <alignment vertical="center"/>
    </xf>
    <xf numFmtId="239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239" fontId="4" fillId="0" borderId="3" xfId="0" applyNumberFormat="1" applyFont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0" fillId="0" borderId="0" xfId="0" applyFont="1"/>
    <xf numFmtId="0" fontId="3" fillId="0" borderId="0" xfId="91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238" fontId="6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92" applyFont="1" applyFill="1" applyBorder="1" applyAlignment="1" applyProtection="1">
      <alignment vertical="center"/>
    </xf>
    <xf numFmtId="239" fontId="13" fillId="0" borderId="1" xfId="0" applyNumberFormat="1" applyFont="1" applyFill="1" applyBorder="1" applyAlignment="1">
      <alignment horizontal="right" vertical="center"/>
    </xf>
    <xf numFmtId="0" fontId="4" fillId="0" borderId="1" xfId="692" applyFont="1" applyBorder="1" applyAlignment="1" applyProtection="1">
      <alignment vertical="center"/>
    </xf>
    <xf numFmtId="239" fontId="4" fillId="0" borderId="1" xfId="0" applyNumberFormat="1" applyFont="1" applyBorder="1" applyAlignment="1" applyProtection="1">
      <alignment horizontal="right" vertical="center"/>
    </xf>
    <xf numFmtId="0" fontId="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8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4" fillId="0" borderId="0" xfId="692" applyFont="1" applyBorder="1" applyAlignment="1" applyProtection="1">
      <alignment vertical="center"/>
    </xf>
    <xf numFmtId="0" fontId="4" fillId="0" borderId="0" xfId="692" applyFont="1" applyBorder="1" applyAlignment="1" applyProtection="1"/>
    <xf numFmtId="0" fontId="4" fillId="0" borderId="0" xfId="692" applyFont="1" applyBorder="1" applyAlignment="1" applyProtection="1">
      <alignment horizontal="right" vertical="center"/>
    </xf>
    <xf numFmtId="0" fontId="6" fillId="0" borderId="1" xfId="692" applyFont="1" applyBorder="1" applyAlignment="1" applyProtection="1">
      <alignment horizontal="center" vertical="center"/>
    </xf>
    <xf numFmtId="239" fontId="4" fillId="0" borderId="1" xfId="692" applyNumberFormat="1" applyFont="1" applyFill="1" applyBorder="1" applyAlignment="1" applyProtection="1">
      <alignment horizontal="right" vertical="center"/>
    </xf>
    <xf numFmtId="239" fontId="4" fillId="0" borderId="1" xfId="692" applyNumberFormat="1" applyFont="1" applyFill="1" applyBorder="1" applyAlignment="1" applyProtection="1">
      <alignment horizontal="right" vertical="center" wrapText="1"/>
    </xf>
    <xf numFmtId="0" fontId="1" fillId="0" borderId="0" xfId="692" applyFont="1" applyFill="1" applyBorder="1" applyAlignment="1" applyProtection="1"/>
    <xf numFmtId="239" fontId="4" fillId="0" borderId="1" xfId="692" applyNumberFormat="1" applyFont="1" applyBorder="1" applyAlignment="1" applyProtection="1">
      <alignment horizontal="right" vertical="center"/>
    </xf>
    <xf numFmtId="239" fontId="4" fillId="0" borderId="1" xfId="692" applyNumberFormat="1" applyFont="1" applyBorder="1" applyAlignment="1" applyProtection="1">
      <alignment vertical="center"/>
    </xf>
    <xf numFmtId="239" fontId="4" fillId="0" borderId="1" xfId="692" applyNumberFormat="1" applyFont="1" applyBorder="1" applyAlignment="1" applyProtection="1">
      <alignment horizontal="right" vertical="center" wrapText="1"/>
    </xf>
    <xf numFmtId="239" fontId="6" fillId="0" borderId="1" xfId="692" applyNumberFormat="1" applyFont="1" applyFill="1" applyBorder="1" applyAlignment="1" applyProtection="1">
      <alignment horizontal="right" vertical="center" wrapText="1"/>
    </xf>
    <xf numFmtId="239" fontId="6" fillId="0" borderId="1" xfId="692" applyNumberFormat="1" applyFont="1" applyFill="1" applyBorder="1" applyAlignment="1" applyProtection="1">
      <alignment horizontal="center" vertical="center"/>
    </xf>
    <xf numFmtId="238" fontId="4" fillId="0" borderId="1" xfId="692" applyNumberFormat="1" applyFont="1" applyFill="1" applyBorder="1" applyAlignment="1" applyProtection="1">
      <alignment horizontal="right" vertical="center" wrapText="1"/>
    </xf>
    <xf numFmtId="239" fontId="4" fillId="0" borderId="1" xfId="692" applyNumberFormat="1" applyFont="1" applyFill="1" applyBorder="1" applyAlignment="1" applyProtection="1"/>
    <xf numFmtId="0" fontId="14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" fillId="0" borderId="2" xfId="21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/>
    </xf>
    <xf numFmtId="0" fontId="2" fillId="0" borderId="2" xfId="21" applyFont="1" applyBorder="1" applyAlignment="1" applyProtection="1">
      <alignment vertical="center"/>
    </xf>
    <xf numFmtId="0" fontId="2" fillId="0" borderId="5" xfId="21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/>
    </xf>
    <xf numFmtId="0" fontId="7" fillId="0" borderId="7" xfId="0" applyFont="1" applyBorder="1" applyAlignment="1" applyProtection="1"/>
    <xf numFmtId="0" fontId="2" fillId="0" borderId="8" xfId="21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8" fillId="0" borderId="0" xfId="0" applyFont="1"/>
    <xf numFmtId="0" fontId="1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超链接" xfId="21" builtinId="8"/>
    <cellStyle name="Accent2 - 60%" xfId="22"/>
    <cellStyle name="日期" xfId="23"/>
    <cellStyle name="差_奖励补助测算5.23新" xfId="24"/>
    <cellStyle name="Unprotect" xfId="25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常规 6" xfId="32"/>
    <cellStyle name="entry" xfId="33"/>
    <cellStyle name="注释" xfId="34" builtinId="10"/>
    <cellStyle name="60% - 强调文字颜色 2 3" xfId="35"/>
    <cellStyle name="_ET_STYLE_NoName_00__Sheet3" xfId="36"/>
    <cellStyle name="PrePop Units (1)" xfId="37"/>
    <cellStyle name="Entered" xfId="38"/>
    <cellStyle name="60% - 强调文字颜色 2" xfId="39" builtinId="36"/>
    <cellStyle name="百分比 7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好_奖励补助测算5.23新" xfId="44"/>
    <cellStyle name="差_指标五" xfId="45"/>
    <cellStyle name="警告文本" xfId="46" builtinId="11"/>
    <cellStyle name="Currency$[0]" xfId="47"/>
    <cellStyle name="差_奖励补助测算5.22测试" xfId="48"/>
    <cellStyle name="Calc Units (0)" xfId="49"/>
    <cellStyle name="常规 5 2" xfId="50"/>
    <cellStyle name="标题" xfId="51" builtinId="15"/>
    <cellStyle name="t_HVAC Equipment (3)_2013年部门预算车辆情况统计表" xfId="52"/>
    <cellStyle name="解释性文本" xfId="53" builtinId="53"/>
    <cellStyle name="_国贸底稿zhj" xfId="54"/>
    <cellStyle name="百分比 4" xfId="55"/>
    <cellStyle name="常规 2_2011年战略性业务激励费用挂价表（0301）" xfId="56"/>
    <cellStyle name="标题 1" xfId="57" builtinId="16"/>
    <cellStyle name="0,0_x000d__x000a_NA_x000d__x000a_" xfId="58"/>
    <cellStyle name="0%" xfId="59"/>
    <cellStyle name="百分比 5" xfId="60"/>
    <cellStyle name="标题 2" xfId="61" builtinId="17"/>
    <cellStyle name="60% - 强调文字颜色 1" xfId="62" builtinId="32"/>
    <cellStyle name="Accent6_2013年部门预算车辆情况统计表" xfId="63"/>
    <cellStyle name="桁区切り_１１月価格表" xfId="64"/>
    <cellStyle name="百分比 6" xfId="65"/>
    <cellStyle name="标题 3" xfId="66" builtinId="18"/>
    <cellStyle name="60% - 强调文字颜色 4" xfId="67" builtinId="44"/>
    <cellStyle name="_ZMN-赵王宾馆底稿" xfId="68"/>
    <cellStyle name="好_Book1_1_项目支出明细表科室第二稿(汇报郭局长修改后）" xfId="69"/>
    <cellStyle name="输出" xfId="70" builtinId="21"/>
    <cellStyle name="_ET_STYLE_NoName_00__Book1_2013年部门预算车辆情况统计表" xfId="71"/>
    <cellStyle name="Input" xfId="72"/>
    <cellStyle name="标Ƙ" xfId="73"/>
    <cellStyle name="计算" xfId="74" builtinId="22"/>
    <cellStyle name="?? 2" xfId="75"/>
    <cellStyle name="40% - 强调文字颜色 4 2" xfId="76"/>
    <cellStyle name="检查单元格" xfId="77" builtinId="23"/>
    <cellStyle name="差_Book1_1_2013年部门预算车辆情况统计表" xfId="78"/>
    <cellStyle name="Link Units (1)" xfId="79"/>
    <cellStyle name="20% - 强调文字颜色 6" xfId="80" builtinId="50"/>
    <cellStyle name="Currency [0]" xfId="81"/>
    <cellStyle name="好_三季度－表二" xfId="82"/>
    <cellStyle name="_long term loan - others 300504" xfId="83"/>
    <cellStyle name="Accent3_2013年部门预算车辆情况统计表" xfId="84"/>
    <cellStyle name="_1123试算平衡表（模板）（马雪泉）" xfId="85"/>
    <cellStyle name="强调文字颜色 2" xfId="86" builtinId="33"/>
    <cellStyle name="_2007年一季报(待披露0422)" xfId="87"/>
    <cellStyle name="差_教育厅提供义务教育及高中教师人数（2009年1月6日）" xfId="88"/>
    <cellStyle name="链接单元格" xfId="89" builtinId="24"/>
    <cellStyle name="Enter Units (0)" xfId="90"/>
    <cellStyle name="汇总" xfId="91" builtinId="25"/>
    <cellStyle name="差_Book2" xfId="92"/>
    <cellStyle name="好" xfId="93" builtinId="26"/>
    <cellStyle name="Heading 3" xfId="94"/>
    <cellStyle name="20% - 强调文字颜色 3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链接单元格 3" xfId="100"/>
    <cellStyle name="Link Units (0)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Output Line Items" xfId="105"/>
    <cellStyle name="输出 2" xfId="106"/>
    <cellStyle name="0.0%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_Part III.200406.Loan and Liabilities details.(Site Name)_Shenhua PBC package 050530" xfId="112"/>
    <cellStyle name="PSChar" xfId="113"/>
    <cellStyle name="强调文字颜色 4" xfId="114" builtinId="41"/>
    <cellStyle name="20% - 强调文字颜色 4" xfId="115" builtinId="42"/>
    <cellStyle name="常规 2 2_Book1" xfId="116"/>
    <cellStyle name="_特色理财产品统计表1" xfId="117"/>
    <cellStyle name="计算 3" xfId="118"/>
    <cellStyle name="?? 2 3" xfId="119"/>
    <cellStyle name="40% - 强调文字颜色 4" xfId="120" builtinId="43"/>
    <cellStyle name="强调文字颜色 5" xfId="121" builtinId="45"/>
    <cellStyle name="F2" xfId="122"/>
    <cellStyle name="40% - 强调文字颜色 5" xfId="123" builtinId="47"/>
    <cellStyle name="差_Book1_Book1_1" xfId="124"/>
    <cellStyle name="差_2006年全省财力计算表（中央、决算）" xfId="125"/>
    <cellStyle name="60% - 强调文字颜色 5" xfId="126" builtinId="48"/>
    <cellStyle name="强调文字颜色 6" xfId="127" builtinId="49"/>
    <cellStyle name="_弱电系统设备配置报价清单" xfId="128"/>
    <cellStyle name="だ[0]_PLDT" xfId="129"/>
    <cellStyle name="F3" xfId="130"/>
    <cellStyle name="40% - 强调文字颜色 6" xfId="131" builtinId="51"/>
    <cellStyle name="差_Book1_Book1_2" xfId="132"/>
    <cellStyle name="好_业务工作量指标" xfId="133"/>
    <cellStyle name="1" xfId="134"/>
    <cellStyle name="适中 2" xfId="135"/>
    <cellStyle name="60% - 强调文字颜色 6" xfId="136" builtinId="52"/>
    <cellStyle name="Œ…‹æØ‚è_Region Orders (2)" xfId="137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_ET_STYLE_NoName_00__Book1_1_项目支出明细表科室第二稿(汇报郭局长修改后）" xfId="153"/>
    <cellStyle name="?" xfId="154"/>
    <cellStyle name="常规 2 7 2" xfId="155"/>
    <cellStyle name="_Book1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?? [0]" xfId="161"/>
    <cellStyle name="常规 20 2 2" xfId="162"/>
    <cellStyle name="style2" xfId="163"/>
    <cellStyle name="???? [0.00]_Analysis of Loans" xfId="164"/>
    <cellStyle name="Percent[2]" xfId="165"/>
    <cellStyle name="烹拳_ +Foil &amp; -FOIL &amp; PAPER" xfId="166"/>
    <cellStyle name="_建会〔2007〕209号附件：核算码与COA段值映射关系表" xfId="167"/>
    <cellStyle name="?_临夏市_5" xfId="168"/>
    <cellStyle name="砯刽 [0]_PLDT" xfId="169"/>
    <cellStyle name="60% - 强调文字颜色 3 3" xfId="170"/>
    <cellStyle name="Calc Currency (0) 2" xfId="171"/>
    <cellStyle name="ColLevel_0" xfId="172"/>
    <cellStyle name="常规 3 3 3" xfId="173"/>
    <cellStyle name="?鹎%U龡&amp;H?_x0008__x001c__x001c_?_x0007__x0001__x0001_" xfId="174"/>
    <cellStyle name="@_text" xfId="175"/>
    <cellStyle name="差_2006年水利统计指标统计表" xfId="176"/>
    <cellStyle name="_KPMG original version_(中企华)审计评估联合申报明细表.V1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_(电解铝)报表调整模板" xfId="185"/>
    <cellStyle name="㼿㼿?" xfId="186"/>
    <cellStyle name="好_2009年一般性转移支付标准工资_~4190974" xfId="187"/>
    <cellStyle name="Accent3 - 60%" xfId="188"/>
    <cellStyle name="_（黄岛电厂）报表" xfId="189"/>
    <cellStyle name="_(中企华)审计评估联合申报明细表.V1" xfId="190"/>
    <cellStyle name="_~0254683" xfId="191"/>
    <cellStyle name="Œ…‹æØ‚è [0.00]_Region Orders (2)" xfId="192"/>
    <cellStyle name="_2007年综合经营计划表样(计划处20061016)" xfId="193"/>
    <cellStyle name="_~1542229" xfId="194"/>
    <cellStyle name="常规 17 2" xfId="195"/>
    <cellStyle name="KPMG Heading 3" xfId="196"/>
    <cellStyle name="_~1723196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_2006年报表调整-常林股份公司(本部)" xfId="225"/>
    <cellStyle name="category" xfId="226"/>
    <cellStyle name="_2005年综合经营计划表（调整后公式）" xfId="227"/>
    <cellStyle name="好_2007年政法部门业务指标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_2007综合经营计划表" xfId="243"/>
    <cellStyle name="百分比 5 2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60% - 强调文字颜色 6 2" xfId="260"/>
    <cellStyle name="好_2007年人员分部门统计表" xfId="261"/>
    <cellStyle name="_2011年各行基数及计划增量调查表（部门上报汇总）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Book1_1" xfId="268"/>
    <cellStyle name="Calc Percent (2)" xfId="269"/>
    <cellStyle name="F5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㼿㼿㼿㼿?" xfId="274"/>
    <cellStyle name="差_Book1_2013年部门预算车辆情况统计表" xfId="275"/>
    <cellStyle name="常规 3 2 2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Comma  - Style5" xfId="284"/>
    <cellStyle name="汇总 2" xfId="285"/>
    <cellStyle name="_Book1_1_项目支出明细表科室第二稿(汇报郭局长修改后）" xfId="286"/>
    <cellStyle name="好_城建部门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归盒啦_95" xfId="294"/>
    <cellStyle name="Currency\[0]" xfId="295"/>
    <cellStyle name="Linked Cell" xfId="296"/>
    <cellStyle name="检查单元格 2" xfId="297"/>
    <cellStyle name="_Book1_2_Book1" xfId="298"/>
    <cellStyle name="好_Book1_4" xfId="299"/>
    <cellStyle name="千位分隔 5" xfId="300"/>
    <cellStyle name="_钞币安防汇总" xfId="301"/>
    <cellStyle name="常规 23 2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_Book1_2_项目支出明细表科室第二稿(汇报郭局长修改后）" xfId="307"/>
    <cellStyle name="常规 3_2013年部门预算车辆情况统计表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_Book1_3" xfId="315"/>
    <cellStyle name="F7" xfId="316"/>
    <cellStyle name="_费用_Book1" xfId="317"/>
    <cellStyle name="_分行操作风险测算" xfId="318"/>
    <cellStyle name="20% - Accent1" xfId="319"/>
    <cellStyle name="Accent1 - 20%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EY House" xfId="339"/>
    <cellStyle name="_CCB.HO.New TB template.CCB PRC IAS Sorting.040223 trial run" xfId="340"/>
    <cellStyle name="style1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_ET_STYLE_NoName_00__Book1_1_社保口项目支出明细表科室第二稿(汇报郭局长修改后）" xfId="352"/>
    <cellStyle name="差_副本73283696546880457822010-04-29" xfId="353"/>
    <cellStyle name="Mon閠aũre_!!!GO" xfId="354"/>
    <cellStyle name="好_11大理" xfId="355"/>
    <cellStyle name="Accent5 - 20%" xfId="356"/>
    <cellStyle name="_ET_STYLE_NoName_00__Book1_2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F4" xfId="393"/>
    <cellStyle name="_long term loan - others 300504_Shenhua PBC package 050530_附件1：审计评估联合申报明细表" xfId="394"/>
    <cellStyle name="适中 3" xfId="395"/>
    <cellStyle name="{Thousand}" xfId="396"/>
    <cellStyle name="_long term loan - others 300504_附件1：审计评估联合申报明细表" xfId="397"/>
    <cellStyle name="强调文字颜色 4 2" xfId="398"/>
    <cellStyle name="60% - Accent5" xfId="399"/>
    <cellStyle name="差_云南农村义务教育统计表" xfId="400"/>
    <cellStyle name="_long term loan - others 300504_审计调查表.V3" xfId="401"/>
    <cellStyle name="常规 2 5" xfId="402"/>
    <cellStyle name="_Part III.200406.Loan and Liabilities details.(Site Name)" xfId="403"/>
    <cellStyle name="Currency [00]" xfId="404"/>
    <cellStyle name="Moneda [0]_96 Risk" xfId="405"/>
    <cellStyle name="差_县级基础数据" xfId="406"/>
    <cellStyle name="_Part III.200406.Loan and Liabilities details.(Site Name)_(中企华)审计评估联合申报明细表.V1" xfId="407"/>
    <cellStyle name="烹拳 [0]_ +Foil &amp; -FOIL &amp; PAPER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_Part III.200406.Loan and Liabilities details.(Site Name)_审计调查表.V3" xfId="421"/>
    <cellStyle name="千位分隔 2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_林海股份报表2006" xfId="465"/>
    <cellStyle name="好_Book1_5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差_2007年检察院案件数" xfId="478"/>
    <cellStyle name="Accent3" xfId="479"/>
    <cellStyle name="_网络改造通信费用测算表（20090820）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_中间业务挂价表（公司部+500）2" xfId="490"/>
    <cellStyle name="60% - Accent1" xfId="491"/>
    <cellStyle name="强调 2" xfId="492"/>
    <cellStyle name="む|靇Revenuenuesy L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常规 2 4" xfId="501"/>
    <cellStyle name="{Thousand [0]}" xfId="502"/>
    <cellStyle name="PSInt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Monétaire [0]_!!!GO" xfId="517"/>
    <cellStyle name="20% - 强调文字颜色 4 3" xfId="518"/>
    <cellStyle name="20% - 强调文字颜色 5 2" xfId="519"/>
    <cellStyle name="常规 8 2 2" xfId="520"/>
    <cellStyle name="Input Cells_2013年部门预算车辆情况统计表" xfId="521"/>
    <cellStyle name="20% - 强调文字颜色 5 3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Accent1" xfId="536"/>
    <cellStyle name="常规 9 2" xfId="537"/>
    <cellStyle name="40% - 强调文字颜色 1 3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好_检验表" xfId="552"/>
    <cellStyle name="差_Book1_社保口项目支出明细表科室第二稿(汇报郭局长修改后）" xfId="553"/>
    <cellStyle name="t" xfId="554"/>
    <cellStyle name="Heading 4" xfId="555"/>
    <cellStyle name="商品名称" xfId="556"/>
    <cellStyle name="60% - 强调文字颜色 1 2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PrePop Currency (2)" xfId="587"/>
    <cellStyle name="百分比 2 4 2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Percent_!!!GO" xfId="605"/>
    <cellStyle name="Calc Units (2)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Date" xfId="633"/>
    <cellStyle name="好_指标五" xfId="634"/>
    <cellStyle name="Comma_ SG&amp;A Bridge " xfId="635"/>
    <cellStyle name="差_云南省2008年中小学教职工情况（教育厅提供20090101加工整理）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好_财政供养人员" xfId="682"/>
    <cellStyle name="注释 3" xfId="683"/>
    <cellStyle name="InputArea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常规 11" xfId="849"/>
    <cellStyle name="표준_(업무)평가단" xfId="850"/>
    <cellStyle name="差_财政供养人员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showGridLines="0" showZeros="0" workbookViewId="0">
      <selection activeCell="C7" sqref="C7"/>
    </sheetView>
  </sheetViews>
  <sheetFormatPr defaultColWidth="9" defaultRowHeight="12.75" customHeight="1"/>
  <cols>
    <col min="1" max="9" width="17.1428571428571" style="2" customWidth="1"/>
    <col min="10" max="10" width="9" style="2" customWidth="1"/>
  </cols>
  <sheetData>
    <row r="2" ht="14.25" customHeight="1" spans="1:10">
      <c r="A2" s="108"/>
      <c r="B2"/>
      <c r="C2"/>
      <c r="D2"/>
      <c r="E2"/>
      <c r="F2"/>
      <c r="G2"/>
      <c r="H2"/>
      <c r="I2"/>
      <c r="J2"/>
    </row>
    <row r="3" ht="18.75" customHeight="1" spans="1:10">
      <c r="A3" s="109" t="s">
        <v>0</v>
      </c>
      <c r="B3" s="109"/>
      <c r="C3" s="109"/>
      <c r="D3" s="109"/>
      <c r="E3" s="109"/>
      <c r="F3" s="109"/>
      <c r="G3" s="109"/>
      <c r="H3" s="109"/>
      <c r="I3" s="109"/>
      <c r="J3"/>
    </row>
    <row r="4" ht="24" customHeight="1" spans="1:10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/>
    </row>
    <row r="5" ht="14.25" customHeight="1" spans="1:10">
      <c r="A5" s="109"/>
      <c r="B5" s="109"/>
      <c r="C5" s="109"/>
      <c r="D5" s="109"/>
      <c r="E5" s="109"/>
      <c r="F5" s="109"/>
      <c r="G5" s="109"/>
      <c r="H5" s="109"/>
      <c r="I5" s="109"/>
      <c r="J5"/>
    </row>
    <row r="6" ht="14.25" customHeight="1" spans="1:10">
      <c r="A6" s="109"/>
      <c r="B6" s="109"/>
      <c r="C6" s="109"/>
      <c r="D6" s="109"/>
      <c r="E6" s="109"/>
      <c r="F6" s="109"/>
      <c r="G6" s="109"/>
      <c r="H6" s="109"/>
      <c r="I6" s="109"/>
      <c r="J6"/>
    </row>
    <row r="7" ht="14.25" customHeight="1" spans="1:10">
      <c r="A7" s="109"/>
      <c r="B7" s="109"/>
      <c r="C7" s="109"/>
      <c r="D7" s="109"/>
      <c r="E7" s="109"/>
      <c r="F7" s="109"/>
      <c r="G7" s="109"/>
      <c r="H7" s="109"/>
      <c r="I7" s="109"/>
      <c r="J7"/>
    </row>
    <row r="8" ht="14.25" customHeight="1" spans="1:10">
      <c r="A8" s="109"/>
      <c r="B8" s="109"/>
      <c r="C8" s="109"/>
      <c r="D8" s="109"/>
      <c r="E8" s="109"/>
      <c r="F8" s="109"/>
      <c r="G8" s="109"/>
      <c r="H8" s="109"/>
      <c r="I8" s="109"/>
      <c r="J8"/>
    </row>
    <row r="9" ht="33" customHeight="1" spans="1:10">
      <c r="A9" s="110" t="s">
        <v>2</v>
      </c>
      <c r="B9" s="110"/>
      <c r="C9" s="110"/>
      <c r="D9" s="110"/>
      <c r="E9" s="110"/>
      <c r="F9" s="110"/>
      <c r="G9" s="110"/>
      <c r="H9" s="110"/>
      <c r="I9" s="110"/>
      <c r="J9"/>
    </row>
    <row r="10" ht="14.25" customHeight="1" spans="1:10">
      <c r="A10" s="109"/>
      <c r="B10" s="109"/>
      <c r="C10" s="109"/>
      <c r="D10" s="109"/>
      <c r="E10" s="109"/>
      <c r="F10" s="109"/>
      <c r="G10" s="109"/>
      <c r="H10" s="109"/>
      <c r="I10" s="109"/>
      <c r="J10"/>
    </row>
    <row r="11" ht="14.25" customHeight="1" spans="1:10">
      <c r="A11" s="109"/>
      <c r="B11" s="109"/>
      <c r="C11" s="109"/>
      <c r="D11" s="109"/>
      <c r="E11" s="109"/>
      <c r="F11" s="109"/>
      <c r="G11" s="109"/>
      <c r="H11" s="109"/>
      <c r="I11" s="109"/>
      <c r="J11"/>
    </row>
    <row r="12" ht="14.25" customHeight="1" spans="1:10">
      <c r="A12" s="109"/>
      <c r="B12" s="109"/>
      <c r="C12" s="109"/>
      <c r="D12" s="109"/>
      <c r="E12" s="109"/>
      <c r="F12" s="109"/>
      <c r="G12" s="109"/>
      <c r="H12" s="109"/>
      <c r="I12" s="109"/>
      <c r="J12"/>
    </row>
    <row r="13" ht="14.25" customHeight="1" spans="1:10">
      <c r="A13" s="109"/>
      <c r="B13" s="109"/>
      <c r="C13" s="109"/>
      <c r="D13" s="109"/>
      <c r="E13" s="109"/>
      <c r="F13" s="109"/>
      <c r="G13" s="109"/>
      <c r="H13" s="109"/>
      <c r="I13" s="109"/>
      <c r="J13"/>
    </row>
    <row r="14" ht="14.25" customHeight="1" spans="1:10">
      <c r="A14" s="109"/>
      <c r="B14" s="109"/>
      <c r="C14" s="109"/>
      <c r="D14" s="109"/>
      <c r="E14" s="109"/>
      <c r="F14" s="109"/>
      <c r="G14" s="109"/>
      <c r="H14" s="109"/>
      <c r="I14" s="109"/>
      <c r="J14"/>
    </row>
    <row r="15" ht="14.25" customHeight="1" spans="1:10">
      <c r="A15" s="109"/>
      <c r="B15" s="109"/>
      <c r="C15" s="109"/>
      <c r="D15" s="109"/>
      <c r="E15" s="109"/>
      <c r="F15" s="109"/>
      <c r="G15" s="109"/>
      <c r="H15" s="109"/>
      <c r="I15" s="109"/>
      <c r="J15"/>
    </row>
    <row r="16" ht="14.25" customHeight="1" spans="1:10">
      <c r="A16" s="109"/>
      <c r="B16" s="109"/>
      <c r="C16" s="109"/>
      <c r="D16" s="109"/>
      <c r="E16" s="109"/>
      <c r="F16" s="109"/>
      <c r="G16" s="109"/>
      <c r="H16" s="109"/>
      <c r="I16" s="109"/>
      <c r="J16"/>
    </row>
    <row r="17" ht="14.25" customHeight="1" spans="1:10">
      <c r="A17" s="109"/>
      <c r="B17" s="109"/>
      <c r="C17" s="109"/>
      <c r="D17" s="109"/>
      <c r="E17" s="109"/>
      <c r="F17" s="109"/>
      <c r="G17" s="109"/>
      <c r="H17" s="109"/>
      <c r="I17" s="109"/>
      <c r="J17"/>
    </row>
    <row r="18" ht="14.25" customHeight="1" spans="1:10">
      <c r="A18" s="109"/>
      <c r="B18" s="109"/>
      <c r="C18" s="109"/>
      <c r="D18" s="109"/>
      <c r="E18" s="109"/>
      <c r="F18" s="109"/>
      <c r="G18" s="109"/>
      <c r="H18" s="109"/>
      <c r="I18" s="109"/>
      <c r="J18"/>
    </row>
    <row r="19" ht="14.25" customHeight="1" spans="1:10">
      <c r="A19" s="111" t="s">
        <v>3</v>
      </c>
      <c r="B19" s="109"/>
      <c r="C19" s="109"/>
      <c r="D19" s="109"/>
      <c r="E19" s="109"/>
      <c r="F19" s="109"/>
      <c r="G19" s="109"/>
      <c r="H19" s="109"/>
      <c r="I19" s="109"/>
      <c r="J19"/>
    </row>
    <row r="20" ht="14.25" customHeight="1" spans="1:10">
      <c r="A20" s="109"/>
      <c r="B20" s="109"/>
      <c r="C20" s="109"/>
      <c r="D20" s="109"/>
      <c r="E20" s="109"/>
      <c r="F20" s="109"/>
      <c r="G20" s="109"/>
      <c r="H20" s="109"/>
      <c r="I20" s="109"/>
      <c r="J20"/>
    </row>
    <row r="21" ht="14.25" customHeight="1" spans="1:10">
      <c r="A21" s="109"/>
      <c r="B21" s="109"/>
      <c r="C21" s="109"/>
      <c r="D21" s="109"/>
      <c r="E21" s="109"/>
      <c r="F21" s="109"/>
      <c r="G21" s="109"/>
      <c r="H21"/>
      <c r="I21" s="109"/>
      <c r="J21"/>
    </row>
    <row r="22" ht="14.25" customHeight="1" spans="1:10">
      <c r="A22" s="109"/>
      <c r="B22" s="109" t="s">
        <v>4</v>
      </c>
      <c r="C22" s="112" t="s">
        <v>5</v>
      </c>
      <c r="D22"/>
      <c r="E22" s="109" t="s">
        <v>6</v>
      </c>
      <c r="F22" s="112" t="s">
        <v>7</v>
      </c>
      <c r="G22" s="109" t="s">
        <v>8</v>
      </c>
      <c r="H22"/>
      <c r="I22" s="109"/>
      <c r="J22"/>
    </row>
    <row r="23" ht="15.75" customHeight="1" spans="1:10">
      <c r="A23"/>
      <c r="B23" s="113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scale="82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15" sqref="A15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4" width="18.8571428571429" style="2" customWidth="1"/>
    <col min="5" max="5" width="17.2857142857143" style="2" customWidth="1"/>
    <col min="6" max="6" width="17.5714285714286" style="2" customWidth="1"/>
    <col min="7" max="7" width="17.1428571428571" style="2" customWidth="1"/>
    <col min="8" max="8" width="9.14285714285714" style="2"/>
  </cols>
  <sheetData>
    <row r="1" ht="24.75" customHeight="1" spans="1:2">
      <c r="A1" s="29"/>
      <c r="B1" s="29"/>
    </row>
    <row r="2" ht="24.75" customHeight="1" spans="1:7">
      <c r="A2" s="4" t="s">
        <v>185</v>
      </c>
      <c r="B2" s="4"/>
      <c r="C2" s="4"/>
      <c r="D2" s="4"/>
      <c r="E2" s="4"/>
      <c r="F2" s="4"/>
      <c r="G2" s="4"/>
    </row>
    <row r="3" ht="24.75" customHeight="1" spans="7:7">
      <c r="G3" s="5" t="s">
        <v>30</v>
      </c>
    </row>
    <row r="4" ht="24.75" customHeight="1" spans="1:7">
      <c r="A4" s="30" t="s">
        <v>119</v>
      </c>
      <c r="B4" s="30" t="s">
        <v>120</v>
      </c>
      <c r="C4" s="31" t="s">
        <v>186</v>
      </c>
      <c r="D4" s="31"/>
      <c r="E4" s="31"/>
      <c r="F4" s="31"/>
      <c r="G4" s="31"/>
    </row>
    <row r="5" ht="24.75" customHeight="1" spans="1:7">
      <c r="A5" s="30"/>
      <c r="B5" s="30"/>
      <c r="C5" s="31" t="s">
        <v>101</v>
      </c>
      <c r="D5" s="31" t="s">
        <v>187</v>
      </c>
      <c r="E5" s="31" t="s">
        <v>188</v>
      </c>
      <c r="F5" s="31" t="s">
        <v>189</v>
      </c>
      <c r="G5" s="32"/>
    </row>
    <row r="6" ht="24.75" customHeight="1" spans="1:7">
      <c r="A6" s="30"/>
      <c r="B6" s="30"/>
      <c r="C6" s="31"/>
      <c r="D6" s="31"/>
      <c r="E6" s="31"/>
      <c r="F6" s="31" t="s">
        <v>190</v>
      </c>
      <c r="G6" s="31" t="s">
        <v>191</v>
      </c>
    </row>
    <row r="7" ht="24.75" customHeight="1" spans="1:7">
      <c r="A7" s="8" t="s">
        <v>124</v>
      </c>
      <c r="B7" s="9" t="s">
        <v>125</v>
      </c>
      <c r="C7" s="31"/>
      <c r="D7" s="31"/>
      <c r="E7" s="31"/>
      <c r="F7" s="31"/>
      <c r="G7" s="31"/>
    </row>
    <row r="8" ht="24.75" customHeight="1" spans="1:7">
      <c r="A8" s="33"/>
      <c r="B8" s="33"/>
      <c r="C8" s="34"/>
      <c r="D8" s="34"/>
      <c r="E8" s="34"/>
      <c r="F8" s="34"/>
      <c r="G8" s="34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zoomScaleSheetLayoutView="100" workbookViewId="0">
      <selection activeCell="C11" sqref="C11"/>
    </sheetView>
  </sheetViews>
  <sheetFormatPr defaultColWidth="9" defaultRowHeight="12.75" customHeight="1" outlineLevelCol="5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</cols>
  <sheetData>
    <row r="1" ht="18" customHeight="1" spans="1:3">
      <c r="A1" s="13"/>
      <c r="B1" s="13"/>
      <c r="C1" s="14"/>
    </row>
    <row r="2" ht="24.75" customHeight="1" spans="1:4">
      <c r="A2" s="4" t="s">
        <v>192</v>
      </c>
      <c r="B2" s="4"/>
      <c r="C2" s="4"/>
      <c r="D2" s="4"/>
    </row>
    <row r="3" ht="24.75" customHeight="1" spans="4:4">
      <c r="D3" s="5" t="s">
        <v>30</v>
      </c>
    </row>
    <row r="4" ht="24.75" customHeight="1" spans="1:4">
      <c r="A4" s="15" t="s">
        <v>193</v>
      </c>
      <c r="B4" s="16" t="s">
        <v>194</v>
      </c>
      <c r="C4" s="15" t="s">
        <v>195</v>
      </c>
      <c r="D4" s="15" t="s">
        <v>97</v>
      </c>
    </row>
    <row r="5" ht="24.75" customHeight="1" spans="1:4">
      <c r="A5" s="15" t="s">
        <v>99</v>
      </c>
      <c r="B5" s="15" t="s">
        <v>99</v>
      </c>
      <c r="C5" s="15" t="s">
        <v>99</v>
      </c>
      <c r="D5" s="15">
        <v>3</v>
      </c>
    </row>
    <row r="6" s="1" customFormat="1" ht="25.5" customHeight="1" spans="1:6">
      <c r="A6" s="17">
        <f>ROW()-6</f>
        <v>0</v>
      </c>
      <c r="B6" s="18"/>
      <c r="C6" s="19" t="s">
        <v>101</v>
      </c>
      <c r="D6" s="20">
        <f>D7</f>
        <v>0</v>
      </c>
      <c r="E6" s="11"/>
      <c r="F6" s="11"/>
    </row>
    <row r="7" ht="25.5" customHeight="1" spans="1:4">
      <c r="A7" s="21"/>
      <c r="B7" s="22"/>
      <c r="C7" s="22"/>
      <c r="D7" s="20">
        <f>SUM(D8:D21)</f>
        <v>0</v>
      </c>
    </row>
    <row r="8" ht="25.5" customHeight="1" spans="1:4">
      <c r="A8" s="21"/>
      <c r="B8" s="23"/>
      <c r="C8" s="24"/>
      <c r="D8" s="25"/>
    </row>
    <row r="9" ht="25.5" customHeight="1" spans="1:4">
      <c r="A9" s="21"/>
      <c r="B9" s="23"/>
      <c r="C9" s="24"/>
      <c r="D9" s="25"/>
    </row>
    <row r="10" ht="25.5" customHeight="1" spans="1:4">
      <c r="A10" s="21"/>
      <c r="B10" s="23"/>
      <c r="C10" s="24"/>
      <c r="D10" s="25"/>
    </row>
    <row r="11" ht="25.5" customHeight="1" spans="1:4">
      <c r="A11" s="21"/>
      <c r="B11" s="23"/>
      <c r="C11" s="24"/>
      <c r="D11" s="25"/>
    </row>
    <row r="12" ht="25.5" customHeight="1" spans="1:4">
      <c r="A12" s="21"/>
      <c r="B12" s="23"/>
      <c r="C12" s="24"/>
      <c r="D12" s="25"/>
    </row>
    <row r="13" ht="25.5" customHeight="1" spans="1:4">
      <c r="A13" s="21"/>
      <c r="B13" s="23"/>
      <c r="C13" s="24"/>
      <c r="D13" s="25"/>
    </row>
    <row r="14" ht="25.5" customHeight="1" spans="1:4">
      <c r="A14" s="21"/>
      <c r="B14" s="23"/>
      <c r="C14" s="24"/>
      <c r="D14" s="25"/>
    </row>
    <row r="15" ht="25.5" customHeight="1" spans="1:4">
      <c r="A15" s="21"/>
      <c r="B15" s="23"/>
      <c r="C15" s="24"/>
      <c r="D15" s="25"/>
    </row>
    <row r="16" ht="25.5" customHeight="1" spans="1:4">
      <c r="A16" s="21"/>
      <c r="B16" s="23"/>
      <c r="C16" s="24"/>
      <c r="D16" s="25"/>
    </row>
    <row r="17" ht="25.5" customHeight="1" spans="1:4">
      <c r="A17" s="21"/>
      <c r="B17" s="23"/>
      <c r="C17" s="24"/>
      <c r="D17" s="25"/>
    </row>
    <row r="18" ht="25.5" customHeight="1" spans="1:4">
      <c r="A18" s="21"/>
      <c r="B18" s="23"/>
      <c r="C18" s="24"/>
      <c r="D18" s="25"/>
    </row>
    <row r="19" ht="25.5" customHeight="1" spans="1:4">
      <c r="A19" s="21"/>
      <c r="B19" s="23"/>
      <c r="C19" s="24"/>
      <c r="D19" s="25"/>
    </row>
    <row r="20" ht="25.5" customHeight="1" spans="1:4">
      <c r="A20" s="21"/>
      <c r="B20" s="23"/>
      <c r="C20" s="24"/>
      <c r="D20" s="25"/>
    </row>
    <row r="21" ht="25.5" customHeight="1" spans="1:4">
      <c r="A21" s="21"/>
      <c r="B21" s="23"/>
      <c r="C21" s="24"/>
      <c r="D21" s="25"/>
    </row>
    <row r="22" ht="25.5" customHeight="1" spans="1:4">
      <c r="A22" s="21"/>
      <c r="B22" s="26"/>
      <c r="C22" s="27"/>
      <c r="D22" s="28"/>
    </row>
    <row r="23" ht="25.5" customHeight="1" spans="1:4">
      <c r="A23" s="21"/>
      <c r="B23" s="26"/>
      <c r="C23" s="27"/>
      <c r="D23" s="28"/>
    </row>
    <row r="24" ht="25.5" customHeight="1" spans="1:4">
      <c r="A24" s="21"/>
      <c r="B24" s="26"/>
      <c r="C24" s="27"/>
      <c r="D24" s="28"/>
    </row>
    <row r="25" ht="25.5" customHeight="1" spans="1:4">
      <c r="A25" s="21"/>
      <c r="B25" s="26"/>
      <c r="C25" s="27"/>
      <c r="D25" s="28"/>
    </row>
    <row r="26" ht="25.5" customHeight="1" spans="1:4">
      <c r="A26" s="21"/>
      <c r="B26" s="26"/>
      <c r="C26" s="27"/>
      <c r="D26" s="28"/>
    </row>
    <row r="27" ht="25.5" customHeight="1" spans="1:4">
      <c r="A27" s="21"/>
      <c r="B27" s="26"/>
      <c r="C27" s="27"/>
      <c r="D27" s="28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abSelected="1" workbookViewId="0">
      <selection activeCell="B11" sqref="B11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196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30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197</v>
      </c>
      <c r="B4" s="6"/>
      <c r="C4" s="7" t="s">
        <v>34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198</v>
      </c>
      <c r="B5" s="6" t="s">
        <v>199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6" t="s">
        <v>101</v>
      </c>
      <c r="B6" s="6"/>
      <c r="C6" s="7"/>
      <c r="D6"/>
      <c r="E6"/>
      <c r="F6"/>
      <c r="G6"/>
      <c r="H6"/>
      <c r="I6"/>
      <c r="J6"/>
      <c r="K6"/>
      <c r="L6"/>
      <c r="M6"/>
      <c r="N6"/>
      <c r="O6"/>
      <c r="P6"/>
    </row>
    <row r="7" s="1" customFormat="1" ht="26.25" customHeight="1" spans="1:4">
      <c r="A7" s="8"/>
      <c r="B7" s="9"/>
      <c r="C7" s="10">
        <v>0</v>
      </c>
      <c r="D7" s="11"/>
    </row>
    <row r="8" ht="26.25" customHeight="1" spans="1:16">
      <c r="A8" s="12"/>
      <c r="B8" s="12"/>
      <c r="C8" s="10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12"/>
      <c r="B9" s="12"/>
      <c r="C9" s="10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12"/>
      <c r="B10" s="12"/>
      <c r="C10" s="10"/>
    </row>
    <row r="11" ht="26.25" customHeight="1" spans="1:3">
      <c r="A11" s="12"/>
      <c r="B11" s="12"/>
      <c r="C11" s="10"/>
    </row>
    <row r="12" ht="26.25" customHeight="1" spans="1:3">
      <c r="A12" s="12"/>
      <c r="B12" s="12"/>
      <c r="C12" s="1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18" sqref="C18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10</v>
      </c>
      <c r="C2" s="4"/>
      <c r="D2"/>
    </row>
    <row r="3" ht="24.75" customHeight="1" spans="1:4">
      <c r="A3"/>
      <c r="B3" s="98"/>
      <c r="C3"/>
      <c r="D3"/>
    </row>
    <row r="4" ht="24.75" customHeight="1" spans="1:4">
      <c r="A4"/>
      <c r="B4" s="99" t="s">
        <v>11</v>
      </c>
      <c r="C4" s="100" t="s">
        <v>12</v>
      </c>
      <c r="D4"/>
    </row>
    <row r="5" ht="24.75" customHeight="1" spans="1:4">
      <c r="A5"/>
      <c r="B5" s="101" t="s">
        <v>13</v>
      </c>
      <c r="C5" s="102"/>
      <c r="D5"/>
    </row>
    <row r="6" ht="24.75" customHeight="1" spans="1:4">
      <c r="A6"/>
      <c r="B6" s="101" t="s">
        <v>14</v>
      </c>
      <c r="C6" s="102" t="s">
        <v>15</v>
      </c>
      <c r="D6"/>
    </row>
    <row r="7" ht="24.75" customHeight="1" spans="1:4">
      <c r="A7"/>
      <c r="B7" s="101" t="s">
        <v>16</v>
      </c>
      <c r="C7" s="102" t="s">
        <v>17</v>
      </c>
      <c r="D7"/>
    </row>
    <row r="8" ht="24.75" customHeight="1" spans="1:4">
      <c r="A8"/>
      <c r="B8" s="101" t="s">
        <v>18</v>
      </c>
      <c r="C8" s="102"/>
      <c r="D8"/>
    </row>
    <row r="9" ht="24.75" customHeight="1" spans="1:4">
      <c r="A9"/>
      <c r="B9" s="101" t="s">
        <v>19</v>
      </c>
      <c r="C9" s="102" t="s">
        <v>20</v>
      </c>
      <c r="D9"/>
    </row>
    <row r="10" ht="24.75" customHeight="1" spans="1:4">
      <c r="A10"/>
      <c r="B10" s="101" t="s">
        <v>21</v>
      </c>
      <c r="C10" s="102" t="s">
        <v>22</v>
      </c>
      <c r="D10"/>
    </row>
    <row r="11" ht="24.75" customHeight="1" spans="1:4">
      <c r="A11"/>
      <c r="B11" s="103" t="s">
        <v>23</v>
      </c>
      <c r="C11" s="102" t="s">
        <v>24</v>
      </c>
      <c r="D11"/>
    </row>
    <row r="12" ht="24.75" customHeight="1" spans="1:4">
      <c r="A12"/>
      <c r="B12" s="104" t="s">
        <v>25</v>
      </c>
      <c r="C12" s="105" t="s">
        <v>26</v>
      </c>
      <c r="D12"/>
    </row>
    <row r="13" ht="24.75" customHeight="1" spans="1:4">
      <c r="A13"/>
      <c r="B13" s="104" t="s">
        <v>27</v>
      </c>
      <c r="C13" s="106"/>
      <c r="D13"/>
    </row>
    <row r="14" ht="24.75" customHeight="1" spans="1:4">
      <c r="A14"/>
      <c r="B14" s="107" t="s">
        <v>28</v>
      </c>
      <c r="C14" s="106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B7" sqref="B7"/>
    </sheetView>
  </sheetViews>
  <sheetFormatPr defaultColWidth="9.14285714285714" defaultRowHeight="12.75" customHeight="1" outlineLevelCol="4"/>
  <cols>
    <col min="1" max="1" width="34.8571428571429" style="80" customWidth="1"/>
    <col min="2" max="2" width="27.2857142857143" style="80" customWidth="1"/>
    <col min="3" max="3" width="34.5714285714286" style="80" customWidth="1"/>
    <col min="4" max="4" width="27.4285714285714" style="80" customWidth="1"/>
    <col min="5" max="5" width="31.2857142857143" style="80" customWidth="1"/>
    <col min="6" max="16384" width="9.14285714285714" style="81"/>
  </cols>
  <sheetData>
    <row r="1" ht="24.75" customHeight="1" spans="1:1">
      <c r="A1" s="82"/>
    </row>
    <row r="2" ht="24.75" customHeight="1" spans="1:4">
      <c r="A2" s="83" t="s">
        <v>29</v>
      </c>
      <c r="B2" s="83"/>
      <c r="C2" s="83"/>
      <c r="D2" s="83"/>
    </row>
    <row r="3" ht="24.75" customHeight="1" spans="1:4">
      <c r="A3" s="84"/>
      <c r="B3" s="85"/>
      <c r="C3" s="85"/>
      <c r="D3" s="86" t="s">
        <v>30</v>
      </c>
    </row>
    <row r="4" ht="24.75" customHeight="1" spans="1:4">
      <c r="A4" s="87" t="s">
        <v>31</v>
      </c>
      <c r="B4" s="87"/>
      <c r="C4" s="87" t="s">
        <v>32</v>
      </c>
      <c r="D4" s="87"/>
    </row>
    <row r="5" ht="24.75" customHeight="1" spans="1:4">
      <c r="A5" s="87" t="s">
        <v>33</v>
      </c>
      <c r="B5" s="87" t="s">
        <v>34</v>
      </c>
      <c r="C5" s="87" t="s">
        <v>33</v>
      </c>
      <c r="D5" s="87" t="s">
        <v>34</v>
      </c>
    </row>
    <row r="6" s="79" customFormat="1" ht="21.95" customHeight="1" spans="1:5">
      <c r="A6" s="74" t="s">
        <v>35</v>
      </c>
      <c r="B6" s="88">
        <f>B7+B8</f>
        <v>9160826</v>
      </c>
      <c r="C6" s="59" t="s">
        <v>36</v>
      </c>
      <c r="D6" s="89"/>
      <c r="E6" s="90"/>
    </row>
    <row r="7" s="79" customFormat="1" ht="21.95" customHeight="1" spans="1:5">
      <c r="A7" s="74" t="s">
        <v>37</v>
      </c>
      <c r="B7" s="58">
        <v>9160826</v>
      </c>
      <c r="C7" s="59" t="s">
        <v>38</v>
      </c>
      <c r="D7" s="89"/>
      <c r="E7" s="90"/>
    </row>
    <row r="8" s="79" customFormat="1" ht="21.95" customHeight="1" spans="1:5">
      <c r="A8" s="74" t="s">
        <v>39</v>
      </c>
      <c r="B8" s="89"/>
      <c r="C8" s="59" t="s">
        <v>40</v>
      </c>
      <c r="D8" s="89"/>
      <c r="E8" s="90"/>
    </row>
    <row r="9" s="79" customFormat="1" ht="21.95" customHeight="1" spans="1:5">
      <c r="A9" s="74" t="s">
        <v>41</v>
      </c>
      <c r="B9" s="89">
        <f>B10+B11</f>
        <v>0</v>
      </c>
      <c r="C9" s="59" t="s">
        <v>42</v>
      </c>
      <c r="D9" s="89"/>
      <c r="E9" s="90"/>
    </row>
    <row r="10" s="79" customFormat="1" ht="21.95" customHeight="1" spans="1:5">
      <c r="A10" s="74" t="s">
        <v>43</v>
      </c>
      <c r="B10" s="89"/>
      <c r="C10" s="59" t="s">
        <v>44</v>
      </c>
      <c r="D10" s="89"/>
      <c r="E10" s="90"/>
    </row>
    <row r="11" s="79" customFormat="1" ht="21.95" customHeight="1" spans="1:5">
      <c r="A11" s="74" t="s">
        <v>45</v>
      </c>
      <c r="B11" s="89"/>
      <c r="C11" s="59" t="s">
        <v>46</v>
      </c>
      <c r="D11" s="89"/>
      <c r="E11" s="90"/>
    </row>
    <row r="12" s="79" customFormat="1" ht="21.95" customHeight="1" spans="1:5">
      <c r="A12" s="74" t="s">
        <v>47</v>
      </c>
      <c r="B12" s="89">
        <f>B13+B14+B15</f>
        <v>105950000</v>
      </c>
      <c r="C12" s="59" t="s">
        <v>48</v>
      </c>
      <c r="D12" s="89"/>
      <c r="E12" s="90"/>
    </row>
    <row r="13" s="79" customFormat="1" ht="21.95" customHeight="1" spans="1:5">
      <c r="A13" s="74" t="s">
        <v>49</v>
      </c>
      <c r="B13" s="89">
        <v>0</v>
      </c>
      <c r="C13" s="59" t="s">
        <v>50</v>
      </c>
      <c r="D13" s="58"/>
      <c r="E13" s="90"/>
    </row>
    <row r="14" s="79" customFormat="1" ht="21.95" customHeight="1" spans="1:5">
      <c r="A14" s="74" t="s">
        <v>51</v>
      </c>
      <c r="B14" s="58">
        <v>105950000</v>
      </c>
      <c r="C14" s="59" t="s">
        <v>52</v>
      </c>
      <c r="D14" s="89"/>
      <c r="E14" s="90"/>
    </row>
    <row r="15" s="79" customFormat="1" ht="21.95" customHeight="1" spans="1:5">
      <c r="A15" s="74" t="s">
        <v>53</v>
      </c>
      <c r="B15" s="58"/>
      <c r="C15" s="59" t="s">
        <v>54</v>
      </c>
      <c r="D15" s="88">
        <v>115110826</v>
      </c>
      <c r="E15" s="90"/>
    </row>
    <row r="16" s="79" customFormat="1" ht="21.95" customHeight="1" spans="1:5">
      <c r="A16" s="74" t="s">
        <v>55</v>
      </c>
      <c r="B16" s="88">
        <v>0</v>
      </c>
      <c r="C16" s="59" t="s">
        <v>56</v>
      </c>
      <c r="D16" s="89"/>
      <c r="E16" s="90"/>
    </row>
    <row r="17" s="79" customFormat="1" ht="21.95" customHeight="1" spans="1:5">
      <c r="A17" s="74" t="s">
        <v>57</v>
      </c>
      <c r="B17" s="88">
        <v>0</v>
      </c>
      <c r="C17" s="59" t="s">
        <v>58</v>
      </c>
      <c r="D17" s="89"/>
      <c r="E17" s="90"/>
    </row>
    <row r="18" s="79" customFormat="1" ht="21.95" customHeight="1" spans="1:5">
      <c r="A18" s="74" t="s">
        <v>59</v>
      </c>
      <c r="B18" s="88">
        <v>0</v>
      </c>
      <c r="C18" s="59" t="s">
        <v>60</v>
      </c>
      <c r="D18" s="89"/>
      <c r="E18" s="90"/>
    </row>
    <row r="19" s="79" customFormat="1" ht="21.95" customHeight="1" spans="1:5">
      <c r="A19" s="74" t="s">
        <v>61</v>
      </c>
      <c r="B19" s="88">
        <v>0</v>
      </c>
      <c r="C19" s="59" t="s">
        <v>62</v>
      </c>
      <c r="D19" s="89"/>
      <c r="E19" s="90"/>
    </row>
    <row r="20" s="79" customFormat="1" ht="21.95" customHeight="1" spans="1:5">
      <c r="A20" s="74"/>
      <c r="B20" s="88"/>
      <c r="C20" s="59" t="s">
        <v>63</v>
      </c>
      <c r="D20" s="89"/>
      <c r="E20" s="90"/>
    </row>
    <row r="21" s="79" customFormat="1" ht="21.95" customHeight="1" spans="1:5">
      <c r="A21" s="74"/>
      <c r="B21" s="88"/>
      <c r="C21" s="59" t="s">
        <v>64</v>
      </c>
      <c r="D21" s="89"/>
      <c r="E21" s="90"/>
    </row>
    <row r="22" s="79" customFormat="1" ht="21.95" customHeight="1" spans="1:5">
      <c r="A22" s="74"/>
      <c r="B22" s="88"/>
      <c r="C22" s="59" t="s">
        <v>65</v>
      </c>
      <c r="D22" s="89"/>
      <c r="E22" s="90"/>
    </row>
    <row r="23" s="79" customFormat="1" ht="21.95" customHeight="1" spans="1:5">
      <c r="A23" s="74"/>
      <c r="B23" s="88"/>
      <c r="C23" s="59" t="s">
        <v>66</v>
      </c>
      <c r="D23" s="89"/>
      <c r="E23" s="90"/>
    </row>
    <row r="24" s="79" customFormat="1" ht="21.95" customHeight="1" spans="1:5">
      <c r="A24" s="74"/>
      <c r="B24" s="88"/>
      <c r="C24" s="59" t="s">
        <v>67</v>
      </c>
      <c r="D24" s="89"/>
      <c r="E24" s="90"/>
    </row>
    <row r="25" s="79" customFormat="1" ht="21.95" customHeight="1" spans="1:5">
      <c r="A25" s="74"/>
      <c r="B25" s="88"/>
      <c r="C25" s="59" t="s">
        <v>68</v>
      </c>
      <c r="D25" s="89"/>
      <c r="E25" s="90"/>
    </row>
    <row r="26" s="79" customFormat="1" ht="21.95" customHeight="1" spans="1:5">
      <c r="A26" s="74"/>
      <c r="B26" s="88"/>
      <c r="C26" s="59" t="s">
        <v>69</v>
      </c>
      <c r="D26" s="89">
        <v>0</v>
      </c>
      <c r="E26" s="90"/>
    </row>
    <row r="27" s="79" customFormat="1" ht="21.95" customHeight="1" spans="1:5">
      <c r="A27" s="74"/>
      <c r="B27" s="88"/>
      <c r="C27" s="59" t="s">
        <v>70</v>
      </c>
      <c r="D27" s="89">
        <v>0</v>
      </c>
      <c r="E27" s="90"/>
    </row>
    <row r="28" s="79" customFormat="1" ht="21.95" customHeight="1" spans="1:5">
      <c r="A28" s="74"/>
      <c r="B28" s="88"/>
      <c r="C28" s="59" t="s">
        <v>71</v>
      </c>
      <c r="D28" s="89">
        <v>0</v>
      </c>
      <c r="E28" s="90"/>
    </row>
    <row r="29" s="79" customFormat="1" ht="21.95" customHeight="1" spans="1:5">
      <c r="A29" s="74"/>
      <c r="B29" s="88"/>
      <c r="C29" s="59" t="s">
        <v>72</v>
      </c>
      <c r="D29" s="89">
        <v>0</v>
      </c>
      <c r="E29" s="90"/>
    </row>
    <row r="30" s="79" customFormat="1" ht="21.95" customHeight="1" spans="1:5">
      <c r="A30" s="74"/>
      <c r="B30" s="88"/>
      <c r="C30" s="59" t="s">
        <v>73</v>
      </c>
      <c r="D30" s="89">
        <v>0</v>
      </c>
      <c r="E30" s="90"/>
    </row>
    <row r="31" s="79" customFormat="1" ht="21.95" customHeight="1" spans="1:5">
      <c r="A31" s="74"/>
      <c r="B31" s="88"/>
      <c r="C31" s="59" t="s">
        <v>74</v>
      </c>
      <c r="D31" s="89">
        <v>0</v>
      </c>
      <c r="E31" s="90"/>
    </row>
    <row r="32" s="79" customFormat="1" ht="21.95" customHeight="1" spans="1:5">
      <c r="A32" s="74"/>
      <c r="B32" s="88"/>
      <c r="C32" s="59" t="s">
        <v>75</v>
      </c>
      <c r="D32" s="89">
        <v>0</v>
      </c>
      <c r="E32" s="90"/>
    </row>
    <row r="33" s="79" customFormat="1" ht="21.95" customHeight="1" spans="1:5">
      <c r="A33" s="74"/>
      <c r="B33" s="88"/>
      <c r="C33" s="59" t="s">
        <v>76</v>
      </c>
      <c r="D33" s="89">
        <v>0</v>
      </c>
      <c r="E33" s="90"/>
    </row>
    <row r="34" s="79" customFormat="1" ht="21.95" customHeight="1" spans="1:5">
      <c r="A34" s="74"/>
      <c r="B34" s="88"/>
      <c r="C34" s="59" t="s">
        <v>77</v>
      </c>
      <c r="D34" s="89">
        <v>0</v>
      </c>
      <c r="E34" s="90"/>
    </row>
    <row r="35" ht="21.95" customHeight="1" spans="1:4">
      <c r="A35" s="76"/>
      <c r="B35" s="91"/>
      <c r="C35" s="92"/>
      <c r="D35" s="93"/>
    </row>
    <row r="36" s="79" customFormat="1" ht="21.95" customHeight="1" spans="1:5">
      <c r="A36" s="78" t="s">
        <v>78</v>
      </c>
      <c r="B36" s="94">
        <f>B6+B9+B12+B16+B17+B18+B19</f>
        <v>115110826</v>
      </c>
      <c r="C36" s="95" t="s">
        <v>79</v>
      </c>
      <c r="D36" s="94">
        <f>SUM(D6:D34)</f>
        <v>115110826</v>
      </c>
      <c r="E36" s="90"/>
    </row>
    <row r="37" s="79" customFormat="1" ht="21.95" customHeight="1" spans="1:5">
      <c r="A37" s="74" t="s">
        <v>80</v>
      </c>
      <c r="B37" s="96">
        <f>B38+B41+B44+B45</f>
        <v>0</v>
      </c>
      <c r="C37" s="59" t="s">
        <v>81</v>
      </c>
      <c r="D37" s="94">
        <v>0</v>
      </c>
      <c r="E37" s="90"/>
    </row>
    <row r="38" s="79" customFormat="1" ht="21.95" customHeight="1" spans="1:5">
      <c r="A38" s="74" t="s">
        <v>82</v>
      </c>
      <c r="B38" s="89">
        <f>B39+B40</f>
        <v>0</v>
      </c>
      <c r="C38" s="59"/>
      <c r="D38" s="89"/>
      <c r="E38" s="90"/>
    </row>
    <row r="39" s="79" customFormat="1" ht="21.95" customHeight="1" spans="1:5">
      <c r="A39" s="74" t="s">
        <v>83</v>
      </c>
      <c r="B39" s="89">
        <v>0</v>
      </c>
      <c r="C39" s="97"/>
      <c r="D39" s="89"/>
      <c r="E39" s="90"/>
    </row>
    <row r="40" s="79" customFormat="1" ht="21.95" customHeight="1" spans="1:5">
      <c r="A40" s="74" t="s">
        <v>84</v>
      </c>
      <c r="B40" s="89">
        <v>0</v>
      </c>
      <c r="C40" s="97"/>
      <c r="D40" s="89"/>
      <c r="E40" s="90"/>
    </row>
    <row r="41" s="79" customFormat="1" ht="21.95" customHeight="1" spans="1:5">
      <c r="A41" s="74" t="s">
        <v>85</v>
      </c>
      <c r="B41" s="89">
        <f>B43+B42</f>
        <v>0</v>
      </c>
      <c r="C41" s="97"/>
      <c r="D41" s="89"/>
      <c r="E41" s="90"/>
    </row>
    <row r="42" s="79" customFormat="1" ht="21.95" customHeight="1" spans="1:5">
      <c r="A42" s="74" t="s">
        <v>86</v>
      </c>
      <c r="B42" s="89">
        <v>0</v>
      </c>
      <c r="C42" s="97"/>
      <c r="D42" s="89"/>
      <c r="E42" s="90"/>
    </row>
    <row r="43" s="79" customFormat="1" ht="21.95" customHeight="1" spans="1:5">
      <c r="A43" s="74" t="s">
        <v>87</v>
      </c>
      <c r="B43" s="89">
        <v>0</v>
      </c>
      <c r="C43" s="97"/>
      <c r="D43" s="89"/>
      <c r="E43" s="90"/>
    </row>
    <row r="44" s="79" customFormat="1" ht="21.95" customHeight="1" spans="1:5">
      <c r="A44" s="74" t="s">
        <v>88</v>
      </c>
      <c r="B44" s="89">
        <v>0</v>
      </c>
      <c r="C44" s="97"/>
      <c r="D44" s="89"/>
      <c r="E44" s="90"/>
    </row>
    <row r="45" s="79" customFormat="1" ht="21.95" customHeight="1" spans="1:5">
      <c r="A45" s="74" t="s">
        <v>89</v>
      </c>
      <c r="B45" s="89">
        <v>0</v>
      </c>
      <c r="C45" s="97"/>
      <c r="D45" s="89"/>
      <c r="E45" s="90"/>
    </row>
    <row r="46" s="79" customFormat="1" ht="21.95" customHeight="1" spans="1:5">
      <c r="A46" s="78" t="s">
        <v>90</v>
      </c>
      <c r="B46" s="94">
        <f>B36+B37</f>
        <v>115110826</v>
      </c>
      <c r="C46" s="95" t="s">
        <v>91</v>
      </c>
      <c r="D46" s="94">
        <f>D36+D37</f>
        <v>115110826</v>
      </c>
      <c r="E46" s="9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22" workbookViewId="0">
      <selection activeCell="C16" sqref="C16:C17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3"/>
    </row>
    <row r="2" ht="24.75" customHeight="1" spans="1:2">
      <c r="A2" s="4" t="s">
        <v>92</v>
      </c>
      <c r="B2" s="4"/>
    </row>
    <row r="3" ht="24.75" customHeight="1" spans="1:2">
      <c r="A3" s="73"/>
      <c r="B3" s="5" t="s">
        <v>30</v>
      </c>
    </row>
    <row r="4" ht="24" customHeight="1" spans="1:2">
      <c r="A4" s="36" t="s">
        <v>33</v>
      </c>
      <c r="B4" s="36" t="s">
        <v>34</v>
      </c>
    </row>
    <row r="5" s="1" customFormat="1" ht="24.95" customHeight="1" spans="1:3">
      <c r="A5" s="74" t="s">
        <v>35</v>
      </c>
      <c r="B5" s="47">
        <f>B6+B7</f>
        <v>9160826</v>
      </c>
      <c r="C5" s="11"/>
    </row>
    <row r="6" s="1" customFormat="1" ht="24.95" customHeight="1" spans="1:3">
      <c r="A6" s="74" t="s">
        <v>37</v>
      </c>
      <c r="B6" s="58">
        <v>9160826</v>
      </c>
      <c r="C6" s="11"/>
    </row>
    <row r="7" s="1" customFormat="1" ht="24.95" customHeight="1" spans="1:3">
      <c r="A7" s="74" t="s">
        <v>39</v>
      </c>
      <c r="B7" s="75"/>
      <c r="C7" s="11"/>
    </row>
    <row r="8" s="1" customFormat="1" ht="24.95" customHeight="1" spans="1:3">
      <c r="A8" s="74" t="s">
        <v>41</v>
      </c>
      <c r="B8" s="75">
        <f>B9+B10</f>
        <v>0</v>
      </c>
      <c r="C8" s="11"/>
    </row>
    <row r="9" s="1" customFormat="1" ht="24.95" customHeight="1" spans="1:3">
      <c r="A9" s="74" t="s">
        <v>43</v>
      </c>
      <c r="B9" s="75"/>
      <c r="C9" s="11"/>
    </row>
    <row r="10" s="1" customFormat="1" ht="24.95" customHeight="1" spans="1:3">
      <c r="A10" s="74" t="s">
        <v>45</v>
      </c>
      <c r="B10" s="75"/>
      <c r="C10" s="11"/>
    </row>
    <row r="11" s="1" customFormat="1" ht="24.95" customHeight="1" spans="1:3">
      <c r="A11" s="74" t="s">
        <v>47</v>
      </c>
      <c r="B11" s="75">
        <f>SUM(B12:B14)</f>
        <v>105950000</v>
      </c>
      <c r="C11" s="11"/>
    </row>
    <row r="12" s="1" customFormat="1" ht="24.95" customHeight="1" spans="1:3">
      <c r="A12" s="74" t="s">
        <v>49</v>
      </c>
      <c r="B12" s="75"/>
      <c r="C12" s="11"/>
    </row>
    <row r="13" s="1" customFormat="1" ht="24.95" customHeight="1" spans="1:3">
      <c r="A13" s="74" t="s">
        <v>51</v>
      </c>
      <c r="B13" s="58">
        <v>105950000</v>
      </c>
      <c r="C13" s="11"/>
    </row>
    <row r="14" s="1" customFormat="1" ht="24.95" customHeight="1" spans="1:3">
      <c r="A14" s="74" t="s">
        <v>53</v>
      </c>
      <c r="B14" s="58"/>
      <c r="C14" s="11"/>
    </row>
    <row r="15" s="1" customFormat="1" ht="24.95" customHeight="1" spans="1:3">
      <c r="A15" s="74" t="s">
        <v>55</v>
      </c>
      <c r="B15" s="75"/>
      <c r="C15" s="11"/>
    </row>
    <row r="16" s="1" customFormat="1" ht="24.95" customHeight="1" spans="1:3">
      <c r="A16" s="74" t="s">
        <v>57</v>
      </c>
      <c r="B16" s="75"/>
      <c r="C16" s="11"/>
    </row>
    <row r="17" s="1" customFormat="1" ht="24.95" customHeight="1" spans="1:3">
      <c r="A17" s="74" t="s">
        <v>59</v>
      </c>
      <c r="B17" s="75"/>
      <c r="C17" s="11"/>
    </row>
    <row r="18" s="1" customFormat="1" ht="24.95" customHeight="1" spans="1:3">
      <c r="A18" s="74" t="s">
        <v>61</v>
      </c>
      <c r="B18" s="75"/>
      <c r="C18" s="11"/>
    </row>
    <row r="19" s="1" customFormat="1" ht="24.95" customHeight="1" spans="1:3">
      <c r="A19" s="74" t="s">
        <v>80</v>
      </c>
      <c r="B19" s="47">
        <f>B20+B23+B26+B27</f>
        <v>0</v>
      </c>
      <c r="C19" s="11"/>
    </row>
    <row r="20" s="1" customFormat="1" ht="24.95" customHeight="1" spans="1:3">
      <c r="A20" s="74" t="s">
        <v>82</v>
      </c>
      <c r="B20" s="47">
        <f>B21+B22</f>
        <v>0</v>
      </c>
      <c r="C20" s="11"/>
    </row>
    <row r="21" s="1" customFormat="1" ht="24.95" customHeight="1" spans="1:3">
      <c r="A21" s="74" t="s">
        <v>83</v>
      </c>
      <c r="B21" s="47"/>
      <c r="C21" s="11"/>
    </row>
    <row r="22" s="1" customFormat="1" ht="24.95" customHeight="1" spans="1:3">
      <c r="A22" s="74" t="s">
        <v>84</v>
      </c>
      <c r="B22" s="47"/>
      <c r="C22" s="11"/>
    </row>
    <row r="23" s="1" customFormat="1" ht="24.95" customHeight="1" spans="1:3">
      <c r="A23" s="74" t="s">
        <v>85</v>
      </c>
      <c r="B23" s="47">
        <f>B24+B25</f>
        <v>0</v>
      </c>
      <c r="C23" s="11"/>
    </row>
    <row r="24" s="1" customFormat="1" ht="24.95" customHeight="1" spans="1:3">
      <c r="A24" s="74" t="s">
        <v>86</v>
      </c>
      <c r="B24" s="47"/>
      <c r="C24" s="11"/>
    </row>
    <row r="25" s="1" customFormat="1" ht="24.95" customHeight="1" spans="1:3">
      <c r="A25" s="74" t="s">
        <v>87</v>
      </c>
      <c r="B25" s="47"/>
      <c r="C25" s="11"/>
    </row>
    <row r="26" s="1" customFormat="1" ht="24.95" customHeight="1" spans="1:3">
      <c r="A26" s="74" t="s">
        <v>88</v>
      </c>
      <c r="B26" s="47"/>
      <c r="C26" s="11"/>
    </row>
    <row r="27" s="1" customFormat="1" ht="24.95" customHeight="1" spans="1:3">
      <c r="A27" s="74" t="s">
        <v>89</v>
      </c>
      <c r="B27" s="47"/>
      <c r="C27" s="11"/>
    </row>
    <row r="28" ht="24.95" customHeight="1" spans="1:2">
      <c r="A28" s="76"/>
      <c r="B28" s="77"/>
    </row>
    <row r="29" s="1" customFormat="1" ht="24.95" customHeight="1" spans="1:3">
      <c r="A29" s="78" t="s">
        <v>90</v>
      </c>
      <c r="B29" s="46">
        <f>B5+B8+B11+B15+B16+B17+B18+B19</f>
        <v>115110826</v>
      </c>
      <c r="C29" s="1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workbookViewId="0">
      <selection activeCell="G11" sqref="G11"/>
    </sheetView>
  </sheetViews>
  <sheetFormatPr defaultColWidth="9" defaultRowHeight="12.75" customHeight="1" outlineLevelCol="5"/>
  <cols>
    <col min="1" max="1" width="14.4285714285714" style="2" customWidth="1"/>
    <col min="2" max="2" width="35.2857142857143" style="2" customWidth="1"/>
    <col min="3" max="3" width="21.4285714285714" style="2" customWidth="1"/>
    <col min="4" max="5" width="19.7142857142857" style="2" customWidth="1"/>
    <col min="6" max="6" width="6.85714285714286" style="2" customWidth="1"/>
    <col min="10" max="10" width="9.57142857142857"/>
    <col min="12" max="13" width="9.57142857142857"/>
  </cols>
  <sheetData>
    <row r="1" ht="17.25" customHeight="1" spans="1:2">
      <c r="A1" s="13"/>
      <c r="B1" s="13"/>
    </row>
    <row r="2" ht="24.75" customHeight="1" spans="1:5">
      <c r="A2" s="67" t="s">
        <v>93</v>
      </c>
      <c r="B2" s="67"/>
      <c r="C2" s="67"/>
      <c r="D2" s="67"/>
      <c r="E2" s="67"/>
    </row>
    <row r="3" ht="24.75" customHeight="1" spans="1:5">
      <c r="A3" s="68"/>
      <c r="B3" s="68"/>
      <c r="C3" s="68"/>
      <c r="E3" s="69" t="s">
        <v>30</v>
      </c>
    </row>
    <row r="4" ht="24.75" customHeight="1" spans="1:5">
      <c r="A4" s="36" t="s">
        <v>94</v>
      </c>
      <c r="B4" s="36" t="s">
        <v>95</v>
      </c>
      <c r="C4" s="36" t="s">
        <v>96</v>
      </c>
      <c r="D4" s="36" t="s">
        <v>97</v>
      </c>
      <c r="E4" s="36" t="s">
        <v>98</v>
      </c>
    </row>
    <row r="5" ht="24.75" customHeight="1" spans="1:5">
      <c r="A5" s="36"/>
      <c r="B5" s="36"/>
      <c r="C5" s="36"/>
      <c r="D5" s="36"/>
      <c r="E5" s="36"/>
    </row>
    <row r="6" ht="18" customHeight="1" spans="1:5">
      <c r="A6" s="30" t="s">
        <v>99</v>
      </c>
      <c r="B6" s="30" t="s">
        <v>100</v>
      </c>
      <c r="C6" s="30">
        <v>1</v>
      </c>
      <c r="D6" s="30">
        <v>2</v>
      </c>
      <c r="E6" s="30">
        <v>3</v>
      </c>
    </row>
    <row r="7" s="1" customFormat="1" ht="24" customHeight="1" spans="1:6">
      <c r="A7" s="22"/>
      <c r="B7" s="22" t="s">
        <v>101</v>
      </c>
      <c r="C7" s="42">
        <f>C8</f>
        <v>115110826</v>
      </c>
      <c r="D7" s="42">
        <f>D8</f>
        <v>115110826</v>
      </c>
      <c r="E7" s="42">
        <f>E8</f>
        <v>0</v>
      </c>
      <c r="F7" s="11"/>
    </row>
    <row r="8" ht="24" customHeight="1" spans="1:5">
      <c r="A8" s="22" t="s">
        <v>102</v>
      </c>
      <c r="B8" s="43" t="s">
        <v>103</v>
      </c>
      <c r="C8" s="42">
        <f>D8+E8</f>
        <v>115110826</v>
      </c>
      <c r="D8" s="42">
        <f>D9+D21+D11+D14+D17</f>
        <v>115110826</v>
      </c>
      <c r="E8" s="42">
        <f>E9+E21+E11+E14+E17</f>
        <v>0</v>
      </c>
    </row>
    <row r="9" ht="24" customHeight="1" spans="1:5">
      <c r="A9" s="8" t="s">
        <v>104</v>
      </c>
      <c r="B9" s="9" t="s">
        <v>105</v>
      </c>
      <c r="C9" s="42">
        <f>C10</f>
        <v>115110826</v>
      </c>
      <c r="D9" s="42">
        <f>D10</f>
        <v>115110826</v>
      </c>
      <c r="E9" s="42">
        <f>E10</f>
        <v>0</v>
      </c>
    </row>
    <row r="10" s="66" customFormat="1" ht="24" customHeight="1" spans="1:5">
      <c r="A10" s="23" t="s">
        <v>106</v>
      </c>
      <c r="B10" s="70" t="s">
        <v>107</v>
      </c>
      <c r="C10" s="71">
        <v>115110826</v>
      </c>
      <c r="D10" s="71">
        <v>115110826</v>
      </c>
      <c r="E10" s="45"/>
    </row>
    <row r="11" ht="24" customHeight="1" spans="1:5">
      <c r="A11" s="8"/>
      <c r="B11" s="9"/>
      <c r="C11" s="42"/>
      <c r="D11" s="42"/>
      <c r="E11" s="42"/>
    </row>
    <row r="12" ht="24" customHeight="1" spans="1:5">
      <c r="A12" s="44"/>
      <c r="B12" s="40"/>
      <c r="C12" s="42"/>
      <c r="D12" s="45"/>
      <c r="E12" s="45"/>
    </row>
    <row r="13" ht="24" customHeight="1" spans="1:5">
      <c r="A13" s="44"/>
      <c r="B13" s="40"/>
      <c r="C13" s="42"/>
      <c r="D13" s="45"/>
      <c r="E13" s="45"/>
    </row>
    <row r="14" ht="24" customHeight="1" spans="1:5">
      <c r="A14" s="8"/>
      <c r="B14" s="9"/>
      <c r="C14" s="42"/>
      <c r="D14" s="42"/>
      <c r="E14" s="42">
        <f>E16</f>
        <v>0</v>
      </c>
    </row>
    <row r="15" ht="24" customHeight="1" spans="1:5">
      <c r="A15" s="44"/>
      <c r="B15" s="40"/>
      <c r="C15" s="42"/>
      <c r="D15" s="45"/>
      <c r="E15" s="42"/>
    </row>
    <row r="16" ht="24" customHeight="1" spans="1:5">
      <c r="A16" s="44"/>
      <c r="B16" s="40"/>
      <c r="C16" s="42"/>
      <c r="D16" s="45"/>
      <c r="E16" s="45"/>
    </row>
    <row r="17" ht="24" customHeight="1" spans="1:5">
      <c r="A17" s="8"/>
      <c r="B17" s="9"/>
      <c r="C17" s="42"/>
      <c r="D17" s="42"/>
      <c r="E17" s="42"/>
    </row>
    <row r="18" ht="24" customHeight="1" spans="1:5">
      <c r="A18" s="44"/>
      <c r="B18" s="40"/>
      <c r="C18" s="42"/>
      <c r="D18" s="45"/>
      <c r="E18" s="45"/>
    </row>
    <row r="19" ht="24" customHeight="1" spans="1:5">
      <c r="A19" s="44"/>
      <c r="B19" s="40"/>
      <c r="C19" s="42"/>
      <c r="D19" s="45"/>
      <c r="E19" s="45"/>
    </row>
    <row r="20" ht="24" customHeight="1" spans="1:5">
      <c r="A20" s="44"/>
      <c r="B20" s="40"/>
      <c r="C20" s="42"/>
      <c r="D20" s="45"/>
      <c r="E20" s="45"/>
    </row>
    <row r="21" ht="24" customHeight="1" spans="1:5">
      <c r="A21" s="8"/>
      <c r="B21" s="43"/>
      <c r="C21" s="42"/>
      <c r="D21" s="42"/>
      <c r="E21" s="42"/>
    </row>
    <row r="22" ht="24" customHeight="1" spans="1:5">
      <c r="A22" s="44"/>
      <c r="B22" s="24"/>
      <c r="C22" s="42"/>
      <c r="D22" s="45"/>
      <c r="E22" s="45"/>
    </row>
    <row r="23" ht="24" customHeight="1" spans="1:5">
      <c r="A23" s="24"/>
      <c r="B23" s="24"/>
      <c r="C23" s="72"/>
      <c r="D23" s="71"/>
      <c r="E23" s="71"/>
    </row>
    <row r="24" ht="24" customHeight="1" spans="1:5">
      <c r="A24" s="22"/>
      <c r="B24" s="22"/>
      <c r="C24" s="72"/>
      <c r="D24" s="72"/>
      <c r="E24" s="72"/>
    </row>
    <row r="25" ht="24" customHeight="1" spans="1:5">
      <c r="A25" s="22"/>
      <c r="B25" s="22"/>
      <c r="C25" s="72"/>
      <c r="D25" s="72"/>
      <c r="E25" s="72"/>
    </row>
    <row r="26" ht="24" customHeight="1" spans="1:5">
      <c r="A26" s="24"/>
      <c r="B26" s="24"/>
      <c r="C26" s="72"/>
      <c r="D26" s="71"/>
      <c r="E26" s="71"/>
    </row>
    <row r="27" ht="24" customHeight="1" spans="1:5">
      <c r="A27" s="24"/>
      <c r="B27" s="24"/>
      <c r="C27" s="72"/>
      <c r="D27" s="71"/>
      <c r="E27" s="71"/>
    </row>
    <row r="28" ht="24" customHeight="1" spans="1:5">
      <c r="A28" s="24"/>
      <c r="B28" s="24"/>
      <c r="C28" s="72"/>
      <c r="D28" s="71"/>
      <c r="E28" s="71"/>
    </row>
    <row r="29" ht="24" customHeight="1" spans="1:5">
      <c r="A29" s="22"/>
      <c r="B29" s="22"/>
      <c r="C29" s="72"/>
      <c r="D29" s="72"/>
      <c r="E29" s="72"/>
    </row>
    <row r="30" ht="24" customHeight="1" spans="1:5">
      <c r="A30" s="24"/>
      <c r="B30" s="24"/>
      <c r="C30" s="72"/>
      <c r="D30" s="71"/>
      <c r="E30" s="71"/>
    </row>
    <row r="31" ht="24" customHeight="1" spans="1:5">
      <c r="A31" s="24"/>
      <c r="B31" s="24"/>
      <c r="C31" s="72"/>
      <c r="D31" s="71"/>
      <c r="E31" s="71"/>
    </row>
    <row r="32" ht="24" customHeight="1" spans="1:5">
      <c r="A32" s="22"/>
      <c r="B32" s="22"/>
      <c r="C32" s="72"/>
      <c r="D32" s="72"/>
      <c r="E32" s="72"/>
    </row>
    <row r="33" ht="24" customHeight="1" spans="1:5">
      <c r="A33" s="22"/>
      <c r="B33" s="22"/>
      <c r="C33" s="72"/>
      <c r="D33" s="72"/>
      <c r="E33" s="72"/>
    </row>
    <row r="34" ht="24" customHeight="1" spans="1:5">
      <c r="A34" s="24"/>
      <c r="B34" s="24"/>
      <c r="C34" s="72"/>
      <c r="D34" s="71"/>
      <c r="E34" s="71"/>
    </row>
    <row r="35" ht="24" customHeight="1" spans="1:5">
      <c r="A35" s="22"/>
      <c r="B35" s="22"/>
      <c r="C35" s="72"/>
      <c r="D35" s="72"/>
      <c r="E35" s="72"/>
    </row>
    <row r="36" ht="24" customHeight="1" spans="1:5">
      <c r="A36" s="24"/>
      <c r="B36" s="24"/>
      <c r="C36" s="72"/>
      <c r="D36" s="71"/>
      <c r="E36" s="7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0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6" sqref="D6"/>
    </sheetView>
  </sheetViews>
  <sheetFormatPr defaultColWidth="9" defaultRowHeight="12.75" customHeight="1"/>
  <cols>
    <col min="1" max="1" width="37.2857142857143" style="2" customWidth="1"/>
    <col min="2" max="2" width="24.5714285714286" style="2" customWidth="1"/>
    <col min="3" max="3" width="35.8571428571429" style="2" customWidth="1"/>
    <col min="4" max="4" width="28" style="2" customWidth="1"/>
    <col min="5" max="99" width="9" style="2" customWidth="1"/>
  </cols>
  <sheetData>
    <row r="1" ht="25.5" customHeight="1" spans="1:98">
      <c r="A1" s="13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48" t="s">
        <v>108</v>
      </c>
      <c r="B2" s="48"/>
      <c r="C2" s="48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</row>
    <row r="3" ht="16.5" customHeight="1" spans="2:98">
      <c r="B3" s="50"/>
      <c r="C3" s="51"/>
      <c r="D3" s="5" t="s">
        <v>30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</row>
    <row r="4" ht="27" customHeight="1" spans="1:98">
      <c r="A4" s="15" t="s">
        <v>109</v>
      </c>
      <c r="B4" s="15"/>
      <c r="C4" s="15" t="s">
        <v>110</v>
      </c>
      <c r="D4" s="1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5" t="s">
        <v>33</v>
      </c>
      <c r="B5" s="15" t="s">
        <v>34</v>
      </c>
      <c r="C5" s="15" t="s">
        <v>33</v>
      </c>
      <c r="D5" s="15" t="s">
        <v>101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53" t="s">
        <v>111</v>
      </c>
      <c r="B6" s="54">
        <f>B7+B8+B9</f>
        <v>9160826</v>
      </c>
      <c r="C6" s="53" t="s">
        <v>112</v>
      </c>
      <c r="D6" s="54">
        <f>SUM(D7:D35)</f>
        <v>9160826</v>
      </c>
      <c r="E6" s="55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11"/>
    </row>
    <row r="7" s="1" customFormat="1" ht="33" customHeight="1" spans="1:99">
      <c r="A7" s="57" t="s">
        <v>113</v>
      </c>
      <c r="B7" s="58">
        <v>9160826</v>
      </c>
      <c r="C7" s="59" t="s">
        <v>36</v>
      </c>
      <c r="D7" s="60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11"/>
    </row>
    <row r="8" s="1" customFormat="1" ht="33" customHeight="1" spans="1:99">
      <c r="A8" s="57" t="s">
        <v>114</v>
      </c>
      <c r="B8" s="60">
        <v>0</v>
      </c>
      <c r="C8" s="59" t="s">
        <v>38</v>
      </c>
      <c r="D8" s="60"/>
      <c r="E8" s="55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11"/>
    </row>
    <row r="9" s="1" customFormat="1" ht="33" customHeight="1" spans="1:99">
      <c r="A9" s="57" t="s">
        <v>115</v>
      </c>
      <c r="B9" s="60">
        <v>0</v>
      </c>
      <c r="C9" s="59" t="s">
        <v>40</v>
      </c>
      <c r="D9" s="60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11"/>
    </row>
    <row r="10" s="1" customFormat="1" ht="33" customHeight="1" spans="1:99">
      <c r="A10" s="57"/>
      <c r="B10" s="60"/>
      <c r="C10" s="59" t="s">
        <v>42</v>
      </c>
      <c r="D10" s="60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11"/>
    </row>
    <row r="11" s="1" customFormat="1" ht="33" customHeight="1" spans="1:99">
      <c r="A11" s="57"/>
      <c r="B11" s="60"/>
      <c r="C11" s="59" t="s">
        <v>44</v>
      </c>
      <c r="D11" s="60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11"/>
    </row>
    <row r="12" s="1" customFormat="1" ht="33" customHeight="1" spans="1:99">
      <c r="A12" s="57"/>
      <c r="B12" s="60"/>
      <c r="C12" s="59" t="s">
        <v>46</v>
      </c>
      <c r="D12" s="60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11"/>
    </row>
    <row r="13" s="1" customFormat="1" ht="33" customHeight="1" spans="1:99">
      <c r="A13" s="61"/>
      <c r="B13" s="60"/>
      <c r="C13" s="59" t="s">
        <v>48</v>
      </c>
      <c r="D13" s="60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11"/>
    </row>
    <row r="14" s="1" customFormat="1" ht="33" customHeight="1" spans="1:99">
      <c r="A14" s="61"/>
      <c r="B14" s="60"/>
      <c r="C14" s="59" t="s">
        <v>50</v>
      </c>
      <c r="D14" s="60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11"/>
    </row>
    <row r="15" s="1" customFormat="1" ht="33" customHeight="1" spans="1:99">
      <c r="A15" s="61"/>
      <c r="B15" s="60"/>
      <c r="C15" s="59" t="s">
        <v>52</v>
      </c>
      <c r="D15" s="60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11"/>
    </row>
    <row r="16" s="1" customFormat="1" ht="33" customHeight="1" spans="1:99">
      <c r="A16" s="61"/>
      <c r="B16" s="60"/>
      <c r="C16" s="59" t="s">
        <v>54</v>
      </c>
      <c r="D16" s="58">
        <v>9160826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11"/>
    </row>
    <row r="17" s="1" customFormat="1" ht="33" customHeight="1" spans="1:99">
      <c r="A17" s="61"/>
      <c r="B17" s="60"/>
      <c r="C17" s="59" t="s">
        <v>56</v>
      </c>
      <c r="D17" s="60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11"/>
    </row>
    <row r="18" s="1" customFormat="1" ht="33" customHeight="1" spans="1:99">
      <c r="A18" s="61"/>
      <c r="B18" s="60"/>
      <c r="C18" s="59" t="s">
        <v>58</v>
      </c>
      <c r="D18" s="60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11"/>
    </row>
    <row r="19" s="1" customFormat="1" ht="33" customHeight="1" spans="1:99">
      <c r="A19" s="61"/>
      <c r="B19" s="60"/>
      <c r="C19" s="59" t="s">
        <v>60</v>
      </c>
      <c r="D19" s="60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11"/>
    </row>
    <row r="20" s="1" customFormat="1" ht="33" customHeight="1" spans="1:99">
      <c r="A20" s="61"/>
      <c r="B20" s="60"/>
      <c r="C20" s="59" t="s">
        <v>62</v>
      </c>
      <c r="D20" s="60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11"/>
    </row>
    <row r="21" s="1" customFormat="1" ht="33" customHeight="1" spans="1:99">
      <c r="A21" s="61"/>
      <c r="B21" s="60"/>
      <c r="C21" s="59" t="s">
        <v>63</v>
      </c>
      <c r="D21" s="60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11"/>
    </row>
    <row r="22" s="1" customFormat="1" ht="33" customHeight="1" spans="1:99">
      <c r="A22" s="61"/>
      <c r="B22" s="60"/>
      <c r="C22" s="59" t="s">
        <v>64</v>
      </c>
      <c r="D22" s="60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11"/>
    </row>
    <row r="23" s="1" customFormat="1" ht="33" customHeight="1" spans="1:99">
      <c r="A23" s="61"/>
      <c r="B23" s="60"/>
      <c r="C23" s="59" t="s">
        <v>65</v>
      </c>
      <c r="D23" s="60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11"/>
    </row>
    <row r="24" s="1" customFormat="1" ht="33" customHeight="1" spans="1:99">
      <c r="A24" s="61"/>
      <c r="B24" s="60"/>
      <c r="C24" s="59" t="s">
        <v>66</v>
      </c>
      <c r="D24" s="60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11"/>
    </row>
    <row r="25" s="1" customFormat="1" ht="33" customHeight="1" spans="1:99">
      <c r="A25" s="61"/>
      <c r="B25" s="60"/>
      <c r="C25" s="59" t="s">
        <v>67</v>
      </c>
      <c r="D25" s="60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11"/>
    </row>
    <row r="26" s="1" customFormat="1" ht="33" customHeight="1" spans="1:99">
      <c r="A26" s="61"/>
      <c r="B26" s="60"/>
      <c r="C26" s="59" t="s">
        <v>68</v>
      </c>
      <c r="D26" s="60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11"/>
    </row>
    <row r="27" s="1" customFormat="1" ht="33" customHeight="1" spans="1:99">
      <c r="A27" s="61"/>
      <c r="B27" s="60"/>
      <c r="C27" s="59" t="s">
        <v>69</v>
      </c>
      <c r="D27" s="60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11"/>
    </row>
    <row r="28" s="1" customFormat="1" ht="33" customHeight="1" spans="1:99">
      <c r="A28" s="61"/>
      <c r="B28" s="60"/>
      <c r="C28" s="59" t="s">
        <v>70</v>
      </c>
      <c r="D28" s="60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11"/>
    </row>
    <row r="29" s="1" customFormat="1" ht="33" customHeight="1" spans="1:99">
      <c r="A29" s="61"/>
      <c r="B29" s="60"/>
      <c r="C29" s="59" t="s">
        <v>71</v>
      </c>
      <c r="D29" s="60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11"/>
    </row>
    <row r="30" s="1" customFormat="1" ht="33" customHeight="1" spans="1:99">
      <c r="A30" s="61"/>
      <c r="B30" s="60"/>
      <c r="C30" s="59" t="s">
        <v>72</v>
      </c>
      <c r="D30" s="60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11"/>
    </row>
    <row r="31" s="1" customFormat="1" ht="33" customHeight="1" spans="1:99">
      <c r="A31" s="61"/>
      <c r="B31" s="60"/>
      <c r="C31" s="59" t="s">
        <v>73</v>
      </c>
      <c r="D31" s="60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11"/>
    </row>
    <row r="32" s="1" customFormat="1" ht="33" customHeight="1" spans="1:99">
      <c r="A32" s="61"/>
      <c r="B32" s="60"/>
      <c r="C32" s="59" t="s">
        <v>74</v>
      </c>
      <c r="D32" s="60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11"/>
    </row>
    <row r="33" s="1" customFormat="1" ht="33" customHeight="1" spans="1:99">
      <c r="A33" s="61"/>
      <c r="B33" s="60"/>
      <c r="C33" s="59" t="s">
        <v>75</v>
      </c>
      <c r="D33" s="60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11"/>
    </row>
    <row r="34" s="1" customFormat="1" ht="33" customHeight="1" spans="1:99">
      <c r="A34" s="61"/>
      <c r="B34" s="60"/>
      <c r="C34" s="59" t="s">
        <v>76</v>
      </c>
      <c r="D34" s="60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11"/>
    </row>
    <row r="35" s="1" customFormat="1" ht="33" customHeight="1" spans="1:99">
      <c r="A35" s="61"/>
      <c r="B35" s="60"/>
      <c r="C35" s="59" t="s">
        <v>77</v>
      </c>
      <c r="D35" s="60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11"/>
    </row>
    <row r="36" ht="33" customHeight="1" spans="1:98">
      <c r="A36" s="62"/>
      <c r="B36" s="63"/>
      <c r="C36" s="64"/>
      <c r="D36" s="6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5" t="s">
        <v>116</v>
      </c>
      <c r="B37" s="54">
        <f>B6</f>
        <v>9160826</v>
      </c>
      <c r="C37" s="15" t="s">
        <v>117</v>
      </c>
      <c r="D37" s="54">
        <f>D6</f>
        <v>9160826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B16" sqref="B16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3"/>
      <c r="B1" s="13"/>
    </row>
    <row r="2" ht="24.75" customHeight="1" spans="1:12">
      <c r="A2" s="4" t="s">
        <v>118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30</v>
      </c>
    </row>
    <row r="4" ht="24.75" customHeight="1" spans="1:12">
      <c r="A4" s="36" t="s">
        <v>119</v>
      </c>
      <c r="B4" s="36" t="s">
        <v>120</v>
      </c>
      <c r="C4" s="36" t="s">
        <v>101</v>
      </c>
      <c r="D4" s="36" t="s">
        <v>121</v>
      </c>
      <c r="E4" s="36"/>
      <c r="F4" s="36"/>
      <c r="G4" s="36" t="s">
        <v>122</v>
      </c>
      <c r="H4" s="36"/>
      <c r="I4" s="36"/>
      <c r="J4" s="36" t="s">
        <v>123</v>
      </c>
      <c r="K4" s="36"/>
      <c r="L4" s="36"/>
    </row>
    <row r="5" ht="24.75" customHeight="1" spans="1:12">
      <c r="A5" s="36"/>
      <c r="B5" s="36"/>
      <c r="C5" s="36"/>
      <c r="D5" s="36" t="s">
        <v>101</v>
      </c>
      <c r="E5" s="36" t="s">
        <v>97</v>
      </c>
      <c r="F5" s="36" t="s">
        <v>98</v>
      </c>
      <c r="G5" s="36" t="s">
        <v>101</v>
      </c>
      <c r="H5" s="36" t="s">
        <v>97</v>
      </c>
      <c r="I5" s="36" t="s">
        <v>98</v>
      </c>
      <c r="J5" s="36" t="s">
        <v>101</v>
      </c>
      <c r="K5" s="36" t="s">
        <v>97</v>
      </c>
      <c r="L5" s="36" t="s">
        <v>98</v>
      </c>
    </row>
    <row r="6" ht="24.75" customHeight="1" spans="1:12">
      <c r="A6" s="30" t="s">
        <v>99</v>
      </c>
      <c r="B6" s="30" t="s">
        <v>100</v>
      </c>
      <c r="C6" s="30">
        <v>1</v>
      </c>
      <c r="D6" s="30">
        <v>2</v>
      </c>
      <c r="E6" s="30">
        <v>3</v>
      </c>
      <c r="F6" s="30">
        <v>4</v>
      </c>
      <c r="G6" s="30">
        <v>2</v>
      </c>
      <c r="H6" s="30">
        <v>3</v>
      </c>
      <c r="I6" s="30">
        <v>4</v>
      </c>
      <c r="J6" s="30">
        <v>2</v>
      </c>
      <c r="K6" s="30">
        <v>3</v>
      </c>
      <c r="L6" s="30">
        <v>4</v>
      </c>
    </row>
    <row r="7" s="1" customFormat="1" ht="24.75" customHeight="1" spans="1:14">
      <c r="A7" s="8" t="s">
        <v>101</v>
      </c>
      <c r="B7" s="22"/>
      <c r="C7" s="20">
        <f>SUM(C8:C12)</f>
        <v>9160826</v>
      </c>
      <c r="D7" s="20">
        <f t="shared" ref="D7:L7" si="0">SUM(D8:D12)</f>
        <v>9160826</v>
      </c>
      <c r="E7" s="20">
        <f t="shared" si="0"/>
        <v>9160826</v>
      </c>
      <c r="F7" s="20">
        <f t="shared" si="0"/>
        <v>0</v>
      </c>
      <c r="G7" s="41">
        <f t="shared" si="0"/>
        <v>0</v>
      </c>
      <c r="H7" s="41">
        <f t="shared" si="0"/>
        <v>0</v>
      </c>
      <c r="I7" s="41">
        <f t="shared" si="0"/>
        <v>0</v>
      </c>
      <c r="J7" s="41">
        <f t="shared" si="0"/>
        <v>0</v>
      </c>
      <c r="K7" s="41">
        <f t="shared" si="0"/>
        <v>0</v>
      </c>
      <c r="L7" s="41">
        <f t="shared" si="0"/>
        <v>0</v>
      </c>
      <c r="M7" s="11"/>
      <c r="N7" s="11"/>
    </row>
    <row r="8" ht="24.75" customHeight="1" spans="1:12">
      <c r="A8" s="8" t="s">
        <v>124</v>
      </c>
      <c r="B8" s="9" t="s">
        <v>125</v>
      </c>
      <c r="C8" s="20">
        <f>D8+G8+J8</f>
        <v>9160826</v>
      </c>
      <c r="D8" s="20">
        <f>SUM(E8:F8)</f>
        <v>9160826</v>
      </c>
      <c r="E8" s="20">
        <v>9160826</v>
      </c>
      <c r="F8" s="42"/>
      <c r="G8" s="41">
        <f t="shared" ref="G8:G12" si="1">SUM(H8:I8)</f>
        <v>0</v>
      </c>
      <c r="H8" s="41">
        <v>0</v>
      </c>
      <c r="I8" s="41">
        <v>0</v>
      </c>
      <c r="J8" s="41">
        <f t="shared" ref="J8:J12" si="2">SUM(K8:L8)</f>
        <v>0</v>
      </c>
      <c r="K8" s="41">
        <v>0</v>
      </c>
      <c r="L8" s="41">
        <v>0</v>
      </c>
    </row>
    <row r="9" ht="24.75" customHeight="1" spans="1:12">
      <c r="A9" s="22"/>
      <c r="B9" s="22"/>
      <c r="C9" s="41">
        <f>D9+G9+J9</f>
        <v>0</v>
      </c>
      <c r="D9" s="41">
        <f>SUM(E9:F9)</f>
        <v>0</v>
      </c>
      <c r="E9" s="41"/>
      <c r="F9" s="41"/>
      <c r="G9" s="41">
        <f t="shared" si="1"/>
        <v>0</v>
      </c>
      <c r="H9" s="41"/>
      <c r="I9" s="41"/>
      <c r="J9" s="41">
        <f t="shared" si="2"/>
        <v>0</v>
      </c>
      <c r="K9" s="41"/>
      <c r="L9" s="41"/>
    </row>
    <row r="10" ht="24.75" customHeight="1" spans="1:12">
      <c r="A10" s="22"/>
      <c r="B10" s="22"/>
      <c r="C10" s="41">
        <f>D10+G10+J10</f>
        <v>0</v>
      </c>
      <c r="D10" s="41">
        <f>SUM(E10:F10)</f>
        <v>0</v>
      </c>
      <c r="E10" s="41"/>
      <c r="F10" s="41"/>
      <c r="G10" s="41">
        <f t="shared" si="1"/>
        <v>0</v>
      </c>
      <c r="H10" s="41"/>
      <c r="I10" s="41"/>
      <c r="J10" s="41">
        <f t="shared" si="2"/>
        <v>0</v>
      </c>
      <c r="K10" s="41"/>
      <c r="L10" s="41"/>
    </row>
    <row r="11" ht="24.75" customHeight="1" spans="1:12">
      <c r="A11" s="22"/>
      <c r="B11" s="22"/>
      <c r="C11" s="41">
        <f>D11+G11+J11</f>
        <v>0</v>
      </c>
      <c r="D11" s="41">
        <f>SUM(E11:F11)</f>
        <v>0</v>
      </c>
      <c r="E11" s="41"/>
      <c r="F11" s="41"/>
      <c r="G11" s="41">
        <f t="shared" si="1"/>
        <v>0</v>
      </c>
      <c r="H11" s="41"/>
      <c r="I11" s="41"/>
      <c r="J11" s="41">
        <f t="shared" si="2"/>
        <v>0</v>
      </c>
      <c r="K11" s="41"/>
      <c r="L11" s="41"/>
    </row>
    <row r="12" ht="24.75" customHeight="1" spans="1:12">
      <c r="A12" s="24"/>
      <c r="B12" s="24"/>
      <c r="C12" s="41">
        <f>D12+G12+J12</f>
        <v>0</v>
      </c>
      <c r="D12" s="41">
        <f>SUM(E12:F12)</f>
        <v>0</v>
      </c>
      <c r="E12" s="34"/>
      <c r="F12" s="34"/>
      <c r="G12" s="34">
        <f t="shared" si="1"/>
        <v>0</v>
      </c>
      <c r="H12" s="34">
        <v>0</v>
      </c>
      <c r="I12" s="34">
        <v>0</v>
      </c>
      <c r="J12" s="34">
        <f t="shared" si="2"/>
        <v>0</v>
      </c>
      <c r="K12" s="34">
        <v>0</v>
      </c>
      <c r="L12" s="3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9" sqref="D9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3"/>
      <c r="B1" s="14"/>
    </row>
    <row r="2" ht="24.75" customHeight="1" spans="1:5">
      <c r="A2" s="4" t="s">
        <v>126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36" t="s">
        <v>127</v>
      </c>
      <c r="B4" s="36"/>
      <c r="C4" s="36" t="s">
        <v>121</v>
      </c>
      <c r="D4" s="36"/>
      <c r="E4" s="36"/>
    </row>
    <row r="5" ht="24.75" customHeight="1" spans="1:5">
      <c r="A5" s="36" t="s">
        <v>128</v>
      </c>
      <c r="B5" s="36" t="s">
        <v>129</v>
      </c>
      <c r="C5" s="36" t="s">
        <v>101</v>
      </c>
      <c r="D5" s="36" t="s">
        <v>97</v>
      </c>
      <c r="E5" s="36" t="s">
        <v>98</v>
      </c>
    </row>
    <row r="6" ht="18.75" customHeight="1" spans="1:5">
      <c r="A6" s="30" t="s">
        <v>99</v>
      </c>
      <c r="B6" s="30" t="s">
        <v>99</v>
      </c>
      <c r="C6" s="30">
        <v>1</v>
      </c>
      <c r="D6" s="30">
        <v>2</v>
      </c>
      <c r="E6" s="30">
        <v>3</v>
      </c>
    </row>
    <row r="7" s="1" customFormat="1" ht="24.75" customHeight="1" spans="1:7">
      <c r="A7" s="22"/>
      <c r="B7" s="22" t="s">
        <v>101</v>
      </c>
      <c r="C7" s="42">
        <f>D7+E7</f>
        <v>9160826</v>
      </c>
      <c r="D7" s="42">
        <f>D8</f>
        <v>9160826</v>
      </c>
      <c r="E7" s="42"/>
      <c r="F7" s="11"/>
      <c r="G7" s="11"/>
    </row>
    <row r="8" ht="24.75" customHeight="1" spans="1:5">
      <c r="A8" s="22" t="s">
        <v>102</v>
      </c>
      <c r="B8" s="43" t="s">
        <v>103</v>
      </c>
      <c r="C8" s="42">
        <f>D8+E8</f>
        <v>9160826</v>
      </c>
      <c r="D8" s="42">
        <f>D9+D20+D11+D14+D16</f>
        <v>9160826</v>
      </c>
      <c r="E8" s="42">
        <f>E9+E20+E11+E14+E16</f>
        <v>0</v>
      </c>
    </row>
    <row r="9" ht="24.75" customHeight="1" spans="1:5">
      <c r="A9" s="8" t="s">
        <v>104</v>
      </c>
      <c r="B9" s="9" t="s">
        <v>105</v>
      </c>
      <c r="C9" s="42">
        <f>D9+E9</f>
        <v>9160826</v>
      </c>
      <c r="D9" s="20">
        <v>9160826</v>
      </c>
      <c r="E9" s="42"/>
    </row>
    <row r="10" ht="24.75" customHeight="1" spans="1:5">
      <c r="A10" s="44" t="s">
        <v>106</v>
      </c>
      <c r="B10" s="40" t="s">
        <v>107</v>
      </c>
      <c r="C10" s="42">
        <f>D10+E10</f>
        <v>9160826</v>
      </c>
      <c r="D10" s="20">
        <v>9160826</v>
      </c>
      <c r="E10" s="45"/>
    </row>
    <row r="11" ht="24.75" customHeight="1" spans="1:5">
      <c r="A11" s="22"/>
      <c r="B11" s="43"/>
      <c r="C11" s="42"/>
      <c r="D11" s="42"/>
      <c r="E11" s="42"/>
    </row>
    <row r="12" ht="24.75" customHeight="1" spans="1:5">
      <c r="A12" s="8"/>
      <c r="B12" s="9"/>
      <c r="C12" s="42"/>
      <c r="D12" s="45"/>
      <c r="E12" s="45"/>
    </row>
    <row r="13" ht="24.75" customHeight="1" spans="1:5">
      <c r="A13" s="44"/>
      <c r="B13" s="40"/>
      <c r="C13" s="42"/>
      <c r="D13" s="45"/>
      <c r="E13" s="45"/>
    </row>
    <row r="14" ht="24.75" customHeight="1" spans="1:5">
      <c r="A14" s="8"/>
      <c r="B14" s="9"/>
      <c r="C14" s="42"/>
      <c r="D14" s="42"/>
      <c r="E14" s="42"/>
    </row>
    <row r="15" ht="24.75" customHeight="1" spans="1:5">
      <c r="A15" s="44"/>
      <c r="B15" s="40"/>
      <c r="C15" s="42"/>
      <c r="D15" s="45"/>
      <c r="E15" s="45"/>
    </row>
    <row r="16" ht="24.75" customHeight="1" spans="1:5">
      <c r="A16" s="8"/>
      <c r="B16" s="9"/>
      <c r="C16" s="42"/>
      <c r="D16" s="42"/>
      <c r="E16" s="42"/>
    </row>
    <row r="17" ht="24.75" customHeight="1" spans="1:5">
      <c r="A17" s="44"/>
      <c r="B17" s="40"/>
      <c r="C17" s="42"/>
      <c r="D17" s="45"/>
      <c r="E17" s="45"/>
    </row>
    <row r="18" ht="24.75" customHeight="1" spans="1:5">
      <c r="A18" s="44"/>
      <c r="B18" s="40"/>
      <c r="C18" s="42"/>
      <c r="D18" s="45"/>
      <c r="E18" s="45"/>
    </row>
    <row r="19" ht="24.75" customHeight="1" spans="1:5">
      <c r="A19" s="44"/>
      <c r="B19" s="40"/>
      <c r="C19" s="42"/>
      <c r="D19" s="45"/>
      <c r="E19" s="45"/>
    </row>
    <row r="20" ht="24.75" customHeight="1" spans="1:5">
      <c r="A20" s="8"/>
      <c r="B20" s="43"/>
      <c r="C20" s="42"/>
      <c r="D20" s="42"/>
      <c r="E20" s="42"/>
    </row>
    <row r="21" ht="24.75" customHeight="1" spans="1:5">
      <c r="A21" s="44"/>
      <c r="B21" s="24"/>
      <c r="C21" s="42"/>
      <c r="D21" s="45"/>
      <c r="E21" s="45"/>
    </row>
    <row r="22" ht="24.75" customHeight="1" spans="1:5">
      <c r="A22" s="22"/>
      <c r="B22" s="22"/>
      <c r="C22" s="46"/>
      <c r="D22" s="46"/>
      <c r="E22" s="46"/>
    </row>
    <row r="23" ht="24.75" customHeight="1" spans="1:5">
      <c r="A23" s="22"/>
      <c r="B23" s="22"/>
      <c r="C23" s="46"/>
      <c r="D23" s="46"/>
      <c r="E23" s="46"/>
    </row>
    <row r="24" ht="24.75" customHeight="1" spans="1:5">
      <c r="A24" s="24"/>
      <c r="B24" s="24"/>
      <c r="C24" s="47"/>
      <c r="D24" s="47"/>
      <c r="E24" s="47"/>
    </row>
    <row r="25" ht="24.75" customHeight="1" spans="1:5">
      <c r="A25" s="24"/>
      <c r="B25" s="24"/>
      <c r="C25" s="47"/>
      <c r="D25" s="47"/>
      <c r="E25" s="47"/>
    </row>
    <row r="26" ht="24.75" customHeight="1" spans="1:5">
      <c r="A26" s="22"/>
      <c r="B26" s="22"/>
      <c r="C26" s="46"/>
      <c r="D26" s="46"/>
      <c r="E26" s="46"/>
    </row>
    <row r="27" ht="24.75" customHeight="1" spans="1:5">
      <c r="A27" s="22"/>
      <c r="B27" s="22"/>
      <c r="C27" s="46"/>
      <c r="D27" s="46"/>
      <c r="E27" s="46"/>
    </row>
    <row r="28" ht="24.75" customHeight="1" spans="1:5">
      <c r="A28" s="24"/>
      <c r="B28" s="24"/>
      <c r="C28" s="47"/>
      <c r="D28" s="47"/>
      <c r="E28" s="47"/>
    </row>
    <row r="29" ht="24.75" customHeight="1" spans="1:5">
      <c r="A29" s="22"/>
      <c r="B29" s="22"/>
      <c r="C29" s="46"/>
      <c r="D29" s="46"/>
      <c r="E29" s="46"/>
    </row>
    <row r="30" ht="24.75" customHeight="1" spans="1:5">
      <c r="A30" s="22"/>
      <c r="B30" s="22"/>
      <c r="C30" s="46"/>
      <c r="D30" s="46"/>
      <c r="E30" s="46"/>
    </row>
    <row r="31" ht="24.75" customHeight="1" spans="1:5">
      <c r="A31" s="24"/>
      <c r="B31" s="24"/>
      <c r="C31" s="47"/>
      <c r="D31" s="47"/>
      <c r="E31" s="47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E30" sqref="E30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  <col min="9" max="9" width="9.57142857142857"/>
  </cols>
  <sheetData>
    <row r="1" ht="24.75" customHeight="1" spans="1:2">
      <c r="A1" s="13"/>
      <c r="B1" s="14"/>
    </row>
    <row r="2" ht="24.75" customHeight="1" spans="1:5">
      <c r="A2" s="35" t="s">
        <v>130</v>
      </c>
      <c r="B2" s="35"/>
      <c r="C2" s="35"/>
      <c r="D2" s="35"/>
      <c r="E2" s="35"/>
    </row>
    <row r="3" ht="24.75" customHeight="1" spans="5:5">
      <c r="E3" s="5" t="s">
        <v>30</v>
      </c>
    </row>
    <row r="4" ht="24.75" customHeight="1" spans="1:5">
      <c r="A4" s="36" t="s">
        <v>131</v>
      </c>
      <c r="B4" s="36"/>
      <c r="C4" s="36" t="s">
        <v>132</v>
      </c>
      <c r="D4" s="36"/>
      <c r="E4" s="36"/>
    </row>
    <row r="5" ht="24.75" customHeight="1" spans="1:5">
      <c r="A5" s="37" t="s">
        <v>128</v>
      </c>
      <c r="B5" s="36" t="s">
        <v>129</v>
      </c>
      <c r="C5" s="36" t="s">
        <v>101</v>
      </c>
      <c r="D5" s="36" t="s">
        <v>133</v>
      </c>
      <c r="E5" s="36" t="s">
        <v>134</v>
      </c>
    </row>
    <row r="6" ht="24.75" customHeight="1" spans="1:5">
      <c r="A6" s="38" t="s">
        <v>99</v>
      </c>
      <c r="B6" s="30" t="s">
        <v>99</v>
      </c>
      <c r="C6" s="30">
        <v>1</v>
      </c>
      <c r="D6" s="30">
        <v>2</v>
      </c>
      <c r="E6" s="30">
        <v>3</v>
      </c>
    </row>
    <row r="7" s="1" customFormat="1" ht="25.5" customHeight="1" spans="1:7">
      <c r="A7" s="22"/>
      <c r="B7" s="22" t="s">
        <v>101</v>
      </c>
      <c r="C7" s="20">
        <f>D7+E7</f>
        <v>9160826</v>
      </c>
      <c r="D7" s="20">
        <f>D8+D15+D30</f>
        <v>8849826</v>
      </c>
      <c r="E7" s="20">
        <f>E8+E15+E30</f>
        <v>311000</v>
      </c>
      <c r="F7" s="11"/>
      <c r="G7" s="11"/>
    </row>
    <row r="8" ht="25.5" customHeight="1" spans="1:5">
      <c r="A8" s="22" t="s">
        <v>135</v>
      </c>
      <c r="B8" s="22" t="s">
        <v>136</v>
      </c>
      <c r="C8" s="20">
        <f>D8+E8</f>
        <v>8819706</v>
      </c>
      <c r="D8" s="20">
        <f>SUM(D9:D14)</f>
        <v>8819706</v>
      </c>
      <c r="E8" s="20">
        <f>SUM(E9:E14)</f>
        <v>0</v>
      </c>
    </row>
    <row r="9" ht="25.5" customHeight="1" spans="1:5">
      <c r="A9" s="23" t="s">
        <v>137</v>
      </c>
      <c r="B9" s="24" t="s">
        <v>138</v>
      </c>
      <c r="C9" s="20">
        <f>D9+E9</f>
        <v>4881264</v>
      </c>
      <c r="D9" s="39">
        <v>4881264</v>
      </c>
      <c r="E9" s="25"/>
    </row>
    <row r="10" ht="25.5" customHeight="1" spans="1:5">
      <c r="A10" s="23" t="s">
        <v>139</v>
      </c>
      <c r="B10" s="24" t="s">
        <v>140</v>
      </c>
      <c r="C10" s="20">
        <f>D10+E10</f>
        <v>3938442</v>
      </c>
      <c r="D10" s="39">
        <v>3938442</v>
      </c>
      <c r="E10" s="25"/>
    </row>
    <row r="11" ht="25.5" customHeight="1" spans="1:5">
      <c r="A11" s="23" t="s">
        <v>141</v>
      </c>
      <c r="B11" s="40" t="s">
        <v>142</v>
      </c>
      <c r="C11" s="25">
        <f t="shared" ref="C11:C14" si="0">D11+E11</f>
        <v>0</v>
      </c>
      <c r="D11" s="25"/>
      <c r="E11" s="25"/>
    </row>
    <row r="12" ht="25.5" customHeight="1" spans="1:5">
      <c r="A12" s="23" t="s">
        <v>143</v>
      </c>
      <c r="B12" s="40" t="s">
        <v>144</v>
      </c>
      <c r="C12" s="25">
        <f t="shared" si="0"/>
        <v>0</v>
      </c>
      <c r="D12" s="25"/>
      <c r="E12" s="25"/>
    </row>
    <row r="13" ht="25.5" customHeight="1" spans="1:5">
      <c r="A13" s="23" t="s">
        <v>145</v>
      </c>
      <c r="B13" s="40" t="s">
        <v>146</v>
      </c>
      <c r="C13" s="25">
        <f t="shared" si="0"/>
        <v>0</v>
      </c>
      <c r="D13" s="25"/>
      <c r="E13" s="25"/>
    </row>
    <row r="14" ht="25.5" customHeight="1" spans="1:5">
      <c r="A14" s="23" t="s">
        <v>147</v>
      </c>
      <c r="B14" s="40" t="s">
        <v>148</v>
      </c>
      <c r="C14" s="25">
        <f t="shared" si="0"/>
        <v>0</v>
      </c>
      <c r="D14" s="25"/>
      <c r="E14" s="25"/>
    </row>
    <row r="15" ht="25.5" customHeight="1" spans="1:5">
      <c r="A15" s="22" t="s">
        <v>149</v>
      </c>
      <c r="B15" s="22" t="s">
        <v>150</v>
      </c>
      <c r="C15" s="20">
        <f t="shared" ref="C15:C32" si="1">D15+E15</f>
        <v>311000</v>
      </c>
      <c r="D15" s="25">
        <f>SUM(D16:D29)</f>
        <v>0</v>
      </c>
      <c r="E15" s="20">
        <f>SUM(E16:E29)</f>
        <v>311000</v>
      </c>
    </row>
    <row r="16" ht="25.5" customHeight="1" spans="1:5">
      <c r="A16" s="23" t="s">
        <v>151</v>
      </c>
      <c r="B16" s="24" t="s">
        <v>152</v>
      </c>
      <c r="C16" s="20">
        <f t="shared" si="1"/>
        <v>0</v>
      </c>
      <c r="D16" s="25"/>
      <c r="E16" s="25"/>
    </row>
    <row r="17" ht="25.5" customHeight="1" spans="1:5">
      <c r="A17" s="23" t="s">
        <v>153</v>
      </c>
      <c r="B17" s="24" t="s">
        <v>154</v>
      </c>
      <c r="C17" s="20">
        <f t="shared" si="1"/>
        <v>0</v>
      </c>
      <c r="D17" s="25"/>
      <c r="E17" s="25"/>
    </row>
    <row r="18" ht="25.5" customHeight="1" spans="1:5">
      <c r="A18" s="23" t="s">
        <v>155</v>
      </c>
      <c r="B18" s="24" t="s">
        <v>156</v>
      </c>
      <c r="C18" s="20">
        <f t="shared" si="1"/>
        <v>0</v>
      </c>
      <c r="D18" s="20"/>
      <c r="E18" s="25"/>
    </row>
    <row r="19" ht="25.5" customHeight="1" spans="1:5">
      <c r="A19" s="23" t="s">
        <v>157</v>
      </c>
      <c r="B19" s="24" t="s">
        <v>158</v>
      </c>
      <c r="C19" s="20">
        <f t="shared" si="1"/>
        <v>0</v>
      </c>
      <c r="D19" s="25"/>
      <c r="E19" s="25"/>
    </row>
    <row r="20" ht="25.5" customHeight="1" spans="1:5">
      <c r="A20" s="23" t="s">
        <v>159</v>
      </c>
      <c r="B20" s="24" t="s">
        <v>160</v>
      </c>
      <c r="C20" s="20">
        <f t="shared" si="1"/>
        <v>0</v>
      </c>
      <c r="D20" s="25"/>
      <c r="E20" s="25"/>
    </row>
    <row r="21" ht="25.5" customHeight="1" spans="1:5">
      <c r="A21" s="23" t="s">
        <v>161</v>
      </c>
      <c r="B21" s="24" t="s">
        <v>162</v>
      </c>
      <c r="C21" s="20">
        <f t="shared" si="1"/>
        <v>0</v>
      </c>
      <c r="D21" s="25"/>
      <c r="E21" s="25"/>
    </row>
    <row r="22" ht="25.5" customHeight="1" spans="1:5">
      <c r="A22" s="23" t="s">
        <v>163</v>
      </c>
      <c r="B22" s="24" t="s">
        <v>164</v>
      </c>
      <c r="C22" s="20">
        <f t="shared" si="1"/>
        <v>0</v>
      </c>
      <c r="D22" s="25"/>
      <c r="E22" s="25"/>
    </row>
    <row r="23" ht="25.5" customHeight="1" spans="1:5">
      <c r="A23" s="23" t="s">
        <v>165</v>
      </c>
      <c r="B23" s="24" t="s">
        <v>166</v>
      </c>
      <c r="C23" s="20">
        <f t="shared" si="1"/>
        <v>0</v>
      </c>
      <c r="D23" s="25"/>
      <c r="E23" s="25"/>
    </row>
    <row r="24" ht="25.5" customHeight="1" spans="1:5">
      <c r="A24" s="23" t="s">
        <v>167</v>
      </c>
      <c r="B24" s="24" t="s">
        <v>168</v>
      </c>
      <c r="C24" s="20">
        <f t="shared" si="1"/>
        <v>0</v>
      </c>
      <c r="D24" s="25"/>
      <c r="E24" s="25"/>
    </row>
    <row r="25" ht="25.5" customHeight="1" spans="1:5">
      <c r="A25" s="23" t="s">
        <v>169</v>
      </c>
      <c r="B25" s="24" t="s">
        <v>170</v>
      </c>
      <c r="C25" s="20">
        <f t="shared" si="1"/>
        <v>0</v>
      </c>
      <c r="D25" s="25"/>
      <c r="E25" s="25"/>
    </row>
    <row r="26" ht="25.5" customHeight="1" spans="1:5">
      <c r="A26" s="23" t="s">
        <v>171</v>
      </c>
      <c r="B26" s="24" t="s">
        <v>172</v>
      </c>
      <c r="C26" s="20">
        <f t="shared" si="1"/>
        <v>176394</v>
      </c>
      <c r="D26" s="25"/>
      <c r="E26" s="39">
        <v>176394</v>
      </c>
    </row>
    <row r="27" ht="25.5" customHeight="1" spans="1:5">
      <c r="A27" s="23" t="s">
        <v>173</v>
      </c>
      <c r="B27" s="24" t="s">
        <v>174</v>
      </c>
      <c r="C27" s="20">
        <f t="shared" si="1"/>
        <v>134606</v>
      </c>
      <c r="D27" s="25"/>
      <c r="E27" s="39">
        <v>134606</v>
      </c>
    </row>
    <row r="28" ht="25.5" customHeight="1" spans="1:5">
      <c r="A28" s="23" t="s">
        <v>175</v>
      </c>
      <c r="B28" s="24" t="s">
        <v>176</v>
      </c>
      <c r="C28" s="20">
        <f t="shared" si="1"/>
        <v>0</v>
      </c>
      <c r="D28" s="25"/>
      <c r="E28" s="25"/>
    </row>
    <row r="29" ht="25.5" customHeight="1" spans="1:5">
      <c r="A29" s="23" t="s">
        <v>177</v>
      </c>
      <c r="B29" s="24" t="s">
        <v>178</v>
      </c>
      <c r="C29" s="20">
        <f t="shared" si="1"/>
        <v>0</v>
      </c>
      <c r="D29" s="25"/>
      <c r="E29" s="25"/>
    </row>
    <row r="30" ht="25.5" customHeight="1" spans="1:5">
      <c r="A30" s="22" t="s">
        <v>179</v>
      </c>
      <c r="B30" s="22" t="s">
        <v>180</v>
      </c>
      <c r="C30" s="20">
        <f t="shared" si="1"/>
        <v>30120</v>
      </c>
      <c r="D30" s="20">
        <f>SUM(D31:D32)</f>
        <v>30120</v>
      </c>
      <c r="E30" s="20">
        <f>SUM(E31:E32)</f>
        <v>0</v>
      </c>
    </row>
    <row r="31" ht="25.5" customHeight="1" spans="1:5">
      <c r="A31" s="23" t="s">
        <v>181</v>
      </c>
      <c r="B31" s="24" t="s">
        <v>182</v>
      </c>
      <c r="C31" s="20">
        <f t="shared" si="1"/>
        <v>0</v>
      </c>
      <c r="D31" s="25"/>
      <c r="E31" s="25"/>
    </row>
    <row r="32" ht="25.5" customHeight="1" spans="1:5">
      <c r="A32" s="23" t="s">
        <v>183</v>
      </c>
      <c r="B32" s="24" t="s">
        <v>184</v>
      </c>
      <c r="C32" s="20">
        <f t="shared" si="1"/>
        <v>30120</v>
      </c>
      <c r="D32" s="25">
        <v>30120</v>
      </c>
      <c r="E32" s="25"/>
    </row>
    <row r="33" ht="25.5" customHeight="1" spans="1:5">
      <c r="A33" s="22"/>
      <c r="B33" s="22"/>
      <c r="C33" s="41"/>
      <c r="D33" s="41"/>
      <c r="E33" s="41"/>
    </row>
    <row r="34" ht="25.5" customHeight="1" spans="1:5">
      <c r="A34" s="24"/>
      <c r="B34" s="24"/>
      <c r="C34" s="34"/>
      <c r="D34" s="34"/>
      <c r="E34" s="34"/>
    </row>
    <row r="35" ht="25.5" customHeight="1" spans="1:5">
      <c r="A35" s="24"/>
      <c r="B35" s="24"/>
      <c r="C35" s="34"/>
      <c r="D35" s="34"/>
      <c r="E35" s="3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2021-12-30T07:31:51Z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2052-11.1.0.10314</vt:lpwstr>
  </property>
  <property fmtid="{D5CDD505-2E9C-101B-9397-08002B2CF9AE}" pid="4" name="ICV">
    <vt:lpwstr>ECEA8219115341CF985F1CD366BCE7B9</vt:lpwstr>
  </property>
</Properties>
</file>