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8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  <definedName name="_xlnm.Print_Titles" localSheetId="2">表1!$1:$4</definedName>
  </definedNames>
  <calcPr calcId="144525"/>
</workbook>
</file>

<file path=xl/sharedStrings.xml><?xml version="1.0" encoding="utf-8"?>
<sst xmlns="http://schemas.openxmlformats.org/spreadsheetml/2006/main" count="282" uniqueCount="226">
  <si>
    <t>单位代码：</t>
  </si>
  <si>
    <t>单位名称：</t>
  </si>
  <si>
    <t>宁县第二人民医院</t>
  </si>
  <si>
    <t>部门预算公开表</t>
  </si>
  <si>
    <t xml:space="preserve">     </t>
  </si>
  <si>
    <t>编制日期：</t>
  </si>
  <si>
    <t xml:space="preserve">   2023.2.3</t>
  </si>
  <si>
    <t>部门领导：</t>
  </si>
  <si>
    <t xml:space="preserve">  白玉祥</t>
  </si>
  <si>
    <t>财务负责人：</t>
  </si>
  <si>
    <t xml:space="preserve">  杨宁洲</t>
  </si>
  <si>
    <t>制表人：</t>
  </si>
  <si>
    <t xml:space="preserve">  侯海琴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</si>
  <si>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</si>
  <si>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</si>
  <si>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</si>
  <si>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</si>
  <si>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</si>
  <si>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</si>
  <si>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</si>
  <si>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</si>
  <si>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</si>
  <si>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</si>
  <si>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</si>
  <si>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</si>
  <si>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</si>
  <si>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</si>
  <si>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</si>
  <si>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</si>
  <si>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</si>
  <si>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</si>
  <si>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</si>
  <si>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</si>
  <si>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</si>
  <si>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</si>
  <si>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</si>
  <si>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</si>
  <si>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</si>
  <si>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</si>
  <si>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</si>
  <si>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</si>
  <si>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</si>
  <si>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</si>
  <si>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</si>
  <si>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</si>
  <si>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</si>
  <si>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</si>
  <si>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</si>
  <si>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</si>
  <si>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</si>
  <si>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</si>
  <si>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</si>
  <si>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</si>
  <si>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</si>
  <si>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</si>
  <si>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</si>
  <si>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</si>
  <si>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</si>
  <si>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</si>
  <si>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</si>
  <si>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</si>
  <si>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</si>
  <si>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</si>
  <si>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</si>
  <si>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</si>
  <si>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</si>
  <si>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</si>
  <si>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</si>
  <si>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</si>
  <si>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</si>
  <si>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</si>
  <si>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</si>
  <si>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</si>
  <si>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</si>
  <si>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</si>
  <si>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</si>
  <si>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</si>
  <si>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</si>
  <si>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</si>
  <si>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</si>
  <si>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</si>
  <si>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</si>
  <si>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</si>
  <si>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</si>
  <si>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</si>
  <si>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</si>
  <si>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</si>
  <si>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</si>
  <si>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</si>
  <si>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</si>
  <si>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</si>
  <si>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</si>
  <si>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</si>
  <si>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</si>
  <si>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</si>
  <si>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</si>
  <si>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</si>
  <si>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</si>
  <si>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</si>
  <si>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</si>
  <si>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</si>
  <si>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</si>
  <si>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</si>
  <si>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</si>
  <si>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</si>
  <si>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</si>
  <si>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</si>
  <si>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</si>
  <si>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</si>
  <si>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</si>
  <si>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</si>
  <si>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</si>
  <si>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</si>
  <si>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</si>
  <si>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</si>
  <si>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</si>
  <si>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</si>
  <si>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</si>
  <si>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210卫生健康支出</t>
  </si>
  <si>
    <t>21003基层医疗卫生机构</t>
  </si>
  <si>
    <t>2100302乡镇卫生院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</si>
  <si>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</si>
  <si>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</si>
  <si>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</si>
  <si>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</si>
  <si>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</si>
  <si>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</si>
  <si>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</si>
  <si>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</si>
  <si>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</si>
  <si>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</si>
  <si>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</si>
  <si>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</si>
  <si>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</si>
  <si>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</si>
  <si>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</si>
  <si>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</si>
  <si>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</si>
  <si>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</si>
  <si>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</si>
  <si>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</si>
  <si>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</si>
  <si>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</si>
  <si>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</si>
  <si>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</si>
  <si>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</si>
  <si>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</si>
  <si>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</si>
  <si>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</si>
  <si>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</si>
  <si>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</si>
  <si>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</si>
  <si>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</si>
  <si>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</si>
  <si>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</si>
  <si>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</si>
  <si>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</si>
  <si>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</si>
  <si>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</si>
  <si>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</si>
  <si>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</si>
  <si>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</si>
  <si>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</si>
  <si>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</si>
  <si>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</si>
  <si>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</si>
  <si>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</si>
  <si>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210</t>
  </si>
  <si>
    <t>卫生健康支出</t>
  </si>
  <si>
    <t>21003</t>
  </si>
  <si>
    <t>基层医疗卫生机构</t>
  </si>
  <si>
    <t>2100302</t>
  </si>
  <si>
    <t>乡镇卫生院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</si>
  <si>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</si>
  <si>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</si>
  <si>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</si>
  <si>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</si>
  <si>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</si>
  <si>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</si>
  <si>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</si>
  <si>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</si>
  <si>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</si>
  <si>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</si>
  <si>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</si>
  <si>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</si>
  <si>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</si>
  <si>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</si>
  <si>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</si>
  <si>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30110</t>
  </si>
  <si>
    <t xml:space="preserve">  职工基本医疗保险缴费</t>
  </si>
  <si>
    <t>30112</t>
  </si>
  <si>
    <t xml:space="preserve">  其他社会保障缴费</t>
  </si>
  <si>
    <t>30199</t>
  </si>
  <si>
    <t xml:space="preserve">  其他工资福利支出</t>
  </si>
  <si>
    <t>302</t>
  </si>
  <si>
    <t>商品和服务支出</t>
  </si>
  <si>
    <t xml:space="preserve">  工会经费</t>
  </si>
  <si>
    <t xml:space="preserve">  福利费</t>
  </si>
  <si>
    <t>对个人和家庭的补助</t>
  </si>
  <si>
    <t xml:space="preserve">  退休费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</si>
  <si>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</si>
  <si>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</si>
  <si>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</si>
  <si>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</si>
  <si>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</si>
  <si>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</si>
  <si>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</si>
  <si>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</si>
  <si>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</si>
  <si>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</si>
  <si>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</si>
  <si>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</si>
  <si>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</si>
  <si>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</si>
  <si>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</si>
  <si>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30201</t>
  </si>
  <si>
    <t>办公费</t>
  </si>
  <si>
    <t>****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</si>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</sst>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,##0.00_ ;[Red]\-#,##0.00\ "/>
    <numFmt numFmtId="179" formatCode="#0.00"/>
  </numFmts>
  <fonts count="4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宋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6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8" borderId="7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10" applyNumberFormat="0" applyAlignment="0" applyProtection="0">
      <alignment vertical="center"/>
    </xf>
    <xf numFmtId="0" fontId="37" fillId="12" borderId="6" applyNumberFormat="0" applyAlignment="0" applyProtection="0">
      <alignment vertical="center"/>
    </xf>
    <xf numFmtId="0" fontId="38" fillId="13" borderId="11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" fillId="0" borderId="0"/>
  </cellStyleXfs>
  <cellXfs count="9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 applyFill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left" vertical="center"/>
    </xf>
    <xf numFmtId="176" fontId="10" fillId="0" borderId="2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/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left" vertical="center" wrapText="1"/>
    </xf>
    <xf numFmtId="49" fontId="12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left" vertical="center"/>
    </xf>
    <xf numFmtId="0" fontId="0" fillId="0" borderId="2" xfId="0" applyFont="1" applyBorder="1">
      <alignment vertical="center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left" vertical="center"/>
    </xf>
    <xf numFmtId="0" fontId="1" fillId="0" borderId="2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left" vertical="center" wrapText="1"/>
    </xf>
    <xf numFmtId="177" fontId="15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178" fontId="12" fillId="0" borderId="2" xfId="0" applyNumberFormat="1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49" fontId="12" fillId="0" borderId="3" xfId="0" applyNumberFormat="1" applyFont="1" applyFill="1" applyBorder="1" applyAlignment="1" applyProtection="1">
      <alignment horizontal="left" vertical="center"/>
    </xf>
    <xf numFmtId="0" fontId="14" fillId="0" borderId="2" xfId="0" applyFont="1" applyBorder="1" applyAlignment="1">
      <alignment horizontal="right" vertical="center" wrapText="1"/>
    </xf>
    <xf numFmtId="49" fontId="12" fillId="0" borderId="3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79" fontId="3" fillId="0" borderId="1" xfId="0" applyNumberFormat="1" applyFont="1" applyBorder="1" applyAlignment="1">
      <alignment horizontal="right" vertical="center" wrapText="1"/>
    </xf>
    <xf numFmtId="4" fontId="10" fillId="0" borderId="4" xfId="0" applyNumberFormat="1" applyFont="1" applyFill="1" applyBorder="1" applyAlignment="1" applyProtection="1">
      <alignment horizontal="right" vertical="center" shrinkToFit="1"/>
    </xf>
    <xf numFmtId="179" fontId="16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179" fontId="14" fillId="0" borderId="1" xfId="0" applyNumberFormat="1" applyFont="1" applyBorder="1" applyAlignment="1">
      <alignment vertical="center" wrapText="1"/>
    </xf>
    <xf numFmtId="179" fontId="14" fillId="0" borderId="1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Fill="1" applyBorder="1" applyAlignment="1" applyProtection="1">
      <alignment vertical="center"/>
    </xf>
    <xf numFmtId="0" fontId="8" fillId="0" borderId="2" xfId="49" applyFont="1" applyFill="1" applyBorder="1" applyAlignment="1" applyProtection="1">
      <alignment vertical="center"/>
    </xf>
    <xf numFmtId="178" fontId="8" fillId="0" borderId="2" xfId="0" applyNumberFormat="1" applyFont="1" applyFill="1" applyBorder="1" applyAlignment="1" applyProtection="1">
      <alignment horizontal="right" vertical="center"/>
    </xf>
    <xf numFmtId="178" fontId="17" fillId="0" borderId="2" xfId="0" applyNumberFormat="1" applyFont="1" applyFill="1" applyBorder="1" applyAlignment="1">
      <alignment horizontal="right" vertical="center"/>
    </xf>
    <xf numFmtId="0" fontId="8" fillId="0" borderId="2" xfId="49" applyFont="1" applyBorder="1" applyAlignment="1" applyProtection="1">
      <alignment vertical="center"/>
    </xf>
    <xf numFmtId="0" fontId="12" fillId="0" borderId="2" xfId="49" applyFont="1" applyFill="1" applyBorder="1" applyAlignment="1" applyProtection="1">
      <alignment horizontal="center" vertical="center"/>
    </xf>
    <xf numFmtId="178" fontId="12" fillId="0" borderId="2" xfId="0" applyNumberFormat="1" applyFont="1" applyFill="1" applyBorder="1" applyAlignment="1" applyProtection="1">
      <alignment horizontal="right" vertical="center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4" fontId="19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J11" sqref="J11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4.3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2.75" customHeight="1" spans="1:11">
      <c r="A3" s="3"/>
      <c r="B3" s="3" t="s">
        <v>0</v>
      </c>
      <c r="C3" s="87">
        <v>607008</v>
      </c>
      <c r="D3" s="87"/>
      <c r="E3" s="3"/>
      <c r="F3" s="3"/>
      <c r="G3" s="3"/>
      <c r="H3" s="3"/>
      <c r="I3" s="3"/>
      <c r="J3" s="3"/>
      <c r="K3" s="3"/>
    </row>
    <row r="4" ht="22.75" customHeight="1" spans="1:11">
      <c r="A4" s="3"/>
      <c r="B4" s="3" t="s">
        <v>1</v>
      </c>
      <c r="C4" s="3" t="s">
        <v>2</v>
      </c>
      <c r="D4" s="3"/>
      <c r="E4" s="3"/>
      <c r="F4" s="3"/>
      <c r="G4" s="3"/>
      <c r="H4" s="3"/>
      <c r="I4" s="3"/>
      <c r="J4" s="3"/>
      <c r="K4" s="3"/>
    </row>
    <row r="5" ht="14.3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78.55" customHeight="1" spans="1:11">
      <c r="A6" s="1"/>
      <c r="B6" s="88" t="s">
        <v>3</v>
      </c>
      <c r="C6" s="88"/>
      <c r="D6" s="88"/>
      <c r="E6" s="88"/>
      <c r="F6" s="88"/>
      <c r="G6" s="88"/>
      <c r="H6" s="88"/>
      <c r="I6" s="88"/>
      <c r="J6" s="88"/>
      <c r="K6" s="88"/>
    </row>
    <row r="7" ht="22.75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ht="22.75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ht="22.75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ht="22.75" customHeight="1" spans="1:11">
      <c r="A10" s="3"/>
      <c r="B10" s="3" t="s">
        <v>4</v>
      </c>
      <c r="C10" s="3"/>
      <c r="F10" s="89" t="s">
        <v>5</v>
      </c>
      <c r="G10" s="90" t="s">
        <v>6</v>
      </c>
      <c r="H10" s="3"/>
      <c r="I10" s="3"/>
      <c r="J10" s="3"/>
      <c r="K10" s="3"/>
    </row>
    <row r="11" ht="22.75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2.75" customHeight="1" spans="1:11">
      <c r="A12" s="3"/>
      <c r="B12" s="89" t="s">
        <v>7</v>
      </c>
      <c r="C12" s="89" t="s">
        <v>8</v>
      </c>
      <c r="D12" s="89"/>
      <c r="E12" s="89" t="s">
        <v>9</v>
      </c>
      <c r="F12" s="89" t="s">
        <v>10</v>
      </c>
      <c r="G12" s="89"/>
      <c r="H12" s="89" t="s">
        <v>11</v>
      </c>
      <c r="I12" s="89" t="s">
        <v>12</v>
      </c>
      <c r="J12" s="3"/>
      <c r="K12" s="3"/>
    </row>
    <row r="13" ht="14.3" customHeight="1" spans="1:11">
      <c r="A13" s="1"/>
      <c r="B13" s="1"/>
      <c r="C13" s="1" t="s">
        <v>13</v>
      </c>
      <c r="D13" s="1"/>
      <c r="E13" s="1"/>
      <c r="F13" s="1"/>
      <c r="G13" s="1"/>
      <c r="H13" s="1"/>
      <c r="I13" s="1"/>
      <c r="J13" s="1"/>
      <c r="K13" s="1"/>
    </row>
    <row r="14" ht="14.3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4.3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view="pageBreakPreview" zoomScaleNormal="100" workbookViewId="0">
      <selection activeCell="B12" sqref="B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1"/>
      <c r="B1" s="1"/>
      <c r="C1" s="1"/>
      <c r="D1" s="1"/>
      <c r="E1" s="1"/>
      <c r="F1" s="1"/>
      <c r="G1" s="1"/>
      <c r="H1" s="1"/>
    </row>
    <row r="2" ht="39.85" customHeight="1" spans="1:8">
      <c r="A2" s="31" t="s">
        <v>201</v>
      </c>
      <c r="B2" s="31"/>
      <c r="C2" s="31"/>
      <c r="D2" s="31"/>
      <c r="E2" s="31"/>
      <c r="F2" s="31"/>
      <c r="G2" s="31"/>
      <c r="H2" s="31"/>
    </row>
    <row r="3" ht="22.75" customHeight="1" spans="1:8">
      <c r="A3" s="1"/>
      <c r="B3" s="1"/>
      <c r="C3" s="1"/>
      <c r="D3" s="1"/>
      <c r="E3" s="1"/>
      <c r="F3" s="1"/>
      <c r="G3" s="1"/>
      <c r="H3" s="32" t="s">
        <v>36</v>
      </c>
    </row>
    <row r="4" ht="22.75" customHeight="1" spans="1:8">
      <c r="A4" s="5" t="s">
        <v>160</v>
      </c>
      <c r="B4" s="5" t="s">
        <v>202</v>
      </c>
      <c r="C4" s="5"/>
      <c r="D4" s="5"/>
      <c r="E4" s="5"/>
      <c r="F4" s="5"/>
      <c r="G4" s="5" t="s">
        <v>203</v>
      </c>
      <c r="H4" s="5" t="s">
        <v>204</v>
      </c>
    </row>
    <row r="5" ht="22.75" customHeight="1" spans="1:8">
      <c r="A5" s="5"/>
      <c r="B5" s="5" t="s">
        <v>117</v>
      </c>
      <c r="C5" s="5" t="s">
        <v>205</v>
      </c>
      <c r="D5" s="5" t="s">
        <v>206</v>
      </c>
      <c r="E5" s="5" t="s">
        <v>207</v>
      </c>
      <c r="F5" s="5"/>
      <c r="G5" s="5"/>
      <c r="H5" s="5"/>
    </row>
    <row r="6" ht="22.75" customHeight="1" spans="1:8">
      <c r="A6" s="5"/>
      <c r="B6" s="5"/>
      <c r="C6" s="5"/>
      <c r="D6" s="5"/>
      <c r="E6" s="5" t="s">
        <v>208</v>
      </c>
      <c r="F6" s="5" t="s">
        <v>209</v>
      </c>
      <c r="G6" s="5"/>
      <c r="H6" s="5"/>
    </row>
    <row r="7" ht="22.75" customHeight="1" spans="1:8">
      <c r="A7" s="33" t="s">
        <v>117</v>
      </c>
      <c r="B7" s="34"/>
      <c r="C7" s="34"/>
      <c r="D7" s="34"/>
      <c r="E7" s="34"/>
      <c r="F7" s="34"/>
      <c r="G7" s="34"/>
      <c r="H7" s="34"/>
    </row>
    <row r="8" ht="22.75" customHeight="1" spans="1:8">
      <c r="A8" s="33" t="s">
        <v>2</v>
      </c>
      <c r="B8" s="34"/>
      <c r="C8" s="34"/>
      <c r="D8" s="34"/>
      <c r="E8" s="34"/>
      <c r="F8" s="34"/>
      <c r="G8" s="34"/>
      <c r="H8" s="34"/>
    </row>
    <row r="9" ht="22.75" customHeight="1" spans="1:8">
      <c r="A9" s="6"/>
      <c r="B9" s="7"/>
      <c r="C9" s="7"/>
      <c r="D9" s="7"/>
      <c r="E9" s="7"/>
      <c r="F9" s="7"/>
      <c r="G9" s="7"/>
      <c r="H9" s="7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9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G21" sqref="G21"/>
    </sheetView>
  </sheetViews>
  <sheetFormatPr defaultColWidth="10" defaultRowHeight="15"/>
  <cols>
    <col min="1" max="1" width="9.76666666666667" customWidth="1"/>
    <col min="2" max="2" width="12" style="9" customWidth="1"/>
    <col min="3" max="3" width="29.625" style="9" customWidth="1"/>
    <col min="4" max="4" width="9.76666666666667" customWidth="1"/>
    <col min="5" max="5" width="12" customWidth="1"/>
    <col min="6" max="6" width="12.5" customWidth="1"/>
    <col min="7" max="11" width="9.76666666666667" customWidth="1"/>
  </cols>
  <sheetData>
    <row r="1" ht="14.3" customHeight="1" spans="1:11">
      <c r="A1" s="1"/>
      <c r="B1" s="17"/>
      <c r="C1" s="18"/>
      <c r="D1" s="1"/>
      <c r="E1" s="1"/>
      <c r="F1" s="1"/>
      <c r="G1" s="1"/>
      <c r="H1" s="1"/>
      <c r="I1" s="1"/>
      <c r="J1" s="1"/>
      <c r="K1" s="1"/>
    </row>
    <row r="2" ht="39.85" customHeight="1" spans="1:11">
      <c r="A2" s="2" t="s">
        <v>210</v>
      </c>
      <c r="B2" s="11"/>
      <c r="C2" s="11"/>
      <c r="D2" s="2"/>
      <c r="E2" s="2"/>
      <c r="F2" s="2"/>
      <c r="G2" s="1"/>
      <c r="H2" s="1"/>
      <c r="I2" s="1"/>
      <c r="J2" s="1"/>
      <c r="K2" s="1"/>
    </row>
    <row r="3" ht="22.75" customHeight="1" spans="1:11">
      <c r="A3" s="3"/>
      <c r="D3" s="3"/>
      <c r="E3" s="3"/>
      <c r="F3" s="3" t="s">
        <v>36</v>
      </c>
      <c r="G3" s="1"/>
      <c r="H3" s="1"/>
      <c r="I3" s="1"/>
      <c r="J3" s="1"/>
      <c r="K3" s="1"/>
    </row>
    <row r="4" ht="22.75" customHeight="1" spans="1:11">
      <c r="A4" s="19" t="s">
        <v>211</v>
      </c>
      <c r="B4" s="20" t="s">
        <v>212</v>
      </c>
      <c r="C4" s="21" t="s">
        <v>213</v>
      </c>
      <c r="D4" s="19" t="s">
        <v>117</v>
      </c>
      <c r="E4" s="19" t="s">
        <v>114</v>
      </c>
      <c r="F4" s="19" t="s">
        <v>115</v>
      </c>
      <c r="G4" s="1"/>
      <c r="H4" s="1"/>
      <c r="I4" s="1"/>
      <c r="J4" s="1"/>
      <c r="K4" s="1"/>
    </row>
    <row r="5" ht="28" customHeight="1" spans="1:11">
      <c r="A5" s="19"/>
      <c r="B5" s="22"/>
      <c r="C5" s="23" t="s">
        <v>117</v>
      </c>
      <c r="D5" s="24"/>
      <c r="E5" s="24"/>
      <c r="F5" s="24"/>
      <c r="G5" s="3"/>
      <c r="H5" s="3"/>
      <c r="I5" s="3"/>
      <c r="J5" s="3"/>
      <c r="K5" s="3"/>
    </row>
    <row r="6" ht="28" customHeight="1" spans="1:6">
      <c r="A6" s="25">
        <v>1</v>
      </c>
      <c r="B6" s="22" t="s">
        <v>194</v>
      </c>
      <c r="C6" s="26" t="s">
        <v>214</v>
      </c>
      <c r="D6" s="27"/>
      <c r="E6" s="27"/>
      <c r="F6" s="27"/>
    </row>
    <row r="7" ht="28" customHeight="1" spans="1:6">
      <c r="A7" s="25">
        <v>2</v>
      </c>
      <c r="B7" s="28" t="s">
        <v>215</v>
      </c>
      <c r="C7" s="29" t="s">
        <v>216</v>
      </c>
      <c r="D7" s="27"/>
      <c r="E7" s="27"/>
      <c r="F7" s="27"/>
    </row>
    <row r="8" ht="28" customHeight="1" spans="1:6">
      <c r="A8" s="27"/>
      <c r="B8" s="28"/>
      <c r="C8" s="29" t="s">
        <v>217</v>
      </c>
      <c r="D8" s="27"/>
      <c r="E8" s="27"/>
      <c r="F8" s="27"/>
    </row>
    <row r="9" ht="28" customHeight="1" spans="1:6">
      <c r="A9" s="27"/>
      <c r="B9" s="28"/>
      <c r="C9" s="29"/>
      <c r="D9" s="27"/>
      <c r="E9" s="27"/>
      <c r="F9" s="27"/>
    </row>
    <row r="10" ht="28" customHeight="1" spans="1:6">
      <c r="A10" s="27"/>
      <c r="B10" s="28"/>
      <c r="C10" s="29"/>
      <c r="D10" s="27"/>
      <c r="E10" s="27"/>
      <c r="F10" s="27"/>
    </row>
    <row r="11" ht="28" customHeight="1" spans="1:6">
      <c r="A11" s="27"/>
      <c r="B11" s="28"/>
      <c r="C11" s="29"/>
      <c r="D11" s="27"/>
      <c r="E11" s="27"/>
      <c r="F11" s="27"/>
    </row>
    <row r="12" ht="28" customHeight="1" spans="1:6">
      <c r="A12" s="27"/>
      <c r="B12" s="28"/>
      <c r="C12" s="29"/>
      <c r="D12" s="27"/>
      <c r="E12" s="30"/>
      <c r="F12" s="27"/>
    </row>
    <row r="13" ht="28" customHeight="1" spans="1:6">
      <c r="A13" s="27"/>
      <c r="B13" s="28"/>
      <c r="C13" s="29"/>
      <c r="D13" s="27"/>
      <c r="E13" s="27"/>
      <c r="F13" s="27"/>
    </row>
    <row r="14" ht="28" customHeight="1" spans="1:6">
      <c r="A14" s="27"/>
      <c r="B14" s="28"/>
      <c r="C14" s="29"/>
      <c r="D14" s="27"/>
      <c r="E14" s="27"/>
      <c r="F14" s="27"/>
    </row>
    <row r="15" ht="28" customHeight="1" spans="1:6">
      <c r="A15" s="27"/>
      <c r="B15" s="28"/>
      <c r="C15" s="29"/>
      <c r="D15" s="27"/>
      <c r="E15" s="27"/>
      <c r="F15" s="27"/>
    </row>
    <row r="16" ht="28" customHeight="1" spans="1:6">
      <c r="A16" s="27"/>
      <c r="B16" s="28"/>
      <c r="C16" s="29"/>
      <c r="D16" s="27"/>
      <c r="E16" s="27"/>
      <c r="F16" s="27"/>
    </row>
    <row r="17" ht="28" customHeight="1" spans="1:6">
      <c r="A17" s="27"/>
      <c r="B17" s="28"/>
      <c r="C17" s="29"/>
      <c r="D17" s="27"/>
      <c r="E17" s="27"/>
      <c r="F17" s="27"/>
    </row>
    <row r="18" ht="28" customHeight="1" spans="1:6">
      <c r="A18" s="27"/>
      <c r="B18" s="28"/>
      <c r="C18" s="29"/>
      <c r="D18" s="27"/>
      <c r="E18" s="27"/>
      <c r="F18" s="27"/>
    </row>
    <row r="19" ht="28" customHeight="1" spans="1:6">
      <c r="A19" s="27"/>
      <c r="B19" s="28"/>
      <c r="C19" s="29"/>
      <c r="D19" s="27"/>
      <c r="E19" s="27"/>
      <c r="F19" s="27"/>
    </row>
    <row r="25" ht="13.5" spans="2:3">
      <c r="B25" s="8"/>
      <c r="C25" s="8"/>
    </row>
    <row r="26" ht="13.5" spans="2:3">
      <c r="B26" s="8"/>
      <c r="C26" s="8"/>
    </row>
    <row r="27" ht="13.5" spans="2:3">
      <c r="B27" s="8"/>
      <c r="C27" s="8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9" customWidth="1"/>
    <col min="2" max="2" width="41.375" style="9" customWidth="1"/>
    <col min="3" max="3" width="29.375" style="9" customWidth="1"/>
    <col min="4" max="4" width="2.5" style="9" customWidth="1"/>
    <col min="5" max="16" width="8" style="9"/>
    <col min="17" max="16384" width="7.875" style="8"/>
  </cols>
  <sheetData>
    <row r="1" ht="15" customHeight="1" spans="1:16">
      <c r="A1" s="10"/>
      <c r="B1" s="10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ht="32.25" customHeight="1" spans="1:16">
      <c r="A2" s="11" t="s">
        <v>218</v>
      </c>
      <c r="B2" s="11"/>
      <c r="C2" s="11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15" customHeight="1" spans="1:16">
      <c r="A3" s="8"/>
      <c r="B3" s="8"/>
      <c r="C3" s="12" t="s">
        <v>36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ht="25.5" customHeight="1" spans="1:16">
      <c r="A4" s="13" t="s">
        <v>219</v>
      </c>
      <c r="B4" s="13"/>
      <c r="C4" s="14" t="s">
        <v>40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25.5" customHeight="1" spans="1:16">
      <c r="A5" s="13" t="s">
        <v>220</v>
      </c>
      <c r="B5" s="13" t="s">
        <v>221</v>
      </c>
      <c r="C5" s="14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s="8" customFormat="1" ht="25.5" customHeight="1" spans="1:3">
      <c r="A6" s="13" t="s">
        <v>117</v>
      </c>
      <c r="B6" s="13"/>
      <c r="C6" s="14"/>
    </row>
    <row r="7" s="8" customFormat="1" ht="26.25" customHeight="1" spans="1:4">
      <c r="A7" s="15"/>
      <c r="B7" s="15"/>
      <c r="C7" s="16">
        <v>0</v>
      </c>
      <c r="D7" s="9"/>
    </row>
    <row r="8" ht="26.25" customHeight="1" spans="1:16">
      <c r="A8" s="15"/>
      <c r="B8" s="15"/>
      <c r="C8" s="16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ht="26.25" customHeight="1" spans="1:16">
      <c r="A9" s="15"/>
      <c r="B9" s="15"/>
      <c r="C9" s="16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ht="26.25" customHeight="1" spans="1:3">
      <c r="A10" s="15"/>
      <c r="B10" s="15"/>
      <c r="C10" s="16"/>
    </row>
    <row r="11" ht="26.25" customHeight="1" spans="1:3">
      <c r="A11" s="15"/>
      <c r="B11" s="15"/>
      <c r="C11" s="16"/>
    </row>
    <row r="12" ht="26.25" customHeight="1" spans="1:3">
      <c r="A12" s="15"/>
      <c r="B12" s="15"/>
      <c r="C12" s="1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J12" sqref="J12"/>
    </sheetView>
  </sheetViews>
  <sheetFormatPr defaultColWidth="10" defaultRowHeight="13.5" outlineLevelRow="4" outlineLevelCol="4"/>
  <cols>
    <col min="1" max="1" width="16.9583333333333" customWidth="1"/>
    <col min="2" max="2" width="13.6916666666667" customWidth="1"/>
    <col min="3" max="3" width="19.1" customWidth="1"/>
    <col min="4" max="4" width="22.2083333333333" customWidth="1"/>
    <col min="5" max="5" width="29.3166666666667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222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4" t="s">
        <v>36</v>
      </c>
    </row>
    <row r="4" ht="22.75" customHeight="1" spans="1:5">
      <c r="A4" s="5" t="s">
        <v>160</v>
      </c>
      <c r="B4" s="5" t="s">
        <v>117</v>
      </c>
      <c r="C4" s="5" t="s">
        <v>223</v>
      </c>
      <c r="D4" s="5" t="s">
        <v>224</v>
      </c>
      <c r="E4" s="5" t="s">
        <v>225</v>
      </c>
    </row>
    <row r="5" ht="22.75" customHeight="1" spans="1:5">
      <c r="A5" s="6"/>
      <c r="B5" s="7"/>
      <c r="C5" s="7"/>
      <c r="D5" s="7"/>
      <c r="E5" s="7"/>
    </row>
  </sheetData>
  <mergeCells count="1">
    <mergeCell ref="A2:E2"/>
  </mergeCells>
  <pageMargins left="0.156944444444444" right="0.156944444444444" top="0.270000010728836" bottom="0.270000010728836" header="0.550694444444444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10" defaultRowHeight="13.5" outlineLevelCol="2"/>
  <cols>
    <col min="1" max="1" width="0.9" customWidth="1"/>
    <col min="2" max="2" width="59.9833333333333" customWidth="1"/>
    <col min="3" max="3" width="69.8916666666667" customWidth="1"/>
  </cols>
  <sheetData>
    <row r="1" ht="35.4" customHeight="1" spans="1:2">
      <c r="A1" s="1"/>
      <c r="B1" s="1"/>
    </row>
    <row r="2" ht="39.15" customHeight="1" spans="1:3">
      <c r="A2" s="1"/>
      <c r="B2" s="83" t="s">
        <v>14</v>
      </c>
      <c r="C2" s="83"/>
    </row>
    <row r="3" ht="29.35" customHeight="1" spans="1:3">
      <c r="A3" s="84"/>
      <c r="B3" s="85" t="s">
        <v>15</v>
      </c>
      <c r="C3" s="85" t="s">
        <v>16</v>
      </c>
    </row>
    <row r="4" ht="28.45" customHeight="1" spans="1:3">
      <c r="A4" s="76"/>
      <c r="B4" s="86" t="s">
        <v>17</v>
      </c>
      <c r="C4" s="33" t="s">
        <v>18</v>
      </c>
    </row>
    <row r="5" ht="28.45" customHeight="1" spans="1:3">
      <c r="A5" s="76"/>
      <c r="B5" s="86" t="s">
        <v>19</v>
      </c>
      <c r="C5" s="33" t="s">
        <v>20</v>
      </c>
    </row>
    <row r="6" ht="28.45" customHeight="1" spans="1:3">
      <c r="A6" s="76"/>
      <c r="B6" s="86" t="s">
        <v>21</v>
      </c>
      <c r="C6" s="33" t="s">
        <v>22</v>
      </c>
    </row>
    <row r="7" ht="28.45" customHeight="1" spans="1:3">
      <c r="A7" s="76"/>
      <c r="B7" s="86" t="s">
        <v>23</v>
      </c>
      <c r="C7" s="33"/>
    </row>
    <row r="8" ht="28.45" customHeight="1" spans="1:3">
      <c r="A8" s="76"/>
      <c r="B8" s="86" t="s">
        <v>24</v>
      </c>
      <c r="C8" s="33" t="s">
        <v>25</v>
      </c>
    </row>
    <row r="9" ht="28.45" customHeight="1" spans="1:3">
      <c r="A9" s="76"/>
      <c r="B9" s="86" t="s">
        <v>26</v>
      </c>
      <c r="C9" s="33" t="s">
        <v>27</v>
      </c>
    </row>
    <row r="10" ht="28.45" customHeight="1" spans="1:3">
      <c r="A10" s="76"/>
      <c r="B10" s="86" t="s">
        <v>28</v>
      </c>
      <c r="C10" s="33" t="s">
        <v>29</v>
      </c>
    </row>
    <row r="11" ht="28.45" customHeight="1" spans="1:3">
      <c r="A11" s="76"/>
      <c r="B11" s="86" t="s">
        <v>30</v>
      </c>
      <c r="C11" s="33" t="s">
        <v>31</v>
      </c>
    </row>
    <row r="12" ht="28.45" customHeight="1" spans="1:3">
      <c r="A12" s="76"/>
      <c r="B12" s="86" t="s">
        <v>32</v>
      </c>
      <c r="C12" s="33"/>
    </row>
    <row r="13" ht="28.45" customHeight="1" spans="1:3">
      <c r="A13" s="1"/>
      <c r="B13" s="86" t="s">
        <v>33</v>
      </c>
      <c r="C13" s="33"/>
    </row>
    <row r="14" ht="28.45" customHeight="1" spans="1:3">
      <c r="A14" s="1"/>
      <c r="B14" s="86" t="s">
        <v>34</v>
      </c>
      <c r="C14" s="33" t="s">
        <v>18</v>
      </c>
    </row>
  </sheetData>
  <mergeCells count="1">
    <mergeCell ref="B2:C2"/>
  </mergeCells>
  <pageMargins left="0.75" right="0.75" top="0.66875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$A1:$XFD1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36.5583333333333" customWidth="1"/>
    <col min="7" max="7" width="11.5"/>
  </cols>
  <sheetData>
    <row r="1" ht="39.85" customHeight="1" spans="1:4">
      <c r="A1" s="2" t="s">
        <v>35</v>
      </c>
      <c r="B1" s="2"/>
      <c r="C1" s="2"/>
      <c r="D1" s="2"/>
    </row>
    <row r="2" ht="22.75" customHeight="1" spans="1:4">
      <c r="A2" s="76"/>
      <c r="B2" s="76"/>
      <c r="C2" s="76"/>
      <c r="D2" s="77" t="s">
        <v>36</v>
      </c>
    </row>
    <row r="3" ht="22.75" customHeight="1" spans="1:4">
      <c r="A3" s="56" t="s">
        <v>37</v>
      </c>
      <c r="B3" s="56"/>
      <c r="C3" s="56" t="s">
        <v>38</v>
      </c>
      <c r="D3" s="56"/>
    </row>
    <row r="4" ht="22.75" customHeight="1" spans="1:4">
      <c r="A4" s="56" t="s">
        <v>39</v>
      </c>
      <c r="B4" s="56" t="s">
        <v>40</v>
      </c>
      <c r="C4" s="56" t="s">
        <v>39</v>
      </c>
      <c r="D4" s="56" t="s">
        <v>40</v>
      </c>
    </row>
    <row r="5" ht="22.75" customHeight="1" spans="1:4">
      <c r="A5" s="78" t="s">
        <v>41</v>
      </c>
      <c r="B5" s="62">
        <v>16137036.87</v>
      </c>
      <c r="C5" s="78" t="s">
        <v>42</v>
      </c>
      <c r="D5" s="63"/>
    </row>
    <row r="6" ht="22.75" customHeight="1" spans="1:4">
      <c r="A6" s="78" t="s">
        <v>43</v>
      </c>
      <c r="B6" s="63"/>
      <c r="C6" s="78" t="s">
        <v>44</v>
      </c>
      <c r="D6" s="79"/>
    </row>
    <row r="7" ht="22.75" customHeight="1" spans="1:4">
      <c r="A7" s="78" t="s">
        <v>45</v>
      </c>
      <c r="B7" s="63"/>
      <c r="C7" s="78" t="s">
        <v>46</v>
      </c>
      <c r="D7" s="79"/>
    </row>
    <row r="8" ht="22.75" customHeight="1" spans="1:4">
      <c r="A8" s="78" t="s">
        <v>47</v>
      </c>
      <c r="B8" s="63"/>
      <c r="C8" s="78" t="s">
        <v>48</v>
      </c>
      <c r="D8" s="79"/>
    </row>
    <row r="9" ht="22.75" customHeight="1" spans="1:4">
      <c r="A9" s="78" t="s">
        <v>49</v>
      </c>
      <c r="B9" s="62">
        <v>106000000</v>
      </c>
      <c r="C9" s="78" t="s">
        <v>50</v>
      </c>
      <c r="D9" s="79"/>
    </row>
    <row r="10" ht="22.75" customHeight="1" spans="1:4">
      <c r="A10" s="78" t="s">
        <v>51</v>
      </c>
      <c r="B10" s="63"/>
      <c r="C10" s="78" t="s">
        <v>52</v>
      </c>
      <c r="D10" s="79"/>
    </row>
    <row r="11" ht="22.75" customHeight="1" spans="1:4">
      <c r="A11" s="78" t="s">
        <v>53</v>
      </c>
      <c r="B11" s="63"/>
      <c r="C11" s="78" t="s">
        <v>54</v>
      </c>
      <c r="D11" s="79"/>
    </row>
    <row r="12" ht="22.75" customHeight="1" spans="1:4">
      <c r="A12" s="78" t="s">
        <v>55</v>
      </c>
      <c r="B12" s="63"/>
      <c r="C12" s="78" t="s">
        <v>56</v>
      </c>
      <c r="D12" s="62">
        <v>2981841.96</v>
      </c>
    </row>
    <row r="13" ht="22.75" customHeight="1" spans="1:4">
      <c r="A13" s="78" t="s">
        <v>57</v>
      </c>
      <c r="B13" s="63"/>
      <c r="C13" s="78" t="s">
        <v>58</v>
      </c>
      <c r="D13" s="62"/>
    </row>
    <row r="14" ht="22.75" customHeight="1" spans="1:4">
      <c r="A14" s="78"/>
      <c r="B14" s="80"/>
      <c r="C14" s="78" t="s">
        <v>59</v>
      </c>
      <c r="D14" s="62">
        <f>122021256.83-2866061.92</f>
        <v>119155194.91</v>
      </c>
    </row>
    <row r="15" ht="22.75" customHeight="1" spans="1:4">
      <c r="A15" s="78"/>
      <c r="B15" s="80"/>
      <c r="C15" s="78" t="s">
        <v>60</v>
      </c>
      <c r="D15" s="79"/>
    </row>
    <row r="16" ht="22.75" customHeight="1" spans="1:4">
      <c r="A16" s="78"/>
      <c r="B16" s="80"/>
      <c r="C16" s="78" t="s">
        <v>61</v>
      </c>
      <c r="D16" s="79"/>
    </row>
    <row r="17" ht="22.75" customHeight="1" spans="1:4">
      <c r="A17" s="78"/>
      <c r="B17" s="80"/>
      <c r="C17" s="78" t="s">
        <v>62</v>
      </c>
      <c r="D17" s="79"/>
    </row>
    <row r="18" ht="22.75" customHeight="1" spans="1:4">
      <c r="A18" s="78"/>
      <c r="B18" s="80"/>
      <c r="C18" s="78" t="s">
        <v>63</v>
      </c>
      <c r="D18" s="79"/>
    </row>
    <row r="19" ht="22.75" customHeight="1" spans="1:4">
      <c r="A19" s="81"/>
      <c r="B19" s="82"/>
      <c r="C19" s="78" t="s">
        <v>64</v>
      </c>
      <c r="D19" s="79"/>
    </row>
    <row r="20" ht="22.75" customHeight="1" spans="1:4">
      <c r="A20" s="81"/>
      <c r="B20" s="82"/>
      <c r="C20" s="78" t="s">
        <v>65</v>
      </c>
      <c r="D20" s="79"/>
    </row>
    <row r="21" ht="22.75" customHeight="1" spans="1:4">
      <c r="A21" s="81"/>
      <c r="B21" s="82"/>
      <c r="C21" s="78" t="s">
        <v>66</v>
      </c>
      <c r="D21" s="79"/>
    </row>
    <row r="22" ht="22.75" customHeight="1" spans="1:4">
      <c r="A22" s="81"/>
      <c r="B22" s="82"/>
      <c r="C22" s="78" t="s">
        <v>67</v>
      </c>
      <c r="D22" s="79"/>
    </row>
    <row r="23" ht="22.75" customHeight="1" spans="1:4">
      <c r="A23" s="81"/>
      <c r="B23" s="82"/>
      <c r="C23" s="78" t="s">
        <v>68</v>
      </c>
      <c r="D23" s="79"/>
    </row>
    <row r="24" ht="22.75" customHeight="1" spans="1:4">
      <c r="A24" s="78"/>
      <c r="B24" s="80"/>
      <c r="C24" s="78" t="s">
        <v>69</v>
      </c>
      <c r="D24" s="62"/>
    </row>
    <row r="25" ht="22.75" customHeight="1" spans="1:4">
      <c r="A25" s="78"/>
      <c r="B25" s="80"/>
      <c r="C25" s="78" t="s">
        <v>70</v>
      </c>
      <c r="D25" s="79"/>
    </row>
    <row r="26" ht="22.75" customHeight="1" spans="1:4">
      <c r="A26" s="78"/>
      <c r="B26" s="80"/>
      <c r="C26" s="78" t="s">
        <v>71</v>
      </c>
      <c r="D26" s="79"/>
    </row>
    <row r="27" ht="22.75" customHeight="1" spans="1:4">
      <c r="A27" s="81"/>
      <c r="B27" s="82"/>
      <c r="C27" s="78" t="s">
        <v>72</v>
      </c>
      <c r="D27" s="79"/>
    </row>
    <row r="28" ht="22.75" customHeight="1" spans="1:4">
      <c r="A28" s="81"/>
      <c r="B28" s="82"/>
      <c r="C28" s="78" t="s">
        <v>73</v>
      </c>
      <c r="D28" s="79"/>
    </row>
    <row r="29" ht="22.75" customHeight="1" spans="1:4">
      <c r="A29" s="81"/>
      <c r="B29" s="82"/>
      <c r="C29" s="78" t="s">
        <v>74</v>
      </c>
      <c r="D29" s="79"/>
    </row>
    <row r="30" ht="22.75" customHeight="1" spans="1:4">
      <c r="A30" s="81"/>
      <c r="B30" s="82"/>
      <c r="C30" s="78" t="s">
        <v>75</v>
      </c>
      <c r="D30" s="79"/>
    </row>
    <row r="31" ht="22.75" customHeight="1" spans="1:4">
      <c r="A31" s="81"/>
      <c r="B31" s="82"/>
      <c r="C31" s="78" t="s">
        <v>76</v>
      </c>
      <c r="D31" s="79"/>
    </row>
    <row r="32" ht="22.75" customHeight="1" spans="1:4">
      <c r="A32" s="78"/>
      <c r="B32" s="78"/>
      <c r="C32" s="78" t="s">
        <v>77</v>
      </c>
      <c r="D32" s="79"/>
    </row>
    <row r="33" ht="22.75" customHeight="1" spans="1:4">
      <c r="A33" s="78"/>
      <c r="B33" s="78"/>
      <c r="C33" s="78" t="s">
        <v>78</v>
      </c>
      <c r="D33" s="79"/>
    </row>
    <row r="34" ht="22.75" customHeight="1" spans="1:4">
      <c r="A34" s="78"/>
      <c r="B34" s="78"/>
      <c r="C34" s="78" t="s">
        <v>79</v>
      </c>
      <c r="D34" s="79"/>
    </row>
    <row r="35" ht="22.75" customHeight="1" spans="1:4">
      <c r="A35" s="78"/>
      <c r="B35" s="78"/>
      <c r="C35" s="78"/>
      <c r="D35" s="78"/>
    </row>
    <row r="36" ht="22.75" customHeight="1" spans="1:4">
      <c r="A36" s="78"/>
      <c r="B36" s="78"/>
      <c r="C36" s="78"/>
      <c r="D36" s="78"/>
    </row>
    <row r="37" ht="22.75" customHeight="1" spans="1:4">
      <c r="A37" s="78"/>
      <c r="B37" s="78"/>
      <c r="C37" s="78"/>
      <c r="D37" s="78"/>
    </row>
    <row r="38" ht="22.75" customHeight="1" spans="1:4">
      <c r="A38" s="81" t="s">
        <v>80</v>
      </c>
      <c r="B38" s="82">
        <f>SUM(B5:B13)</f>
        <v>122137036.87</v>
      </c>
      <c r="C38" s="81" t="s">
        <v>81</v>
      </c>
      <c r="D38" s="82">
        <f>SUM(D5:D37)</f>
        <v>122137036.87</v>
      </c>
    </row>
    <row r="39" ht="22.75" customHeight="1" spans="1:4">
      <c r="A39" s="81" t="s">
        <v>82</v>
      </c>
      <c r="B39" s="82"/>
      <c r="C39" s="81" t="s">
        <v>83</v>
      </c>
      <c r="D39" s="82"/>
    </row>
    <row r="40" ht="22.75" customHeight="1" spans="1:4">
      <c r="A40" s="78"/>
      <c r="B40" s="80"/>
      <c r="C40" s="78"/>
      <c r="D40" s="80"/>
    </row>
    <row r="41" ht="22.75" customHeight="1" spans="1:4">
      <c r="A41" s="81" t="s">
        <v>84</v>
      </c>
      <c r="B41" s="82">
        <f>B38+B39</f>
        <v>122137036.87</v>
      </c>
      <c r="C41" s="81" t="s">
        <v>85</v>
      </c>
      <c r="D41" s="82">
        <f>D38+D39</f>
        <v>122137036.87</v>
      </c>
    </row>
  </sheetData>
  <mergeCells count="4">
    <mergeCell ref="A1:D1"/>
    <mergeCell ref="A2:C2"/>
    <mergeCell ref="A3:B3"/>
    <mergeCell ref="C3:D3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C10" sqref="C10"/>
    </sheetView>
  </sheetViews>
  <sheetFormatPr defaultColWidth="7.875" defaultRowHeight="12.75" customHeight="1" outlineLevelCol="2"/>
  <cols>
    <col min="1" max="1" width="39.5" style="9" customWidth="1"/>
    <col min="2" max="2" width="35.625" style="9" customWidth="1"/>
    <col min="3" max="3" width="27.375" style="9" customWidth="1"/>
    <col min="4" max="16384" width="7.875" style="8"/>
  </cols>
  <sheetData>
    <row r="1" ht="24.75" customHeight="1" spans="1:1">
      <c r="A1" s="17"/>
    </row>
    <row r="2" ht="24.75" customHeight="1" spans="1:2">
      <c r="A2" s="11" t="s">
        <v>86</v>
      </c>
      <c r="B2" s="11"/>
    </row>
    <row r="3" ht="24.75" customHeight="1" spans="1:2">
      <c r="A3" s="69"/>
      <c r="B3" s="12" t="s">
        <v>36</v>
      </c>
    </row>
    <row r="4" ht="24" customHeight="1" spans="1:2">
      <c r="A4" s="21" t="s">
        <v>39</v>
      </c>
      <c r="B4" s="21" t="s">
        <v>40</v>
      </c>
    </row>
    <row r="5" s="8" customFormat="1" ht="25" customHeight="1" spans="1:3">
      <c r="A5" s="70" t="s">
        <v>87</v>
      </c>
      <c r="B5" s="71">
        <f>B6+B7</f>
        <v>16137036.87</v>
      </c>
      <c r="C5" s="9"/>
    </row>
    <row r="6" s="8" customFormat="1" ht="25" customHeight="1" spans="1:3">
      <c r="A6" s="70" t="s">
        <v>88</v>
      </c>
      <c r="B6" s="62">
        <v>16137036.87</v>
      </c>
      <c r="C6" s="9"/>
    </row>
    <row r="7" s="8" customFormat="1" ht="25" customHeight="1" spans="1:3">
      <c r="A7" s="70" t="s">
        <v>89</v>
      </c>
      <c r="B7" s="72"/>
      <c r="C7" s="9"/>
    </row>
    <row r="8" s="8" customFormat="1" ht="25" customHeight="1" spans="1:3">
      <c r="A8" s="70" t="s">
        <v>90</v>
      </c>
      <c r="B8" s="72">
        <f>B9+B10</f>
        <v>0</v>
      </c>
      <c r="C8" s="9"/>
    </row>
    <row r="9" s="8" customFormat="1" ht="25" customHeight="1" spans="1:3">
      <c r="A9" s="70" t="s">
        <v>91</v>
      </c>
      <c r="B9" s="72"/>
      <c r="C9" s="9"/>
    </row>
    <row r="10" s="8" customFormat="1" ht="25" customHeight="1" spans="1:3">
      <c r="A10" s="70" t="s">
        <v>92</v>
      </c>
      <c r="B10" s="72"/>
      <c r="C10" s="9"/>
    </row>
    <row r="11" s="8" customFormat="1" ht="25" customHeight="1" spans="1:3">
      <c r="A11" s="70" t="s">
        <v>93</v>
      </c>
      <c r="B11" s="72">
        <f>SUM(B12:B14)</f>
        <v>106000000</v>
      </c>
      <c r="C11" s="9"/>
    </row>
    <row r="12" s="8" customFormat="1" ht="25" customHeight="1" spans="1:3">
      <c r="A12" s="70" t="s">
        <v>94</v>
      </c>
      <c r="B12" s="72"/>
      <c r="C12" s="9"/>
    </row>
    <row r="13" s="8" customFormat="1" ht="25" customHeight="1" spans="1:3">
      <c r="A13" s="70" t="s">
        <v>95</v>
      </c>
      <c r="B13" s="62">
        <v>106000000</v>
      </c>
      <c r="C13" s="9"/>
    </row>
    <row r="14" s="8" customFormat="1" ht="25" customHeight="1" spans="1:3">
      <c r="A14" s="70" t="s">
        <v>96</v>
      </c>
      <c r="B14" s="72"/>
      <c r="C14" s="9"/>
    </row>
    <row r="15" s="8" customFormat="1" ht="25" customHeight="1" spans="1:3">
      <c r="A15" s="70" t="s">
        <v>97</v>
      </c>
      <c r="B15" s="72"/>
      <c r="C15" s="9"/>
    </row>
    <row r="16" s="8" customFormat="1" ht="25" customHeight="1" spans="1:3">
      <c r="A16" s="70" t="s">
        <v>98</v>
      </c>
      <c r="B16" s="72"/>
      <c r="C16" s="9"/>
    </row>
    <row r="17" s="8" customFormat="1" ht="25" customHeight="1" spans="1:3">
      <c r="A17" s="70" t="s">
        <v>99</v>
      </c>
      <c r="B17" s="72"/>
      <c r="C17" s="9"/>
    </row>
    <row r="18" s="8" customFormat="1" ht="25" customHeight="1" spans="1:3">
      <c r="A18" s="70" t="s">
        <v>100</v>
      </c>
      <c r="B18" s="72"/>
      <c r="C18" s="9"/>
    </row>
    <row r="19" s="8" customFormat="1" ht="25" customHeight="1" spans="1:3">
      <c r="A19" s="70" t="s">
        <v>101</v>
      </c>
      <c r="B19" s="71">
        <f>B20+B23+B26+B27</f>
        <v>0</v>
      </c>
      <c r="C19" s="9"/>
    </row>
    <row r="20" s="8" customFormat="1" ht="25" customHeight="1" spans="1:3">
      <c r="A20" s="70" t="s">
        <v>102</v>
      </c>
      <c r="B20" s="71">
        <f>B21+B22</f>
        <v>0</v>
      </c>
      <c r="C20" s="9"/>
    </row>
    <row r="21" s="8" customFormat="1" ht="25" customHeight="1" spans="1:3">
      <c r="A21" s="70" t="s">
        <v>103</v>
      </c>
      <c r="B21" s="71"/>
      <c r="C21" s="9"/>
    </row>
    <row r="22" s="8" customFormat="1" ht="25" customHeight="1" spans="1:3">
      <c r="A22" s="70" t="s">
        <v>104</v>
      </c>
      <c r="B22" s="71"/>
      <c r="C22" s="9"/>
    </row>
    <row r="23" s="8" customFormat="1" ht="25" customHeight="1" spans="1:3">
      <c r="A23" s="70" t="s">
        <v>105</v>
      </c>
      <c r="B23" s="71">
        <f>B24+B25</f>
        <v>0</v>
      </c>
      <c r="C23" s="9"/>
    </row>
    <row r="24" s="8" customFormat="1" ht="25" customHeight="1" spans="1:3">
      <c r="A24" s="70" t="s">
        <v>106</v>
      </c>
      <c r="B24" s="71"/>
      <c r="C24" s="9"/>
    </row>
    <row r="25" s="8" customFormat="1" ht="25" customHeight="1" spans="1:3">
      <c r="A25" s="70" t="s">
        <v>107</v>
      </c>
      <c r="B25" s="71"/>
      <c r="C25" s="9"/>
    </row>
    <row r="26" s="8" customFormat="1" ht="25" customHeight="1" spans="1:3">
      <c r="A26" s="70" t="s">
        <v>108</v>
      </c>
      <c r="B26" s="71"/>
      <c r="C26" s="9"/>
    </row>
    <row r="27" s="8" customFormat="1" ht="25" customHeight="1" spans="1:3">
      <c r="A27" s="70" t="s">
        <v>109</v>
      </c>
      <c r="B27" s="71"/>
      <c r="C27" s="9"/>
    </row>
    <row r="28" ht="25" customHeight="1" spans="1:2">
      <c r="A28" s="73"/>
      <c r="B28" s="71"/>
    </row>
    <row r="29" s="8" customFormat="1" ht="25" customHeight="1" spans="1:3">
      <c r="A29" s="74" t="s">
        <v>110</v>
      </c>
      <c r="B29" s="75">
        <f>B5+B8+B11+B15+B16+B17+B18+B19</f>
        <v>122137036.87</v>
      </c>
      <c r="C29" s="9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B14" sqref="B14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111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3" t="s">
        <v>36</v>
      </c>
    </row>
    <row r="4" ht="22.75" customHeight="1" spans="1:5">
      <c r="A4" s="67" t="s">
        <v>112</v>
      </c>
      <c r="B4" s="67" t="s">
        <v>113</v>
      </c>
      <c r="C4" s="67" t="s">
        <v>114</v>
      </c>
      <c r="D4" s="67" t="s">
        <v>115</v>
      </c>
      <c r="E4" s="67" t="s">
        <v>116</v>
      </c>
    </row>
    <row r="5" ht="22.75" customHeight="1" spans="1:5">
      <c r="A5" s="68" t="s">
        <v>117</v>
      </c>
      <c r="B5" s="52">
        <f>C5+D5+E5</f>
        <v>122137036.87</v>
      </c>
      <c r="C5" s="52">
        <f>C6</f>
        <v>122137036.87</v>
      </c>
      <c r="D5" s="52"/>
      <c r="E5" s="52"/>
    </row>
    <row r="6" ht="24" customHeight="1" spans="1:5">
      <c r="A6" s="26" t="s">
        <v>118</v>
      </c>
      <c r="B6" s="52">
        <f>C6+D6+E6</f>
        <v>122137036.87</v>
      </c>
      <c r="C6" s="52">
        <f>C7</f>
        <v>122137036.87</v>
      </c>
      <c r="D6" s="52"/>
      <c r="E6" s="52"/>
    </row>
    <row r="7" ht="24" customHeight="1" spans="1:5">
      <c r="A7" s="26" t="s">
        <v>119</v>
      </c>
      <c r="B7" s="52">
        <f>C7+D7+E7</f>
        <v>122137036.87</v>
      </c>
      <c r="C7" s="52">
        <f>C8</f>
        <v>122137036.87</v>
      </c>
      <c r="D7" s="52"/>
      <c r="E7" s="52"/>
    </row>
    <row r="8" ht="24" customHeight="1" spans="1:5">
      <c r="A8" s="29" t="s">
        <v>120</v>
      </c>
      <c r="B8" s="52">
        <f>C8+D8+E8</f>
        <v>122137036.87</v>
      </c>
      <c r="C8" s="55">
        <v>122137036.87</v>
      </c>
      <c r="D8" s="55"/>
      <c r="E8" s="55"/>
    </row>
    <row r="9" ht="24" customHeight="1" spans="1:5">
      <c r="A9" s="29"/>
      <c r="B9" s="29"/>
      <c r="C9" s="27"/>
      <c r="D9" s="27"/>
      <c r="E9" s="27"/>
    </row>
    <row r="10" ht="24" customHeight="1" spans="1:5">
      <c r="A10" s="29"/>
      <c r="B10" s="29"/>
      <c r="C10" s="27"/>
      <c r="D10" s="27"/>
      <c r="E10" s="27"/>
    </row>
    <row r="11" ht="24" customHeight="1" spans="1:5">
      <c r="A11" s="29"/>
      <c r="B11" s="29"/>
      <c r="C11" s="27"/>
      <c r="D11" s="27"/>
      <c r="E11" s="27"/>
    </row>
  </sheetData>
  <mergeCells count="1">
    <mergeCell ref="A2:E2"/>
  </mergeCells>
  <pageMargins left="0.472222222222222" right="0.354166666666667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opLeftCell="A14" workbookViewId="0">
      <selection activeCell="A16" sqref="$A16:$XFD35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27" customHeight="1" spans="1:7">
      <c r="A1" s="2" t="s">
        <v>121</v>
      </c>
      <c r="B1" s="2"/>
      <c r="C1" s="2"/>
      <c r="D1" s="2"/>
      <c r="E1" s="1"/>
      <c r="F1" s="1"/>
      <c r="G1" s="1"/>
    </row>
    <row r="2" ht="22.75" customHeight="1" spans="1:7">
      <c r="A2" s="3"/>
      <c r="B2" s="3"/>
      <c r="C2" s="36" t="s">
        <v>36</v>
      </c>
      <c r="D2" s="36"/>
      <c r="E2" s="3"/>
      <c r="F2" s="3"/>
      <c r="G2" s="3"/>
    </row>
    <row r="3" ht="22.75" customHeight="1" spans="1:7">
      <c r="A3" s="56" t="s">
        <v>37</v>
      </c>
      <c r="B3" s="56"/>
      <c r="C3" s="56" t="s">
        <v>38</v>
      </c>
      <c r="D3" s="56"/>
      <c r="E3" s="3"/>
      <c r="F3" s="3"/>
      <c r="G3" s="3"/>
    </row>
    <row r="4" ht="22.75" customHeight="1" spans="1:7">
      <c r="A4" s="56" t="s">
        <v>39</v>
      </c>
      <c r="B4" s="56" t="s">
        <v>40</v>
      </c>
      <c r="C4" s="56" t="s">
        <v>39</v>
      </c>
      <c r="D4" s="56" t="s">
        <v>117</v>
      </c>
      <c r="E4" s="3"/>
      <c r="F4" s="3"/>
      <c r="G4" s="3"/>
    </row>
    <row r="5" ht="22.75" customHeight="1" spans="1:7">
      <c r="A5" s="6" t="s">
        <v>122</v>
      </c>
      <c r="B5" s="61">
        <f>SUM(B6:B8)</f>
        <v>16137036.87</v>
      </c>
      <c r="C5" s="6" t="s">
        <v>123</v>
      </c>
      <c r="D5" s="61">
        <f>D15</f>
        <v>16137036.87</v>
      </c>
      <c r="E5" s="3"/>
      <c r="F5" s="3"/>
      <c r="G5" s="3"/>
    </row>
    <row r="6" ht="22.75" customHeight="1" spans="1:7">
      <c r="A6" s="6" t="s">
        <v>124</v>
      </c>
      <c r="B6" s="62">
        <v>16137036.87</v>
      </c>
      <c r="C6" s="6" t="s">
        <v>125</v>
      </c>
      <c r="D6" s="63"/>
      <c r="E6" s="3"/>
      <c r="F6" s="3"/>
      <c r="G6" s="3"/>
    </row>
    <row r="7" ht="22.75" customHeight="1" spans="1:7">
      <c r="A7" s="6" t="s">
        <v>126</v>
      </c>
      <c r="B7" s="63"/>
      <c r="C7" s="6" t="s">
        <v>127</v>
      </c>
      <c r="D7" s="63"/>
      <c r="E7" s="3"/>
      <c r="F7" s="3"/>
      <c r="G7" s="3"/>
    </row>
    <row r="8" ht="22.75" customHeight="1" spans="1:7">
      <c r="A8" s="6" t="s">
        <v>128</v>
      </c>
      <c r="B8" s="63"/>
      <c r="C8" s="6" t="s">
        <v>129</v>
      </c>
      <c r="D8" s="63"/>
      <c r="E8" s="3"/>
      <c r="F8" s="3"/>
      <c r="G8" s="3"/>
    </row>
    <row r="9" ht="22.75" customHeight="1" spans="1:7">
      <c r="A9" s="6"/>
      <c r="B9" s="64"/>
      <c r="C9" s="6" t="s">
        <v>130</v>
      </c>
      <c r="D9" s="63"/>
      <c r="E9" s="3"/>
      <c r="F9" s="3"/>
      <c r="G9" s="3"/>
    </row>
    <row r="10" ht="22.75" customHeight="1" spans="1:7">
      <c r="A10" s="6"/>
      <c r="B10" s="64"/>
      <c r="C10" s="6" t="s">
        <v>131</v>
      </c>
      <c r="D10" s="63"/>
      <c r="E10" s="3"/>
      <c r="F10" s="3"/>
      <c r="G10" s="3"/>
    </row>
    <row r="11" ht="22.75" customHeight="1" spans="1:7">
      <c r="A11" s="6"/>
      <c r="B11" s="64"/>
      <c r="C11" s="6" t="s">
        <v>132</v>
      </c>
      <c r="D11" s="63"/>
      <c r="E11" s="3"/>
      <c r="F11" s="3"/>
      <c r="G11" s="3"/>
    </row>
    <row r="12" ht="22.75" customHeight="1" spans="1:7">
      <c r="A12" s="33"/>
      <c r="B12" s="58"/>
      <c r="C12" s="6" t="s">
        <v>133</v>
      </c>
      <c r="D12" s="63"/>
      <c r="E12" s="3"/>
      <c r="F12" s="3"/>
      <c r="G12" s="3"/>
    </row>
    <row r="13" ht="22.75" customHeight="1" spans="1:7">
      <c r="A13" s="6"/>
      <c r="B13" s="64"/>
      <c r="C13" s="6" t="s">
        <v>134</v>
      </c>
      <c r="D13" s="63"/>
      <c r="E13" s="3"/>
      <c r="F13" s="3"/>
      <c r="G13" s="35"/>
    </row>
    <row r="14" ht="22.75" customHeight="1" spans="1:7">
      <c r="A14" s="6"/>
      <c r="B14" s="64"/>
      <c r="C14" s="6" t="s">
        <v>135</v>
      </c>
      <c r="D14" s="63"/>
      <c r="E14" s="3"/>
      <c r="F14" s="3"/>
      <c r="G14" s="3"/>
    </row>
    <row r="15" ht="22.75" customHeight="1" spans="1:7">
      <c r="A15" s="6"/>
      <c r="B15" s="64"/>
      <c r="C15" s="6" t="s">
        <v>136</v>
      </c>
      <c r="D15" s="62">
        <v>16137036.87</v>
      </c>
      <c r="E15" s="3"/>
      <c r="F15" s="3"/>
      <c r="G15" s="3"/>
    </row>
    <row r="16" ht="21" customHeight="1" spans="1:7">
      <c r="A16" s="6"/>
      <c r="B16" s="64"/>
      <c r="C16" s="6" t="s">
        <v>137</v>
      </c>
      <c r="D16" s="63"/>
      <c r="E16" s="3"/>
      <c r="F16" s="3"/>
      <c r="G16" s="3"/>
    </row>
    <row r="17" ht="21" customHeight="1" spans="1:7">
      <c r="A17" s="6"/>
      <c r="B17" s="64"/>
      <c r="C17" s="6" t="s">
        <v>138</v>
      </c>
      <c r="D17" s="63"/>
      <c r="E17" s="3"/>
      <c r="F17" s="3"/>
      <c r="G17" s="3"/>
    </row>
    <row r="18" ht="21" customHeight="1" spans="1:7">
      <c r="A18" s="6"/>
      <c r="B18" s="6"/>
      <c r="C18" s="6" t="s">
        <v>139</v>
      </c>
      <c r="D18" s="63"/>
      <c r="E18" s="3"/>
      <c r="F18" s="3"/>
      <c r="G18" s="3"/>
    </row>
    <row r="19" ht="21" customHeight="1" spans="1:7">
      <c r="A19" s="6"/>
      <c r="B19" s="6"/>
      <c r="C19" s="6" t="s">
        <v>140</v>
      </c>
      <c r="D19" s="63"/>
      <c r="E19" s="3"/>
      <c r="F19" s="3"/>
      <c r="G19" s="3"/>
    </row>
    <row r="20" ht="21" customHeight="1" spans="1:7">
      <c r="A20" s="6"/>
      <c r="B20" s="6"/>
      <c r="C20" s="6" t="s">
        <v>141</v>
      </c>
      <c r="D20" s="63"/>
      <c r="E20" s="3"/>
      <c r="F20" s="3"/>
      <c r="G20" s="3"/>
    </row>
    <row r="21" ht="21" customHeight="1" spans="1:7">
      <c r="A21" s="6"/>
      <c r="B21" s="6"/>
      <c r="C21" s="6" t="s">
        <v>142</v>
      </c>
      <c r="D21" s="63"/>
      <c r="E21" s="3"/>
      <c r="F21" s="3"/>
      <c r="G21" s="3"/>
    </row>
    <row r="22" ht="21" customHeight="1" spans="1:7">
      <c r="A22" s="6"/>
      <c r="B22" s="6"/>
      <c r="C22" s="6" t="s">
        <v>143</v>
      </c>
      <c r="D22" s="63"/>
      <c r="E22" s="3"/>
      <c r="F22" s="3"/>
      <c r="G22" s="3"/>
    </row>
    <row r="23" ht="21" customHeight="1" spans="1:7">
      <c r="A23" s="6"/>
      <c r="B23" s="6"/>
      <c r="C23" s="6" t="s">
        <v>144</v>
      </c>
      <c r="D23" s="63"/>
      <c r="E23" s="3"/>
      <c r="F23" s="3"/>
      <c r="G23" s="3"/>
    </row>
    <row r="24" ht="21" customHeight="1" spans="1:7">
      <c r="A24" s="6"/>
      <c r="B24" s="6"/>
      <c r="C24" s="6" t="s">
        <v>145</v>
      </c>
      <c r="D24" s="63"/>
      <c r="E24" s="3"/>
      <c r="F24" s="3"/>
      <c r="G24" s="3"/>
    </row>
    <row r="25" ht="21" customHeight="1" spans="1:7">
      <c r="A25" s="6"/>
      <c r="B25" s="6"/>
      <c r="C25" s="6" t="s">
        <v>146</v>
      </c>
      <c r="D25" s="63"/>
      <c r="E25" s="3"/>
      <c r="F25" s="3"/>
      <c r="G25" s="3"/>
    </row>
    <row r="26" ht="21" customHeight="1" spans="1:7">
      <c r="A26" s="6"/>
      <c r="B26" s="6"/>
      <c r="C26" s="6" t="s">
        <v>147</v>
      </c>
      <c r="D26" s="63"/>
      <c r="E26" s="3"/>
      <c r="F26" s="3"/>
      <c r="G26" s="3"/>
    </row>
    <row r="27" ht="21" customHeight="1" spans="1:7">
      <c r="A27" s="6"/>
      <c r="B27" s="6"/>
      <c r="C27" s="6" t="s">
        <v>148</v>
      </c>
      <c r="D27" s="63"/>
      <c r="E27" s="3"/>
      <c r="F27" s="3"/>
      <c r="G27" s="3"/>
    </row>
    <row r="28" ht="21" customHeight="1" spans="1:7">
      <c r="A28" s="6"/>
      <c r="B28" s="6"/>
      <c r="C28" s="6" t="s">
        <v>149</v>
      </c>
      <c r="D28" s="63"/>
      <c r="E28" s="3"/>
      <c r="F28" s="3"/>
      <c r="G28" s="3"/>
    </row>
    <row r="29" ht="21" customHeight="1" spans="1:7">
      <c r="A29" s="6"/>
      <c r="B29" s="6"/>
      <c r="C29" s="6" t="s">
        <v>150</v>
      </c>
      <c r="D29" s="63"/>
      <c r="E29" s="3"/>
      <c r="F29" s="3"/>
      <c r="G29" s="3"/>
    </row>
    <row r="30" ht="21" customHeight="1" spans="1:7">
      <c r="A30" s="6"/>
      <c r="B30" s="6"/>
      <c r="C30" s="6" t="s">
        <v>151</v>
      </c>
      <c r="D30" s="63"/>
      <c r="E30" s="3"/>
      <c r="F30" s="3"/>
      <c r="G30" s="3"/>
    </row>
    <row r="31" ht="21" customHeight="1" spans="1:7">
      <c r="A31" s="6"/>
      <c r="B31" s="6"/>
      <c r="C31" s="6" t="s">
        <v>152</v>
      </c>
      <c r="D31" s="63"/>
      <c r="E31" s="3"/>
      <c r="F31" s="3"/>
      <c r="G31" s="3"/>
    </row>
    <row r="32" ht="21" customHeight="1" spans="1:7">
      <c r="A32" s="6"/>
      <c r="B32" s="6"/>
      <c r="C32" s="6" t="s">
        <v>153</v>
      </c>
      <c r="D32" s="63"/>
      <c r="E32" s="3"/>
      <c r="F32" s="3"/>
      <c r="G32" s="3"/>
    </row>
    <row r="33" ht="21" customHeight="1" spans="1:7">
      <c r="A33" s="6"/>
      <c r="B33" s="6"/>
      <c r="C33" s="6" t="s">
        <v>154</v>
      </c>
      <c r="D33" s="63"/>
      <c r="E33" s="3"/>
      <c r="F33" s="3"/>
      <c r="G33" s="3"/>
    </row>
    <row r="34" ht="21" customHeight="1" spans="1:7">
      <c r="A34" s="6"/>
      <c r="B34" s="6"/>
      <c r="C34" s="6" t="s">
        <v>155</v>
      </c>
      <c r="D34" s="63"/>
      <c r="E34" s="3"/>
      <c r="F34" s="3"/>
      <c r="G34" s="3"/>
    </row>
    <row r="35" ht="21" customHeight="1" spans="1:7">
      <c r="A35" s="6"/>
      <c r="B35" s="6"/>
      <c r="C35" s="6" t="s">
        <v>156</v>
      </c>
      <c r="D35" s="61"/>
      <c r="E35" s="3"/>
      <c r="F35" s="3"/>
      <c r="G35" s="3"/>
    </row>
    <row r="36" ht="22.75" customHeight="1" spans="1:7">
      <c r="A36" s="56" t="s">
        <v>157</v>
      </c>
      <c r="B36" s="65">
        <f>B5</f>
        <v>16137036.87</v>
      </c>
      <c r="C36" s="56" t="s">
        <v>158</v>
      </c>
      <c r="D36" s="66">
        <f>D5</f>
        <v>16137036.87</v>
      </c>
      <c r="E36" s="35"/>
      <c r="F36" s="3"/>
      <c r="G36" s="3"/>
    </row>
  </sheetData>
  <mergeCells count="4">
    <mergeCell ref="A1:D1"/>
    <mergeCell ref="C2:D2"/>
    <mergeCell ref="A3:B3"/>
    <mergeCell ref="C3:D3"/>
  </mergeCells>
  <pageMargins left="0.550694444444444" right="0.393055555555556" top="0.156944444444444" bottom="0.270000010728836" header="0.156944444444444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A7" sqref="A7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4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9.85" customHeight="1" spans="1:11">
      <c r="A2" s="2" t="s">
        <v>159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75" customHeight="1" spans="1:11">
      <c r="A3" s="3"/>
      <c r="B3" s="3"/>
      <c r="C3" s="3"/>
      <c r="D3" s="3"/>
      <c r="E3" s="3"/>
      <c r="F3" s="3"/>
      <c r="G3" s="3"/>
      <c r="H3" s="3"/>
      <c r="I3" s="3"/>
      <c r="J3" s="36" t="s">
        <v>36</v>
      </c>
      <c r="K3" s="36"/>
    </row>
    <row r="4" ht="22.75" customHeight="1" spans="1:11">
      <c r="A4" s="56" t="s">
        <v>160</v>
      </c>
      <c r="B4" s="56" t="s">
        <v>117</v>
      </c>
      <c r="C4" s="56" t="s">
        <v>161</v>
      </c>
      <c r="D4" s="56"/>
      <c r="E4" s="56"/>
      <c r="F4" s="56" t="s">
        <v>162</v>
      </c>
      <c r="G4" s="56"/>
      <c r="H4" s="56"/>
      <c r="I4" s="56" t="s">
        <v>163</v>
      </c>
      <c r="J4" s="56"/>
      <c r="K4" s="56"/>
    </row>
    <row r="5" ht="22.75" customHeight="1" spans="1:11">
      <c r="A5" s="56"/>
      <c r="B5" s="56"/>
      <c r="C5" s="5" t="s">
        <v>117</v>
      </c>
      <c r="D5" s="5" t="s">
        <v>114</v>
      </c>
      <c r="E5" s="5" t="s">
        <v>115</v>
      </c>
      <c r="F5" s="5" t="s">
        <v>117</v>
      </c>
      <c r="G5" s="5" t="s">
        <v>114</v>
      </c>
      <c r="H5" s="5" t="s">
        <v>115</v>
      </c>
      <c r="I5" s="5" t="s">
        <v>117</v>
      </c>
      <c r="J5" s="5" t="s">
        <v>114</v>
      </c>
      <c r="K5" s="5" t="s">
        <v>115</v>
      </c>
    </row>
    <row r="6" ht="22.75" customHeight="1" spans="1:11">
      <c r="A6" s="33" t="s">
        <v>117</v>
      </c>
      <c r="B6" s="49">
        <f>B7</f>
        <v>16137036.87</v>
      </c>
      <c r="C6" s="49">
        <f>C7</f>
        <v>16137036.87</v>
      </c>
      <c r="D6" s="49">
        <f>D7</f>
        <v>16137036.87</v>
      </c>
      <c r="E6" s="57"/>
      <c r="F6" s="57"/>
      <c r="G6" s="57"/>
      <c r="H6" s="57"/>
      <c r="I6" s="57"/>
      <c r="J6" s="57"/>
      <c r="K6" s="57"/>
    </row>
    <row r="7" ht="22.75" customHeight="1" spans="1:11">
      <c r="A7" s="53" t="s">
        <v>2</v>
      </c>
      <c r="B7" s="49">
        <f>C7</f>
        <v>16137036.87</v>
      </c>
      <c r="C7" s="49">
        <f>D7+E7</f>
        <v>16137036.87</v>
      </c>
      <c r="D7" s="49">
        <v>16137036.87</v>
      </c>
      <c r="E7" s="58"/>
      <c r="F7" s="58"/>
      <c r="G7" s="58"/>
      <c r="H7" s="58"/>
      <c r="I7" s="58"/>
      <c r="J7" s="58"/>
      <c r="K7" s="58"/>
    </row>
    <row r="8" ht="22.75" customHeight="1" spans="1:11">
      <c r="A8" s="59"/>
      <c r="B8" s="60"/>
      <c r="C8" s="60"/>
      <c r="D8" s="58"/>
      <c r="E8" s="58"/>
      <c r="F8" s="58"/>
      <c r="G8" s="58"/>
      <c r="H8" s="58"/>
      <c r="I8" s="58"/>
      <c r="J8" s="58"/>
      <c r="K8" s="5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196527777777778" right="0.156944444444444" top="0.270000010728836" bottom="0.270000010728836" header="0" footer="0"/>
  <pageSetup paperSize="9" scale="7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D10" sqref="D10"/>
    </sheetView>
  </sheetViews>
  <sheetFormatPr defaultColWidth="10" defaultRowHeight="13.5" outlineLevelCol="4"/>
  <cols>
    <col min="1" max="1" width="24.0583333333333" customWidth="1"/>
    <col min="2" max="2" width="25.7833333333333" customWidth="1"/>
    <col min="3" max="5" width="25.6416666666667" customWidth="1"/>
  </cols>
  <sheetData>
    <row r="1" ht="14.3" customHeight="1" spans="1:1">
      <c r="A1" s="45"/>
    </row>
    <row r="2" ht="36.9" customHeight="1" spans="1:5">
      <c r="A2" s="2" t="s">
        <v>164</v>
      </c>
      <c r="B2" s="2"/>
      <c r="C2" s="2"/>
      <c r="D2" s="2"/>
      <c r="E2" s="2"/>
    </row>
    <row r="3" ht="21.85" customHeight="1" spans="1:5">
      <c r="A3" s="3"/>
      <c r="B3" s="3"/>
      <c r="C3" s="36" t="s">
        <v>36</v>
      </c>
      <c r="D3" s="36"/>
      <c r="E3" s="36"/>
    </row>
    <row r="4" ht="22.75" customHeight="1" spans="1:5">
      <c r="A4" s="37" t="s">
        <v>112</v>
      </c>
      <c r="B4" s="37"/>
      <c r="C4" s="37" t="s">
        <v>161</v>
      </c>
      <c r="D4" s="37"/>
      <c r="E4" s="37"/>
    </row>
    <row r="5" ht="22.75" customHeight="1" spans="1:5">
      <c r="A5" s="46" t="s">
        <v>165</v>
      </c>
      <c r="B5" s="46" t="s">
        <v>166</v>
      </c>
      <c r="C5" s="41" t="s">
        <v>117</v>
      </c>
      <c r="D5" s="46" t="s">
        <v>114</v>
      </c>
      <c r="E5" s="46" t="s">
        <v>115</v>
      </c>
    </row>
    <row r="6" ht="22.75" customHeight="1" spans="1:5">
      <c r="A6" s="47"/>
      <c r="B6" s="48" t="s">
        <v>117</v>
      </c>
      <c r="C6" s="49">
        <f>C7</f>
        <v>16137036.87</v>
      </c>
      <c r="D6" s="49">
        <f>D7</f>
        <v>16137036.87</v>
      </c>
      <c r="E6" s="50"/>
    </row>
    <row r="7" ht="29" customHeight="1" spans="1:5">
      <c r="A7" s="26" t="s">
        <v>167</v>
      </c>
      <c r="B7" s="51" t="s">
        <v>168</v>
      </c>
      <c r="C7" s="49">
        <f>C8</f>
        <v>16137036.87</v>
      </c>
      <c r="D7" s="49">
        <f>D8</f>
        <v>16137036.87</v>
      </c>
      <c r="E7" s="52"/>
    </row>
    <row r="8" ht="29" customHeight="1" spans="1:5">
      <c r="A8" s="26" t="s">
        <v>169</v>
      </c>
      <c r="B8" s="53" t="s">
        <v>170</v>
      </c>
      <c r="C8" s="49">
        <f>C9</f>
        <v>16137036.87</v>
      </c>
      <c r="D8" s="49">
        <f>D9</f>
        <v>16137036.87</v>
      </c>
      <c r="E8" s="52"/>
    </row>
    <row r="9" ht="29" customHeight="1" spans="1:5">
      <c r="A9" s="29" t="s">
        <v>171</v>
      </c>
      <c r="B9" s="54" t="s">
        <v>172</v>
      </c>
      <c r="C9" s="49">
        <f>D9+E9</f>
        <v>16137036.87</v>
      </c>
      <c r="D9" s="49">
        <v>16137036.87</v>
      </c>
      <c r="E9" s="55"/>
    </row>
    <row r="10" ht="29" customHeight="1" spans="1:5">
      <c r="A10" s="29"/>
      <c r="B10" s="29"/>
      <c r="C10" s="27"/>
      <c r="D10" s="27"/>
      <c r="E10" s="27"/>
    </row>
    <row r="11" ht="29" customHeight="1" spans="1:5">
      <c r="A11" s="29"/>
      <c r="B11" s="29"/>
      <c r="C11" s="27"/>
      <c r="D11" s="27"/>
      <c r="E11" s="27"/>
    </row>
    <row r="12" ht="29" customHeight="1" spans="1:5">
      <c r="A12" s="29"/>
      <c r="B12" s="29"/>
      <c r="C12" s="27"/>
      <c r="D12" s="27"/>
      <c r="E12" s="27"/>
    </row>
  </sheetData>
  <mergeCells count="4">
    <mergeCell ref="A2:E2"/>
    <mergeCell ref="C3:E3"/>
    <mergeCell ref="A4:B4"/>
    <mergeCell ref="C4:E4"/>
  </mergeCells>
  <pageMargins left="0.984027777777778" right="0.75" top="0.511805555555556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H14" sqref="H14"/>
    </sheetView>
  </sheetViews>
  <sheetFormatPr defaultColWidth="10" defaultRowHeight="13.5" outlineLevelCol="5"/>
  <cols>
    <col min="1" max="1" width="7.625" customWidth="1"/>
    <col min="2" max="2" width="31.05" customWidth="1"/>
    <col min="3" max="3" width="18.0333333333333" customWidth="1"/>
    <col min="4" max="4" width="22.8" customWidth="1"/>
    <col min="5" max="5" width="21.4416666666667" customWidth="1"/>
  </cols>
  <sheetData>
    <row r="1" ht="18.05" customHeight="1" spans="1:5">
      <c r="A1" s="1"/>
      <c r="B1" s="1"/>
      <c r="C1" s="1"/>
      <c r="D1" s="1"/>
      <c r="E1" s="1"/>
    </row>
    <row r="2" ht="39.85" customHeight="1" spans="1:5">
      <c r="A2" s="2" t="s">
        <v>173</v>
      </c>
      <c r="B2" s="2"/>
      <c r="C2" s="2"/>
      <c r="D2" s="2"/>
      <c r="E2" s="2"/>
    </row>
    <row r="3" ht="22.75" customHeight="1" spans="1:5">
      <c r="A3" s="35"/>
      <c r="B3" s="35"/>
      <c r="C3" s="3"/>
      <c r="D3" s="3"/>
      <c r="E3" s="36" t="s">
        <v>36</v>
      </c>
    </row>
    <row r="4" ht="22.75" customHeight="1" spans="1:5">
      <c r="A4" s="37" t="s">
        <v>174</v>
      </c>
      <c r="B4" s="37"/>
      <c r="C4" s="37" t="s">
        <v>175</v>
      </c>
      <c r="D4" s="37"/>
      <c r="E4" s="37"/>
    </row>
    <row r="5" ht="22.75" customHeight="1" spans="1:5">
      <c r="A5" s="37" t="s">
        <v>165</v>
      </c>
      <c r="B5" s="37" t="s">
        <v>166</v>
      </c>
      <c r="C5" s="37" t="s">
        <v>117</v>
      </c>
      <c r="D5" s="37" t="s">
        <v>176</v>
      </c>
      <c r="E5" s="37" t="s">
        <v>177</v>
      </c>
    </row>
    <row r="6" ht="22.75" customHeight="1" spans="1:6">
      <c r="A6" s="37"/>
      <c r="B6" s="38" t="s">
        <v>117</v>
      </c>
      <c r="C6" s="39">
        <f t="shared" ref="C6:C13" si="0">D6+E6</f>
        <v>16137036.87</v>
      </c>
      <c r="D6" s="39">
        <f>D7+D18</f>
        <v>15770526.41</v>
      </c>
      <c r="E6" s="39">
        <f>E15</f>
        <v>366510.46</v>
      </c>
      <c r="F6" s="40"/>
    </row>
    <row r="7" ht="21" customHeight="1" spans="1:5">
      <c r="A7" s="26" t="s">
        <v>178</v>
      </c>
      <c r="B7" s="26" t="s">
        <v>179</v>
      </c>
      <c r="C7" s="41">
        <f t="shared" si="0"/>
        <v>15600837.21</v>
      </c>
      <c r="D7" s="39">
        <f>D8+D9+D10+D11+D12+D13+D14</f>
        <v>15600837.21</v>
      </c>
      <c r="E7" s="39"/>
    </row>
    <row r="8" ht="21" customHeight="1" spans="1:5">
      <c r="A8" s="42" t="s">
        <v>180</v>
      </c>
      <c r="B8" s="43" t="s">
        <v>181</v>
      </c>
      <c r="C8" s="41">
        <f t="shared" si="0"/>
        <v>5163684</v>
      </c>
      <c r="D8" s="44">
        <v>5163684</v>
      </c>
      <c r="E8" s="44"/>
    </row>
    <row r="9" ht="21" customHeight="1" spans="1:5">
      <c r="A9" s="42" t="s">
        <v>182</v>
      </c>
      <c r="B9" s="43" t="s">
        <v>183</v>
      </c>
      <c r="C9" s="41">
        <f t="shared" si="0"/>
        <v>4468654</v>
      </c>
      <c r="D9" s="44">
        <v>4468654</v>
      </c>
      <c r="E9" s="44"/>
    </row>
    <row r="10" ht="21" customHeight="1" spans="1:5">
      <c r="A10" s="42" t="s">
        <v>184</v>
      </c>
      <c r="B10" s="43" t="s">
        <v>185</v>
      </c>
      <c r="C10" s="41">
        <f t="shared" si="0"/>
        <v>846121.5</v>
      </c>
      <c r="D10" s="44">
        <v>846121.5</v>
      </c>
      <c r="E10" s="44"/>
    </row>
    <row r="11" ht="21" customHeight="1" spans="1:5">
      <c r="A11" s="42" t="s">
        <v>186</v>
      </c>
      <c r="B11" s="43" t="s">
        <v>187</v>
      </c>
      <c r="C11" s="41">
        <f t="shared" si="0"/>
        <v>3575820</v>
      </c>
      <c r="D11" s="44">
        <v>3575820</v>
      </c>
      <c r="E11" s="44"/>
    </row>
    <row r="12" ht="21" customHeight="1" spans="1:5">
      <c r="A12" s="42" t="s">
        <v>188</v>
      </c>
      <c r="B12" s="43" t="s">
        <v>189</v>
      </c>
      <c r="C12" s="41">
        <f t="shared" si="0"/>
        <v>923104.77</v>
      </c>
      <c r="D12" s="44">
        <v>923104.77</v>
      </c>
      <c r="E12" s="44"/>
    </row>
    <row r="13" ht="21" customHeight="1" spans="1:5">
      <c r="A13" s="42" t="s">
        <v>190</v>
      </c>
      <c r="B13" s="43" t="s">
        <v>191</v>
      </c>
      <c r="C13" s="41">
        <f t="shared" si="0"/>
        <v>115780.04</v>
      </c>
      <c r="D13" s="44">
        <v>115780.04</v>
      </c>
      <c r="E13" s="44"/>
    </row>
    <row r="14" ht="21" customHeight="1" spans="1:5">
      <c r="A14" s="42" t="s">
        <v>192</v>
      </c>
      <c r="B14" s="43" t="s">
        <v>193</v>
      </c>
      <c r="C14" s="41">
        <f t="shared" ref="C14:C20" si="1">D14+E14</f>
        <v>507672.9</v>
      </c>
      <c r="D14" s="44">
        <v>507672.9</v>
      </c>
      <c r="E14" s="44"/>
    </row>
    <row r="15" ht="21" customHeight="1" spans="1:5">
      <c r="A15" s="26" t="s">
        <v>194</v>
      </c>
      <c r="B15" s="26" t="s">
        <v>195</v>
      </c>
      <c r="C15" s="41">
        <f t="shared" si="1"/>
        <v>366510.46</v>
      </c>
      <c r="D15" s="39"/>
      <c r="E15" s="39">
        <f>E16+E17</f>
        <v>366510.46</v>
      </c>
    </row>
    <row r="16" ht="21" customHeight="1" spans="1:5">
      <c r="A16" s="42">
        <v>30228</v>
      </c>
      <c r="B16" s="43" t="s">
        <v>196</v>
      </c>
      <c r="C16" s="41">
        <f t="shared" si="1"/>
        <v>203069.16</v>
      </c>
      <c r="D16" s="44"/>
      <c r="E16" s="44">
        <v>203069.16</v>
      </c>
    </row>
    <row r="17" ht="21" customHeight="1" spans="1:5">
      <c r="A17" s="42">
        <v>30229</v>
      </c>
      <c r="B17" s="43" t="s">
        <v>197</v>
      </c>
      <c r="C17" s="41">
        <f t="shared" si="1"/>
        <v>163441.3</v>
      </c>
      <c r="D17" s="44"/>
      <c r="E17" s="44">
        <v>163441.3</v>
      </c>
    </row>
    <row r="18" ht="21" customHeight="1" spans="1:5">
      <c r="A18" s="26">
        <v>303</v>
      </c>
      <c r="B18" s="26" t="s">
        <v>198</v>
      </c>
      <c r="C18" s="41">
        <f t="shared" si="1"/>
        <v>169689.2</v>
      </c>
      <c r="D18" s="39">
        <f>D19+D20</f>
        <v>169689.2</v>
      </c>
      <c r="E18" s="39"/>
    </row>
    <row r="19" ht="21" customHeight="1" spans="1:5">
      <c r="A19" s="42">
        <v>30302</v>
      </c>
      <c r="B19" s="43" t="s">
        <v>199</v>
      </c>
      <c r="C19" s="41">
        <f t="shared" si="1"/>
        <v>143049.2</v>
      </c>
      <c r="D19" s="44">
        <v>143049.2</v>
      </c>
      <c r="E19" s="44"/>
    </row>
    <row r="20" ht="21" customHeight="1" spans="1:5">
      <c r="A20" s="42">
        <v>30305</v>
      </c>
      <c r="B20" s="43" t="s">
        <v>200</v>
      </c>
      <c r="C20" s="41">
        <f t="shared" si="1"/>
        <v>26640</v>
      </c>
      <c r="D20" s="44">
        <v>26640</v>
      </c>
      <c r="E20" s="44"/>
    </row>
  </sheetData>
  <mergeCells count="4">
    <mergeCell ref="A2:E2"/>
    <mergeCell ref="A3:B3"/>
    <mergeCell ref="A4:B4"/>
    <mergeCell ref="C4:E4"/>
  </mergeCells>
  <pageMargins left="0.236111111111111" right="0.118055555555556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2023-02-03T03:20:12Z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54C80BC5E32D4B2596A6365A6DA0E22A</vt:lpwstr>
  </property>
</Properties>
</file>