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 sheetId="16" r:id="rId14"/>
    <sheet name="表13" sheetId="17" r:id="rId15"/>
    <sheet name="表14" sheetId="18" r:id="rId16"/>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<sst xmlns="http://schemas.openxmlformats.org/spreadsheetml/2006/main" count="423" uniqueCount="327">
  <si>
    <t>单位代码：</t>
  </si>
  <si>
    <t>12622826690386480P</t>
  </si>
  <si>
    <t>单位名称：</t>
  </si>
  <si>
    <t>宁县红十字会</t>
  </si>
  <si>
    <t>部门预算公开表</t>
  </si>
  <si>
    <t xml:space="preserve">     </t>
  </si>
  <si>
    <t>编制日期：</t>
  </si>
  <si>
    <t>2023.2.7</t>
  </si>
  <si>
    <t>部门领导：</t>
  </si>
  <si>
    <t>周雷星</t>
  </si>
  <si>
    <t>财务负责人：</t>
  </si>
  <si>
    <t>谢权琳</t>
  </si>
  <si>
    <t>制表人：</t>
  </si>
  <si>
    <t>第小鹏</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</si>
  <si>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</si>
  <si>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</si>
  <si>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</si>
  <si>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</si>
  <si>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</si>
  <si>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</si>
  <si>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</si>
  <si>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</si>
  <si>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</si>
  <si>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</si>
  <si>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</si>
  <si>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</si>
  <si>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</si>
  <si>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</si>
  <si>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</si>
  <si>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</si>
  <si>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</si>
  <si>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</si>
  <si>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</si>
  <si>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</si>
  <si>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</si>
  <si>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</si>
  <si>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</si>
  <si>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</si>
  <si>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</si>
  <si>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</si>
  <si>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</si>
  <si>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</si>
  <si>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</si>
  <si>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</si>
  <si>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</si>
  <si>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</si>
  <si>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</si>
  <si>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</si>
  <si>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</si>
  <si>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</si>
  <si>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</si>
  <si>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</si>
  <si>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</si>
  <si>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</si>
  <si>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</si>
  <si>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</si>
  <si>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</si>
  <si>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</si>
  <si>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</si>
  <si>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</si>
  <si>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</si>
  <si>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</si>
  <si>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</si>
  <si>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</si>
  <si>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</si>
  <si>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</si>
  <si>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</si>
  <si>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</si>
  <si>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</si>
  <si>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</si>
  <si>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</si>
  <si>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</si>
  <si>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</si>
  <si>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</si>
  <si>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</si>
  <si>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</si>
  <si>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</si>
  <si>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</si>
  <si>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</si>
  <si>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</si>
  <si>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</si>
  <si>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</si>
  <si>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</si>
  <si>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</si>
  <si>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</si>
  <si>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</si>
  <si>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</si>
  <si>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</si>
  <si>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</si>
  <si>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</si>
  <si>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</si>
  <si>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</si>
  <si>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</si>
  <si>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</si>
  <si>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</si>
  <si>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</si>
  <si>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</si>
  <si>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</si>
  <si>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</si>
  <si>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</si>
  <si>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</si>
  <si>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</si>
  <si>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</si>
  <si>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</si>
  <si>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</si>
  <si>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</si>
  <si>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</si>
  <si>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</si>
  <si>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</si>
  <si>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</si>
  <si>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</si>
  <si>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</si>
  <si>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</si>
  <si>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</si>
  <si>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</si>
  <si>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</si>
  <si>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</si>
  <si>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</si>
  <si>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208社会保障和就业支出</t>
  </si>
  <si>
    <t>20816红十字会事业</t>
  </si>
  <si>
    <t>2081699其他红十字会事业支出</t>
  </si>
  <si>
    <t>20899其他社会保障和就业支出</t>
  </si>
  <si>
    <t>2089999其他社会保障和就业支出</t>
  </si>
  <si>
    <t>210卫生健康支出</t>
  </si>
  <si>
    <t>21011行政事业单位医疗</t>
  </si>
  <si>
    <t>2101102事业单位医疗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</si>
  <si>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</si>
  <si>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</si>
  <si>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</si>
  <si>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</si>
  <si>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</si>
  <si>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</si>
  <si>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</si>
  <si>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</si>
  <si>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</si>
  <si>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</si>
  <si>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</si>
  <si>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</si>
  <si>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</si>
  <si>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</si>
  <si>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</si>
  <si>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</si>
  <si>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</si>
  <si>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</si>
  <si>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</si>
  <si>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</si>
  <si>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</si>
  <si>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</si>
  <si>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</si>
  <si>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</si>
  <si>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</si>
  <si>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</si>
  <si>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</si>
  <si>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</si>
  <si>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</si>
  <si>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</si>
  <si>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</si>
  <si>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</si>
  <si>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</si>
  <si>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</si>
  <si>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</si>
  <si>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</si>
  <si>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</si>
  <si>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</si>
  <si>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</si>
  <si>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</si>
  <si>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</si>
  <si>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</si>
  <si>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</si>
  <si>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红十字会</t>
  </si>
  <si>
    <t xml:space="preserve"> </t>
  </si>
  <si>
    <t>一般公共预算支出情况表</t>
  </si>
  <si>
    <t>科目编码</t>
  </si>
  <si>
    <t>科目名称</t>
  </si>
  <si>
    <t>208</t>
  </si>
  <si>
    <t>社会保障和就业支出</t>
  </si>
  <si>
    <t>20816</t>
  </si>
  <si>
    <t>红十字会事业</t>
  </si>
  <si>
    <t>2081699</t>
  </si>
  <si>
    <t>其他红十字会事业支出</t>
  </si>
  <si>
    <t>其他社会保障和就业支出</t>
  </si>
  <si>
    <t>2089999</t>
  </si>
  <si>
    <t>210</t>
  </si>
  <si>
    <t>卫生健康支出</t>
  </si>
  <si>
    <t>21011</t>
  </si>
  <si>
    <t>行政事业单位医疗</t>
  </si>
  <si>
    <t>2101102</t>
  </si>
  <si>
    <t>事业单位医疗</t>
  </si>
  <si>
    <t>一般公共预算基本支出表</t>
  </si>
  <si>
    <t>经济分类科目</t>
  </si>
  <si>
    <t>一般公共预算基本支出</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</si>
  <si>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</si>
  <si>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</si>
  <si>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</si>
  <si>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</si>
  <si>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</si>
  <si>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</si>
  <si>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</si>
  <si>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</si>
  <si>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</si>
  <si>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</si>
  <si>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</si>
  <si>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</si>
  <si>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30110</t>
  </si>
  <si>
    <t xml:space="preserve">  职工基本医疗保险缴费</t>
  </si>
  <si>
    <t>30112</t>
  </si>
  <si>
    <t xml:space="preserve">  其他社会保障缴费</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</si>
  <si>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</si>
  <si>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</si>
  <si>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</si>
  <si>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</si>
  <si>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</si>
  <si>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</si>
  <si>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</si>
  <si>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</si>
  <si>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</si>
  <si>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</si>
  <si>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</si>
  <si>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</si>
  <si>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30208</t>
  </si>
  <si>
    <t xml:space="preserve">  取暖费</t>
  </si>
  <si>
    <t>30211</t>
  </si>
  <si>
    <t xml:space="preserve">  差旅费</t>
  </si>
  <si>
    <t>30227</t>
  </si>
  <si>
    <t xml:space="preserve">  委托业务费</t>
  </si>
  <si>
    <t>30228</t>
  </si>
  <si>
    <t xml:space="preserve">  工会经费</t>
  </si>
  <si>
    <t>30229</t>
  </si>
  <si>
    <t xml:space="preserve">  福利费</t>
  </si>
  <si>
    <t>30239</t>
  </si>
  <si>
    <t xml:space="preserve">  其他交通费用</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</si>
  <si>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</si>
  <si>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</si>
  <si>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</si>
  <si>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</si>
  <si>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</si>
  <si>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</si>
  <si>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</si>
  <si>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</si>
  <si>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</si>
  <si>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</si>
  <si>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</si>
  <si>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</si>
  <si>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</si>
  <si>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商品服务支出</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</si>
  <si>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</si>
  <si>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</si>
  <si>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</si>
  <si>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</si>
  <si>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</si>
  <si>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</si>
  <si>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</si>
  <si>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</si>
  <si>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</si>
  <si>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</si>
  <si>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无</t>
  </si>
  <si>
    <t>总计</t>
  </si>
  <si>
    <t>……</t>
  </si>
  <si>
    <t>备注：无内容应公开空表并说明情况。</t>
  </si>
  <si>
    <t>部门（单位）整体支出绩效目标表</t>
  </si>
  <si>
    <t>部门（单位）名称</t>
  </si>
  <si>
    <t>联系人</t>
  </si>
  <si>
    <t>联系电话</t>
  </si>
  <si>
    <t>部门（单位）职能</t>
  </si>
  <si>
    <t>依据</t>
  </si>
  <si>
    <t>《宁县机构编制委员会关于调整庆阳市森林公安局宁县森林派出所等二个机构设置的通知》宁编委发〔2008〕9号</t>
  </si>
  <si>
    <t>职能概述</t>
  </si>
  <si>
    <t>组织贯彻《中华人民共和国红十字会法》，开展救灾备灾工作和初级卫生救护知识培训以及承办上级红十字会和本级人民政府委托的其他工作。</t>
  </si>
  <si>
    <t>近三年部门（单位）职能是否出现过重大变化</t>
  </si>
  <si>
    <t>否</t>
  </si>
  <si>
    <t>变化内容</t>
  </si>
  <si>
    <t>部门（单位）基本信息</t>
  </si>
  <si>
    <t>直属单位包括</t>
  </si>
  <si>
    <t>内设职能部门</t>
  </si>
  <si>
    <t>综合办公室、救灾备灾股、宣传培训股</t>
  </si>
  <si>
    <t>编制人员数</t>
  </si>
  <si>
    <t>实有在职人数</t>
  </si>
  <si>
    <t>行政编制人数</t>
  </si>
  <si>
    <t>事业编制人数</t>
  </si>
  <si>
    <t>编外人数</t>
  </si>
  <si>
    <t>部门（单位）基本制度建设情况</t>
  </si>
  <si>
    <t>制定了《宁县红十字会机关管理制度》《宁县红十字会请销假制度》《宁县红十字会财务管理制度》等多项基本制度。</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</si>
  <si>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</si>
  <si>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</si>
  <si>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</si>
  <si>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</si>
  <si>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</si>
  <si>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</si>
  <si>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</si>
  <si>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</si>
  <si>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</si>
  <si>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</si>
  <si>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</si>
  <si>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</si>
  <si>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</si>
  <si>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</si>
  <si>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</si>
  <si>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</si>
  <si>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</si>
  <si>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</si>
  <si>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</si>
  <si>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</si>
  <si>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</si>
  <si>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</si>
  <si>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救灾备灾规范管理服务率</t>
  </si>
  <si>
    <t>不断提高</t>
  </si>
  <si>
    <t>满意度指标</t>
  </si>
  <si>
    <t>服务对象满意度指标</t>
  </si>
  <si>
    <t>救灾备灾公共服务满意度</t>
  </si>
  <si>
    <t>效益指标</t>
  </si>
  <si>
    <t>可持续影响指标</t>
  </si>
  <si>
    <t>城乡居民服务水平</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</si>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</sst>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0_ "/>
    <numFmt numFmtId="179" formatCode="0.00;[Red]0.00"/>
    <numFmt numFmtId="180" formatCode="#0.00"/>
    <numFmt numFmtId="181" formatCode="#,##0.00_ ;[Red]\-#,##0.00\ "/>
    <numFmt numFmtId="182" formatCode="yyyy\-mm\-dd"/>
  </numFmts>
  <fonts count="62">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indexed="8"/>
      <name val="Calibri"/>
      <charset val="1"/>
    </font>
    <font>
      <sz val="9"/>
      <color indexed="8"/>
      <name val="Calibri"/>
      <charset val="1"/>
    </font>
    <font>
      <sz val="9"/>
      <color indexed="8"/>
      <name val="宋体"/>
      <charset val="1"/>
      <scheme val="minor"/>
    </font>
    <font>
      <sz val="9"/>
      <color rgb="FF000000"/>
      <name val="宋体"/>
      <charset val="1"/>
    </font>
    <font>
      <b/>
      <sz val="9"/>
      <color rgb="FF000000"/>
      <name val="宋体"/>
      <charset val="1"/>
      <scheme val="minor"/>
    </font>
    <font>
      <sz val="9"/>
      <color rgb="FF000000"/>
      <name val="Calibri"/>
      <charset val="1"/>
    </font>
    <font>
      <b/>
      <sz val="9"/>
      <color rgb="FF000000"/>
      <name val="宋体"/>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10"/>
      <name val="宋体"/>
      <charset val="134"/>
    </font>
    <font>
      <sz val="19"/>
      <name val="SimSun"/>
      <charset val="134"/>
    </font>
    <font>
      <b/>
      <sz val="10"/>
      <name val="SimSun"/>
      <charset val="134"/>
    </font>
    <font>
      <b/>
      <sz val="10"/>
      <name val="宋体"/>
      <charset val="134"/>
    </font>
    <font>
      <sz val="10"/>
      <color indexed="8"/>
      <name val="宋体"/>
      <charset val="1"/>
      <scheme val="minor"/>
    </font>
    <font>
      <b/>
      <sz val="11"/>
      <color indexed="8"/>
      <name val="宋体"/>
      <charset val="1"/>
      <scheme val="minor"/>
    </font>
    <font>
      <sz val="10"/>
      <name val="Hiragino Sans GB"/>
      <charset val="134"/>
    </font>
    <font>
      <sz val="10"/>
      <name val="宋体"/>
      <charset val="134"/>
      <scheme val="minor"/>
    </font>
    <font>
      <sz val="9"/>
      <name val="宋体"/>
      <charset val="134"/>
    </font>
    <font>
      <b/>
      <sz val="11"/>
      <name val="SimSun"/>
      <charset val="134"/>
    </font>
    <font>
      <b/>
      <sz val="9"/>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1" fillId="0" borderId="0" applyFont="0" applyFill="0" applyBorder="0" applyAlignment="0" applyProtection="0">
      <alignment vertical="center"/>
    </xf>
    <xf numFmtId="0" fontId="42" fillId="5" borderId="0" applyNumberFormat="0" applyBorder="0" applyAlignment="0" applyProtection="0">
      <alignment vertical="center"/>
    </xf>
    <xf numFmtId="0" fontId="43" fillId="6" borderId="8"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2" fillId="7" borderId="0" applyNumberFormat="0" applyBorder="0" applyAlignment="0" applyProtection="0">
      <alignment vertical="center"/>
    </xf>
    <xf numFmtId="0" fontId="44" fillId="8" borderId="0" applyNumberFormat="0" applyBorder="0" applyAlignment="0" applyProtection="0">
      <alignment vertical="center"/>
    </xf>
    <xf numFmtId="43" fontId="41" fillId="0" borderId="0" applyFont="0" applyFill="0" applyBorder="0" applyAlignment="0" applyProtection="0">
      <alignment vertical="center"/>
    </xf>
    <xf numFmtId="0" fontId="45" fillId="9"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1" fillId="10" borderId="9" applyNumberFormat="0" applyFont="0" applyAlignment="0" applyProtection="0">
      <alignment vertical="center"/>
    </xf>
    <xf numFmtId="0" fontId="45" fillId="11"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0" applyNumberFormat="0" applyFill="0" applyAlignment="0" applyProtection="0">
      <alignment vertical="center"/>
    </xf>
    <xf numFmtId="0" fontId="53" fillId="0" borderId="10" applyNumberFormat="0" applyFill="0" applyAlignment="0" applyProtection="0">
      <alignment vertical="center"/>
    </xf>
    <xf numFmtId="0" fontId="45" fillId="12" borderId="0" applyNumberFormat="0" applyBorder="0" applyAlignment="0" applyProtection="0">
      <alignment vertical="center"/>
    </xf>
    <xf numFmtId="0" fontId="48" fillId="0" borderId="11" applyNumberFormat="0" applyFill="0" applyAlignment="0" applyProtection="0">
      <alignment vertical="center"/>
    </xf>
    <xf numFmtId="0" fontId="45" fillId="13" borderId="0" applyNumberFormat="0" applyBorder="0" applyAlignment="0" applyProtection="0">
      <alignment vertical="center"/>
    </xf>
    <xf numFmtId="0" fontId="54" fillId="14" borderId="12" applyNumberFormat="0" applyAlignment="0" applyProtection="0">
      <alignment vertical="center"/>
    </xf>
    <xf numFmtId="0" fontId="55" fillId="14" borderId="8" applyNumberFormat="0" applyAlignment="0" applyProtection="0">
      <alignment vertical="center"/>
    </xf>
    <xf numFmtId="0" fontId="56" fillId="15" borderId="13" applyNumberFormat="0" applyAlignment="0" applyProtection="0">
      <alignment vertical="center"/>
    </xf>
    <xf numFmtId="0" fontId="42" fillId="16" borderId="0" applyNumberFormat="0" applyBorder="0" applyAlignment="0" applyProtection="0">
      <alignment vertical="center"/>
    </xf>
    <xf numFmtId="0" fontId="45" fillId="17" borderId="0" applyNumberFormat="0" applyBorder="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42" fillId="20" borderId="0" applyNumberFormat="0" applyBorder="0" applyAlignment="0" applyProtection="0">
      <alignment vertical="center"/>
    </xf>
    <xf numFmtId="0" fontId="45"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2"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2" fillId="34" borderId="0" applyNumberFormat="0" applyBorder="0" applyAlignment="0" applyProtection="0">
      <alignment vertical="center"/>
    </xf>
    <xf numFmtId="0" fontId="45" fillId="35" borderId="0" applyNumberFormat="0" applyBorder="0" applyAlignment="0" applyProtection="0">
      <alignment vertical="center"/>
    </xf>
    <xf numFmtId="0" fontId="18" fillId="0" borderId="0"/>
  </cellStyleXfs>
  <cellXfs count="13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lignment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3" fillId="2" borderId="1" xfId="0" applyFont="1" applyFill="1" applyBorder="1" applyAlignment="1">
      <alignment horizontal="left" vertical="center"/>
    </xf>
    <xf numFmtId="0" fontId="12" fillId="2" borderId="1" xfId="0" applyFont="1" applyFill="1" applyBorder="1" applyAlignment="1">
      <alignment horizontal="right" vertical="center"/>
    </xf>
    <xf numFmtId="0" fontId="12" fillId="2" borderId="1" xfId="0" applyFont="1" applyFill="1" applyBorder="1" applyAlignment="1">
      <alignment horizontal="left" vertical="center"/>
    </xf>
    <xf numFmtId="0" fontId="14" fillId="0" borderId="0" xfId="0" applyFont="1" applyAlignment="1">
      <alignment horizontal="left" vertical="center" indent="2"/>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right" vertical="center" wrapText="1"/>
    </xf>
    <xf numFmtId="0" fontId="18" fillId="0" borderId="0" xfId="0" applyFont="1" applyFill="1" applyAlignment="1"/>
    <xf numFmtId="0" fontId="19" fillId="0" borderId="0" xfId="0" applyFont="1" applyFill="1" applyBorder="1" applyAlignment="1" applyProtection="1"/>
    <xf numFmtId="0" fontId="20"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xf>
    <xf numFmtId="176" fontId="24" fillId="0" borderId="1" xfId="0" applyNumberFormat="1" applyFont="1" applyFill="1" applyBorder="1" applyAlignment="1" applyProtection="1">
      <alignment horizontal="righ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xf numFmtId="0" fontId="17" fillId="0" borderId="1" xfId="0" applyFont="1" applyBorder="1" applyAlignment="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49" fontId="26" fillId="0" borderId="1" xfId="0" applyNumberFormat="1"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xf>
    <xf numFmtId="0" fontId="17" fillId="0" borderId="1" xfId="0" applyFont="1" applyBorder="1" applyAlignment="1">
      <alignment vertical="center" wrapText="1"/>
    </xf>
    <xf numFmtId="0" fontId="0" fillId="0" borderId="1" xfId="0" applyFont="1" applyBorder="1" applyAlignment="1">
      <alignment horizontal="center" vertical="center"/>
    </xf>
    <xf numFmtId="49" fontId="26" fillId="0" borderId="1" xfId="0" applyNumberFormat="1" applyFont="1" applyFill="1" applyBorder="1" applyAlignment="1" applyProtection="1">
      <alignment horizontal="left" vertical="center"/>
    </xf>
    <xf numFmtId="0" fontId="0" fillId="0" borderId="1" xfId="0" applyFont="1" applyBorder="1">
      <alignment vertical="center"/>
    </xf>
    <xf numFmtId="177" fontId="0" fillId="0" borderId="1" xfId="0" applyNumberFormat="1" applyFont="1" applyBorder="1">
      <alignment vertical="center"/>
    </xf>
    <xf numFmtId="49" fontId="27" fillId="0" borderId="1" xfId="0" applyNumberFormat="1" applyFont="1" applyFill="1" applyBorder="1" applyAlignment="1">
      <alignment horizontal="left" vertical="center" wrapText="1"/>
    </xf>
    <xf numFmtId="178" fontId="27" fillId="0" borderId="1" xfId="0" applyNumberFormat="1" applyFont="1" applyFill="1" applyBorder="1" applyAlignment="1">
      <alignment horizontal="left" vertical="center" wrapText="1"/>
    </xf>
    <xf numFmtId="178" fontId="27" fillId="3" borderId="1" xfId="0" applyNumberFormat="1" applyFont="1" applyFill="1" applyBorder="1" applyAlignment="1">
      <alignment horizontal="left" vertical="center" wrapText="1"/>
    </xf>
    <xf numFmtId="49" fontId="22" fillId="0" borderId="1" xfId="0" applyNumberFormat="1"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xf>
    <xf numFmtId="0" fontId="28" fillId="0" borderId="0" xfId="0" applyFont="1" applyBorder="1" applyAlignment="1">
      <alignment horizontal="center" vertical="center" wrapText="1"/>
    </xf>
    <xf numFmtId="0" fontId="15" fillId="0" borderId="0" xfId="0" applyFont="1" applyBorder="1" applyAlignment="1">
      <alignment horizontal="right" vertical="center" wrapText="1"/>
    </xf>
    <xf numFmtId="0" fontId="29" fillId="0" borderId="2" xfId="0" applyFont="1" applyBorder="1" applyAlignment="1">
      <alignment vertical="center" wrapText="1"/>
    </xf>
    <xf numFmtId="0" fontId="29" fillId="0" borderId="2" xfId="0" applyFont="1" applyBorder="1" applyAlignment="1">
      <alignment horizontal="righ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4" fontId="29" fillId="0" borderId="1" xfId="0" applyNumberFormat="1" applyFont="1" applyBorder="1" applyAlignment="1">
      <alignment horizontal="left" vertical="center" wrapText="1"/>
    </xf>
    <xf numFmtId="4" fontId="29" fillId="4" borderId="1" xfId="0" applyNumberFormat="1" applyFont="1" applyFill="1" applyBorder="1" applyAlignment="1">
      <alignment horizontal="left" vertical="center" wrapText="1"/>
    </xf>
    <xf numFmtId="4" fontId="17" fillId="4" borderId="1" xfId="0" applyNumberFormat="1" applyFont="1" applyFill="1" applyBorder="1" applyAlignment="1">
      <alignment horizontal="left" vertical="center" wrapText="1"/>
    </xf>
    <xf numFmtId="4" fontId="17" fillId="0" borderId="1" xfId="0" applyNumberFormat="1" applyFont="1" applyBorder="1" applyAlignment="1">
      <alignment horizontal="left" vertical="center" wrapText="1"/>
    </xf>
    <xf numFmtId="49" fontId="30" fillId="0" borderId="1" xfId="0" applyNumberFormat="1" applyFont="1" applyFill="1" applyBorder="1" applyAlignment="1">
      <alignment horizontal="left" vertical="center" wrapText="1"/>
    </xf>
    <xf numFmtId="0" fontId="0" fillId="0" borderId="1" xfId="0" applyFont="1" applyBorder="1" applyAlignment="1">
      <alignment horizontal="left" vertical="center"/>
    </xf>
    <xf numFmtId="178" fontId="30" fillId="0" borderId="1" xfId="0" applyNumberFormat="1" applyFont="1" applyFill="1" applyBorder="1" applyAlignment="1">
      <alignment horizontal="left" vertical="center" wrapText="1"/>
    </xf>
    <xf numFmtId="0" fontId="15" fillId="0" borderId="0" xfId="0" applyFont="1" applyBorder="1" applyAlignment="1">
      <alignment horizontal="center" vertical="center" wrapText="1"/>
    </xf>
    <xf numFmtId="0" fontId="29" fillId="4" borderId="1" xfId="0" applyFont="1" applyFill="1" applyBorder="1" applyAlignment="1">
      <alignment horizontal="center" vertical="center" wrapText="1"/>
    </xf>
    <xf numFmtId="4" fontId="29" fillId="4"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xf>
    <xf numFmtId="0" fontId="29" fillId="4" borderId="1" xfId="0" applyFont="1" applyFill="1" applyBorder="1" applyAlignment="1">
      <alignment horizontal="left" vertical="center" wrapText="1"/>
    </xf>
    <xf numFmtId="179" fontId="29" fillId="4" borderId="1" xfId="0" applyNumberFormat="1" applyFont="1" applyFill="1" applyBorder="1" applyAlignment="1">
      <alignment vertical="center" wrapText="1"/>
    </xf>
    <xf numFmtId="0" fontId="29" fillId="4" borderId="1" xfId="0" applyFont="1" applyFill="1" applyBorder="1" applyAlignment="1">
      <alignment vertical="center" wrapText="1"/>
    </xf>
    <xf numFmtId="177" fontId="31" fillId="0" borderId="1" xfId="0" applyNumberFormat="1" applyFont="1" applyBorder="1">
      <alignment vertical="center"/>
    </xf>
    <xf numFmtId="178" fontId="17"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0" fontId="17" fillId="0" borderId="1" xfId="0" applyFont="1" applyBorder="1" applyAlignment="1">
      <alignment horizontal="right" vertical="center" wrapText="1"/>
    </xf>
    <xf numFmtId="178" fontId="31" fillId="0" borderId="1" xfId="0" applyNumberFormat="1" applyFont="1" applyBorder="1">
      <alignment vertical="center"/>
    </xf>
    <xf numFmtId="0" fontId="32" fillId="0" borderId="1" xfId="0" applyFont="1" applyBorder="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29" fillId="0" borderId="4" xfId="0" applyFont="1" applyBorder="1" applyAlignment="1">
      <alignment vertical="center" wrapText="1"/>
    </xf>
    <xf numFmtId="4" fontId="17" fillId="0" borderId="1" xfId="0" applyNumberFormat="1" applyFont="1" applyBorder="1" applyAlignment="1">
      <alignment vertical="center" wrapText="1"/>
    </xf>
    <xf numFmtId="4" fontId="29" fillId="0" borderId="5" xfId="0" applyNumberFormat="1" applyFont="1" applyBorder="1" applyAlignment="1">
      <alignment horizontal="right" vertical="center" wrapText="1"/>
    </xf>
    <xf numFmtId="4" fontId="29" fillId="0" borderId="2" xfId="0" applyNumberFormat="1" applyFont="1" applyBorder="1" applyAlignment="1">
      <alignment horizontal="right" vertical="center" wrapText="1"/>
    </xf>
    <xf numFmtId="0" fontId="29" fillId="0" borderId="4" xfId="0" applyFont="1" applyBorder="1" applyAlignment="1">
      <alignment horizontal="left" vertical="center" wrapText="1"/>
    </xf>
    <xf numFmtId="4" fontId="29" fillId="0" borderId="5" xfId="0" applyNumberFormat="1" applyFont="1" applyBorder="1" applyAlignment="1">
      <alignment vertical="center" wrapText="1"/>
    </xf>
    <xf numFmtId="4" fontId="29" fillId="0" borderId="2" xfId="0" applyNumberFormat="1" applyFont="1" applyBorder="1" applyAlignment="1">
      <alignment vertical="center" wrapText="1"/>
    </xf>
    <xf numFmtId="0" fontId="17" fillId="0" borderId="2" xfId="0" applyFont="1" applyBorder="1" applyAlignment="1">
      <alignment horizontal="left" vertical="center" wrapText="1"/>
    </xf>
    <xf numFmtId="4" fontId="17" fillId="0" borderId="6" xfId="0" applyNumberFormat="1" applyFont="1" applyBorder="1" applyAlignment="1">
      <alignment horizontal="right" vertical="center" wrapText="1"/>
    </xf>
    <xf numFmtId="4" fontId="29" fillId="0" borderId="6" xfId="0" applyNumberFormat="1" applyFont="1" applyBorder="1" applyAlignment="1">
      <alignment vertical="center" wrapText="1"/>
    </xf>
    <xf numFmtId="180" fontId="17" fillId="0" borderId="2" xfId="0" applyNumberFormat="1" applyFont="1" applyBorder="1" applyAlignment="1">
      <alignment horizontal="right" vertical="center" wrapText="1"/>
    </xf>
    <xf numFmtId="180" fontId="33" fillId="0" borderId="2" xfId="0" applyNumberFormat="1" applyFont="1" applyBorder="1" applyAlignment="1">
      <alignment horizontal="right" vertical="center" wrapText="1"/>
    </xf>
    <xf numFmtId="4" fontId="17" fillId="0" borderId="2" xfId="0" applyNumberFormat="1" applyFont="1" applyBorder="1" applyAlignment="1">
      <alignment vertical="center" wrapText="1"/>
    </xf>
    <xf numFmtId="180" fontId="29" fillId="0" borderId="2" xfId="0" applyNumberFormat="1" applyFont="1" applyBorder="1" applyAlignment="1">
      <alignment vertical="center" wrapText="1"/>
    </xf>
    <xf numFmtId="180" fontId="29" fillId="0" borderId="2" xfId="0" applyNumberFormat="1" applyFont="1" applyBorder="1" applyAlignment="1">
      <alignment horizontal="right" vertical="center" wrapText="1"/>
    </xf>
    <xf numFmtId="0" fontId="29" fillId="0" borderId="1" xfId="0" applyFont="1" applyBorder="1" applyAlignment="1">
      <alignment vertical="center" wrapText="1"/>
    </xf>
    <xf numFmtId="179" fontId="29" fillId="0" borderId="1" xfId="0" applyNumberFormat="1" applyFont="1" applyBorder="1" applyAlignment="1">
      <alignment horizontal="right" vertical="center" wrapText="1"/>
    </xf>
    <xf numFmtId="0" fontId="34" fillId="0" borderId="1" xfId="0" applyFont="1" applyFill="1" applyBorder="1" applyAlignment="1">
      <alignment horizontal="left" vertical="center" wrapText="1"/>
    </xf>
    <xf numFmtId="0" fontId="22" fillId="0" borderId="0" xfId="0" applyFont="1" applyFill="1" applyBorder="1" applyAlignment="1" applyProtection="1">
      <alignment vertical="center"/>
    </xf>
    <xf numFmtId="0" fontId="22" fillId="0" borderId="1" xfId="49" applyFont="1" applyFill="1" applyBorder="1" applyAlignment="1" applyProtection="1">
      <alignment vertical="center"/>
    </xf>
    <xf numFmtId="181" fontId="22" fillId="0" borderId="1" xfId="0" applyNumberFormat="1" applyFont="1" applyFill="1" applyBorder="1" applyAlignment="1" applyProtection="1">
      <alignment horizontal="right" vertical="center"/>
    </xf>
    <xf numFmtId="181" fontId="35" fillId="0" borderId="1" xfId="0" applyNumberFormat="1" applyFont="1" applyFill="1" applyBorder="1" applyAlignment="1">
      <alignment horizontal="right" vertical="center"/>
    </xf>
    <xf numFmtId="0" fontId="22" fillId="0" borderId="1" xfId="49" applyFont="1" applyBorder="1" applyAlignment="1" applyProtection="1">
      <alignment vertical="center"/>
    </xf>
    <xf numFmtId="0" fontId="26" fillId="0" borderId="1" xfId="49" applyFont="1" applyFill="1" applyBorder="1" applyAlignment="1" applyProtection="1">
      <alignment horizontal="center" vertical="center"/>
    </xf>
    <xf numFmtId="181" fontId="26" fillId="0" borderId="1" xfId="0" applyNumberFormat="1" applyFont="1" applyFill="1" applyBorder="1" applyAlignment="1" applyProtection="1">
      <alignment horizontal="right" vertical="center"/>
    </xf>
    <xf numFmtId="0" fontId="36" fillId="0" borderId="0" xfId="0" applyFont="1" applyBorder="1" applyAlignment="1">
      <alignment vertical="center" wrapText="1"/>
    </xf>
    <xf numFmtId="0" fontId="37" fillId="0" borderId="0" xfId="0" applyFont="1" applyBorder="1" applyAlignment="1">
      <alignment horizontal="right" vertical="center" wrapText="1"/>
    </xf>
    <xf numFmtId="0" fontId="15" fillId="0" borderId="2" xfId="0" applyFont="1" applyBorder="1" applyAlignment="1">
      <alignment vertical="center" wrapText="1"/>
    </xf>
    <xf numFmtId="0" fontId="33" fillId="0" borderId="2" xfId="0" applyFont="1" applyBorder="1" applyAlignment="1">
      <alignment horizontal="right" vertical="center" wrapText="1"/>
    </xf>
    <xf numFmtId="4" fontId="15" fillId="0" borderId="2" xfId="0" applyNumberFormat="1" applyFont="1" applyBorder="1" applyAlignment="1">
      <alignment vertical="center" wrapText="1"/>
    </xf>
    <xf numFmtId="4" fontId="24" fillId="0" borderId="7" xfId="0" applyNumberFormat="1" applyFont="1" applyFill="1" applyBorder="1" applyAlignment="1" applyProtection="1">
      <alignment horizontal="right" vertical="center" shrinkToFit="1"/>
    </xf>
    <xf numFmtId="0" fontId="37" fillId="0" borderId="2" xfId="0" applyFont="1" applyBorder="1" applyAlignment="1">
      <alignment vertical="center" wrapText="1"/>
    </xf>
    <xf numFmtId="4" fontId="37" fillId="0" borderId="2" xfId="0" applyNumberFormat="1" applyFont="1" applyBorder="1" applyAlignment="1">
      <alignment vertical="center" wrapText="1"/>
    </xf>
    <xf numFmtId="0" fontId="16" fillId="0" borderId="2" xfId="0" applyFont="1" applyBorder="1" applyAlignment="1">
      <alignment horizontal="center" vertical="center" wrapText="1"/>
    </xf>
    <xf numFmtId="0" fontId="38" fillId="0" borderId="0" xfId="0" applyFont="1" applyBorder="1" applyAlignment="1">
      <alignment vertical="center" wrapText="1"/>
    </xf>
    <xf numFmtId="0" fontId="38" fillId="0" borderId="2" xfId="0" applyFont="1" applyBorder="1" applyAlignment="1">
      <alignment horizontal="center" vertical="center" wrapText="1"/>
    </xf>
    <xf numFmtId="0" fontId="39" fillId="0" borderId="2" xfId="0" applyFont="1" applyBorder="1" applyAlignment="1">
      <alignment vertical="center" wrapText="1"/>
    </xf>
    <xf numFmtId="0" fontId="17" fillId="0" borderId="0" xfId="0" applyFont="1" applyBorder="1" applyAlignment="1">
      <alignment horizontal="left" vertical="center" wrapText="1"/>
    </xf>
    <xf numFmtId="0" fontId="40" fillId="0" borderId="0" xfId="0" applyFont="1" applyBorder="1" applyAlignment="1">
      <alignment horizontal="center" vertical="center" wrapText="1"/>
    </xf>
    <xf numFmtId="0" fontId="33" fillId="0" borderId="0" xfId="0" applyFont="1" applyBorder="1" applyAlignment="1">
      <alignment horizontal="left" vertical="center" wrapText="1"/>
    </xf>
    <xf numFmtId="182" fontId="17" fillId="0" borderId="0" xfId="0" applyNumberFormat="1" applyFont="1" applyBorder="1" applyAlignment="1">
      <alignment horizontal="center" vertical="center" wrapText="1"/>
    </xf>
    <xf numFmtId="0" fontId="3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M8" sqref="M8"/>
    </sheetView>
  </sheetViews>
  <sheetFormatPr defaultColWidth="10" defaultRowHeight="13.5"/>
  <cols>
    <col min="1" max="1" width="2.54166666666667" customWidth="1"/>
    <col min="2" max="4" width="9.76666666666667" customWidth="1"/>
    <col min="5" max="5" width="11.5083333333333" customWidth="1"/>
    <col min="6" max="6" width="10.5" customWidth="1"/>
    <col min="7" max="7" width="11.5083333333333" customWidth="1"/>
    <col min="8" max="10" width="9.76666666666667" customWidth="1"/>
  </cols>
  <sheetData>
    <row r="1" ht="14.3" customHeight="1" spans="1:10">
      <c r="A1" s="24"/>
      <c r="B1" s="24"/>
      <c r="C1" s="24"/>
      <c r="D1" s="24"/>
      <c r="E1" s="24"/>
      <c r="F1" s="24"/>
      <c r="G1" s="24"/>
      <c r="H1" s="24"/>
      <c r="I1" s="24"/>
      <c r="J1" s="24"/>
    </row>
    <row r="2" ht="14.3" customHeight="1" spans="1:10">
      <c r="A2" s="24"/>
      <c r="B2" s="24"/>
      <c r="C2" s="24"/>
      <c r="D2" s="24"/>
      <c r="E2" s="24"/>
      <c r="F2" s="24"/>
      <c r="G2" s="24"/>
      <c r="H2" s="24"/>
      <c r="I2" s="24"/>
      <c r="J2" s="24"/>
    </row>
    <row r="3" ht="22.75" customHeight="1" spans="1:10">
      <c r="A3" s="26"/>
      <c r="B3" s="26" t="s">
        <v>0</v>
      </c>
      <c r="C3" s="125" t="s">
        <v>1</v>
      </c>
      <c r="D3" s="125"/>
      <c r="E3" s="26"/>
      <c r="F3" s="26"/>
      <c r="G3" s="26"/>
      <c r="H3" s="26"/>
      <c r="I3" s="26"/>
      <c r="J3" s="26"/>
    </row>
    <row r="4" ht="22.75" customHeight="1" spans="1:10">
      <c r="A4" s="26"/>
      <c r="B4" s="26" t="s">
        <v>2</v>
      </c>
      <c r="C4" s="26" t="s">
        <v>3</v>
      </c>
      <c r="D4" s="26"/>
      <c r="E4" s="26"/>
      <c r="F4" s="26"/>
      <c r="G4" s="26"/>
      <c r="H4" s="26"/>
      <c r="I4" s="26"/>
      <c r="J4" s="26"/>
    </row>
    <row r="5" ht="14.3" customHeight="1" spans="1:10">
      <c r="A5" s="24"/>
      <c r="B5" s="24"/>
      <c r="C5" s="24"/>
      <c r="D5" s="24"/>
      <c r="E5" s="24"/>
      <c r="F5" s="24"/>
      <c r="G5" s="24"/>
      <c r="H5" s="24"/>
      <c r="I5" s="24"/>
      <c r="J5" s="24"/>
    </row>
    <row r="6" ht="78.55" customHeight="1" spans="1:10">
      <c r="A6" s="24"/>
      <c r="B6" s="126" t="s">
        <v>4</v>
      </c>
      <c r="C6" s="126"/>
      <c r="D6" s="126"/>
      <c r="E6" s="126"/>
      <c r="F6" s="126"/>
      <c r="G6" s="126"/>
      <c r="H6" s="126"/>
      <c r="I6" s="126"/>
      <c r="J6" s="126"/>
    </row>
    <row r="7" ht="22.75" customHeight="1" spans="1:10">
      <c r="A7" s="26"/>
      <c r="B7" s="26"/>
      <c r="C7" s="26"/>
      <c r="D7" s="26"/>
      <c r="E7" s="26"/>
      <c r="F7" s="26"/>
      <c r="G7" s="26"/>
      <c r="H7" s="26"/>
      <c r="I7" s="26"/>
      <c r="J7" s="26"/>
    </row>
    <row r="8" ht="22.75" customHeight="1" spans="1:10">
      <c r="A8" s="26"/>
      <c r="B8" s="26"/>
      <c r="C8" s="26"/>
      <c r="D8" s="26"/>
      <c r="E8" s="26"/>
      <c r="F8" s="26"/>
      <c r="G8" s="26"/>
      <c r="H8" s="26"/>
      <c r="I8" s="26"/>
      <c r="J8" s="26"/>
    </row>
    <row r="9" ht="22.75" customHeight="1" spans="1:10">
      <c r="A9" s="26"/>
      <c r="B9" s="26"/>
      <c r="C9" s="26"/>
      <c r="D9" s="26"/>
      <c r="E9" s="26"/>
      <c r="F9" s="26"/>
      <c r="G9" s="26"/>
      <c r="H9" s="26"/>
      <c r="I9" s="26"/>
      <c r="J9" s="26"/>
    </row>
    <row r="10" ht="22.75" customHeight="1" spans="1:10">
      <c r="A10" s="26"/>
      <c r="B10" s="26" t="s">
        <v>5</v>
      </c>
      <c r="C10" s="26"/>
      <c r="F10" s="127" t="s">
        <v>6</v>
      </c>
      <c r="G10" s="128" t="s">
        <v>7</v>
      </c>
      <c r="H10" s="26"/>
      <c r="I10" s="26"/>
      <c r="J10" s="26"/>
    </row>
    <row r="11" ht="22.75" customHeight="1" spans="1:10">
      <c r="A11" s="26"/>
      <c r="B11" s="26"/>
      <c r="C11" s="26"/>
      <c r="D11" s="26"/>
      <c r="E11" s="26"/>
      <c r="F11" s="26"/>
      <c r="G11" s="26"/>
      <c r="H11" s="26"/>
      <c r="I11" s="26"/>
      <c r="J11" s="26"/>
    </row>
    <row r="12" ht="22.75" customHeight="1" spans="1:10">
      <c r="A12" s="26"/>
      <c r="B12" s="129" t="s">
        <v>8</v>
      </c>
      <c r="C12" s="130" t="s">
        <v>9</v>
      </c>
      <c r="D12" s="131"/>
      <c r="E12" s="129" t="s">
        <v>10</v>
      </c>
      <c r="F12" s="72" t="s">
        <v>11</v>
      </c>
      <c r="G12" s="131"/>
      <c r="H12" s="129" t="s">
        <v>12</v>
      </c>
      <c r="I12" s="72" t="s">
        <v>13</v>
      </c>
      <c r="J12" s="26"/>
    </row>
  </sheetData>
  <mergeCells count="3">
    <mergeCell ref="C3:D3"/>
    <mergeCell ref="C4:E4"/>
    <mergeCell ref="B6:J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2" sqref="E2"/>
    </sheetView>
  </sheetViews>
  <sheetFormatPr defaultColWidth="10" defaultRowHeight="13.5" outlineLevelCol="2"/>
  <cols>
    <col min="1" max="1" width="5.01666666666667" customWidth="1"/>
    <col min="2" max="2" width="53.875" customWidth="1"/>
    <col min="3" max="3" width="27.625" customWidth="1"/>
  </cols>
  <sheetData>
    <row r="1" ht="35.4" customHeight="1" spans="1:2">
      <c r="A1" s="24"/>
      <c r="B1" s="24"/>
    </row>
    <row r="2" ht="39.15" customHeight="1" spans="1:3">
      <c r="A2" s="24"/>
      <c r="B2" s="121" t="s">
        <v>14</v>
      </c>
      <c r="C2" s="121"/>
    </row>
    <row r="3" ht="29.35" customHeight="1" spans="1:3">
      <c r="A3" s="122"/>
      <c r="B3" s="123" t="s">
        <v>15</v>
      </c>
      <c r="C3" s="123" t="s">
        <v>16</v>
      </c>
    </row>
    <row r="4" ht="28.45" customHeight="1" spans="1:3">
      <c r="A4" s="113"/>
      <c r="B4" s="124" t="s">
        <v>17</v>
      </c>
      <c r="C4" s="59" t="s">
        <v>18</v>
      </c>
    </row>
    <row r="5" ht="28.45" customHeight="1" spans="1:3">
      <c r="A5" s="113"/>
      <c r="B5" s="124" t="s">
        <v>19</v>
      </c>
      <c r="C5" s="59" t="s">
        <v>20</v>
      </c>
    </row>
    <row r="6" ht="28.45" customHeight="1" spans="1:3">
      <c r="A6" s="113"/>
      <c r="B6" s="124" t="s">
        <v>21</v>
      </c>
      <c r="C6" s="59" t="s">
        <v>22</v>
      </c>
    </row>
    <row r="7" ht="28.45" customHeight="1" spans="1:3">
      <c r="A7" s="113"/>
      <c r="B7" s="124" t="s">
        <v>23</v>
      </c>
      <c r="C7" s="59"/>
    </row>
    <row r="8" ht="28.45" customHeight="1" spans="1:3">
      <c r="A8" s="113"/>
      <c r="B8" s="124" t="s">
        <v>24</v>
      </c>
      <c r="C8" s="59" t="s">
        <v>25</v>
      </c>
    </row>
    <row r="9" ht="28.45" customHeight="1" spans="1:3">
      <c r="A9" s="113"/>
      <c r="B9" s="124" t="s">
        <v>26</v>
      </c>
      <c r="C9" s="59" t="s">
        <v>27</v>
      </c>
    </row>
    <row r="10" ht="28.45" customHeight="1" spans="1:3">
      <c r="A10" s="113"/>
      <c r="B10" s="124" t="s">
        <v>28</v>
      </c>
      <c r="C10" s="59" t="s">
        <v>29</v>
      </c>
    </row>
    <row r="11" ht="28.45" customHeight="1" spans="1:3">
      <c r="A11" s="113"/>
      <c r="B11" s="124" t="s">
        <v>30</v>
      </c>
      <c r="C11" s="59" t="s">
        <v>31</v>
      </c>
    </row>
    <row r="12" ht="28.45" customHeight="1" spans="1:3">
      <c r="A12" s="113"/>
      <c r="B12" s="124" t="s">
        <v>32</v>
      </c>
      <c r="C12" s="59"/>
    </row>
    <row r="13" ht="28.45" customHeight="1" spans="1:3">
      <c r="A13" s="24"/>
      <c r="B13" s="124" t="s">
        <v>33</v>
      </c>
      <c r="C13" s="59"/>
    </row>
    <row r="14" ht="28.45" customHeight="1" spans="1:3">
      <c r="A14" s="24"/>
      <c r="B14" s="124" t="s">
        <v>34</v>
      </c>
      <c r="C14" s="59" t="s">
        <v>18</v>
      </c>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I9" sqref="I9"/>
    </sheetView>
  </sheetViews>
  <sheetFormatPr defaultColWidth="10" defaultRowHeight="13.5"/>
  <cols>
    <col min="1" max="1" width="41.9333333333333" customWidth="1"/>
    <col min="2" max="2" width="16.6916666666667" customWidth="1"/>
    <col min="3" max="3" width="36.6416666666667" customWidth="1"/>
    <col min="4" max="4" width="14.5583333333333" customWidth="1"/>
  </cols>
  <sheetData>
    <row r="1" ht="14.3" customHeight="1" spans="1:4">
      <c r="A1" s="24"/>
      <c r="B1" s="24"/>
      <c r="C1" s="24"/>
      <c r="D1" s="24"/>
    </row>
    <row r="2" ht="39.85" customHeight="1" spans="1:4">
      <c r="A2" s="25" t="s">
        <v>35</v>
      </c>
      <c r="B2" s="25"/>
      <c r="C2" s="25"/>
      <c r="D2" s="25"/>
    </row>
    <row r="3" ht="22.75" customHeight="1" spans="1:4">
      <c r="A3" s="113"/>
      <c r="B3" s="113"/>
      <c r="C3" s="113"/>
      <c r="D3" s="114" t="s">
        <v>36</v>
      </c>
    </row>
    <row r="4" ht="22.75" customHeight="1" spans="1:4">
      <c r="A4" s="85" t="s">
        <v>37</v>
      </c>
      <c r="B4" s="85"/>
      <c r="C4" s="85" t="s">
        <v>38</v>
      </c>
      <c r="D4" s="85"/>
    </row>
    <row r="5" ht="22.75" customHeight="1" spans="1:4">
      <c r="A5" s="85" t="s">
        <v>39</v>
      </c>
      <c r="B5" s="85" t="s">
        <v>40</v>
      </c>
      <c r="C5" s="85" t="s">
        <v>39</v>
      </c>
      <c r="D5" s="85" t="s">
        <v>40</v>
      </c>
    </row>
    <row r="6" ht="22.75" customHeight="1" spans="1:4">
      <c r="A6" s="115" t="s">
        <v>41</v>
      </c>
      <c r="B6" s="99">
        <v>872095.68</v>
      </c>
      <c r="C6" s="115" t="s">
        <v>42</v>
      </c>
      <c r="D6" s="99"/>
    </row>
    <row r="7" ht="22.75" customHeight="1" spans="1:4">
      <c r="A7" s="115" t="s">
        <v>43</v>
      </c>
      <c r="B7" s="99"/>
      <c r="C7" s="115" t="s">
        <v>44</v>
      </c>
      <c r="D7" s="116"/>
    </row>
    <row r="8" ht="22.75" customHeight="1" spans="1:4">
      <c r="A8" s="115" t="s">
        <v>45</v>
      </c>
      <c r="B8" s="99"/>
      <c r="C8" s="115" t="s">
        <v>46</v>
      </c>
      <c r="D8" s="116"/>
    </row>
    <row r="9" ht="22.75" customHeight="1" spans="1:9">
      <c r="A9" s="115" t="s">
        <v>47</v>
      </c>
      <c r="B9" s="99"/>
      <c r="C9" s="115" t="s">
        <v>48</v>
      </c>
      <c r="D9" s="116"/>
      <c r="I9" t="s">
        <v>5</v>
      </c>
    </row>
    <row r="10" ht="22.75" customHeight="1" spans="1:4">
      <c r="A10" s="115" t="s">
        <v>49</v>
      </c>
      <c r="B10" s="99"/>
      <c r="C10" s="115" t="s">
        <v>50</v>
      </c>
      <c r="D10" s="116"/>
    </row>
    <row r="11" ht="22.75" customHeight="1" spans="1:4">
      <c r="A11" s="115" t="s">
        <v>51</v>
      </c>
      <c r="B11" s="99"/>
      <c r="C11" s="115" t="s">
        <v>52</v>
      </c>
      <c r="D11" s="116"/>
    </row>
    <row r="12" ht="22.75" customHeight="1" spans="1:4">
      <c r="A12" s="115" t="s">
        <v>53</v>
      </c>
      <c r="B12" s="99"/>
      <c r="C12" s="115" t="s">
        <v>54</v>
      </c>
      <c r="D12" s="116"/>
    </row>
    <row r="13" ht="22.75" customHeight="1" spans="1:4">
      <c r="A13" s="115" t="s">
        <v>55</v>
      </c>
      <c r="B13" s="99"/>
      <c r="C13" s="115" t="s">
        <v>56</v>
      </c>
      <c r="D13" s="116">
        <v>826474.95</v>
      </c>
    </row>
    <row r="14" ht="22.75" customHeight="1" spans="1:4">
      <c r="A14" s="115" t="s">
        <v>57</v>
      </c>
      <c r="B14" s="99"/>
      <c r="C14" s="115" t="s">
        <v>58</v>
      </c>
      <c r="D14" s="116"/>
    </row>
    <row r="15" ht="22.75" customHeight="1" spans="1:4">
      <c r="A15" s="115"/>
      <c r="B15" s="117"/>
      <c r="C15" s="115" t="s">
        <v>59</v>
      </c>
      <c r="D15" s="118">
        <v>45620.7255</v>
      </c>
    </row>
    <row r="16" ht="22.75" customHeight="1" spans="1:4">
      <c r="A16" s="115"/>
      <c r="B16" s="117"/>
      <c r="C16" s="115" t="s">
        <v>60</v>
      </c>
      <c r="D16" s="116"/>
    </row>
    <row r="17" ht="22.75" customHeight="1" spans="1:4">
      <c r="A17" s="115"/>
      <c r="B17" s="117"/>
      <c r="C17" s="115" t="s">
        <v>61</v>
      </c>
      <c r="D17" s="116"/>
    </row>
    <row r="18" ht="22.75" customHeight="1" spans="1:4">
      <c r="A18" s="115"/>
      <c r="B18" s="117"/>
      <c r="C18" s="115" t="s">
        <v>62</v>
      </c>
      <c r="D18" s="116"/>
    </row>
    <row r="19" ht="22.75" customHeight="1" spans="1:4">
      <c r="A19" s="115"/>
      <c r="B19" s="117"/>
      <c r="C19" s="115" t="s">
        <v>63</v>
      </c>
      <c r="D19" s="116"/>
    </row>
    <row r="20" ht="22.75" customHeight="1" spans="1:4">
      <c r="A20" s="119"/>
      <c r="B20" s="120"/>
      <c r="C20" s="115" t="s">
        <v>64</v>
      </c>
      <c r="D20" s="116"/>
    </row>
    <row r="21" ht="22.75" customHeight="1" spans="1:4">
      <c r="A21" s="119"/>
      <c r="B21" s="120"/>
      <c r="C21" s="115" t="s">
        <v>65</v>
      </c>
      <c r="D21" s="116"/>
    </row>
    <row r="22" ht="22.75" customHeight="1" spans="1:4">
      <c r="A22" s="119"/>
      <c r="B22" s="120"/>
      <c r="C22" s="115" t="s">
        <v>66</v>
      </c>
      <c r="D22" s="116"/>
    </row>
    <row r="23" ht="22.75" customHeight="1" spans="1:4">
      <c r="A23" s="119"/>
      <c r="B23" s="120"/>
      <c r="C23" s="115" t="s">
        <v>67</v>
      </c>
      <c r="D23" s="116"/>
    </row>
    <row r="24" ht="22.75" customHeight="1" spans="1:4">
      <c r="A24" s="119"/>
      <c r="B24" s="120"/>
      <c r="C24" s="115" t="s">
        <v>68</v>
      </c>
      <c r="D24" s="116"/>
    </row>
    <row r="25" ht="22.75" customHeight="1" spans="1:4">
      <c r="A25" s="115"/>
      <c r="B25" s="117"/>
      <c r="C25" s="115" t="s">
        <v>69</v>
      </c>
      <c r="D25" s="116"/>
    </row>
    <row r="26" ht="22.75" customHeight="1" spans="1:4">
      <c r="A26" s="115"/>
      <c r="B26" s="117"/>
      <c r="C26" s="115" t="s">
        <v>70</v>
      </c>
      <c r="D26" s="116"/>
    </row>
    <row r="27" ht="22.75" customHeight="1" spans="1:4">
      <c r="A27" s="115"/>
      <c r="B27" s="117"/>
      <c r="C27" s="115" t="s">
        <v>71</v>
      </c>
      <c r="D27" s="116"/>
    </row>
    <row r="28" ht="22.75" customHeight="1" spans="1:4">
      <c r="A28" s="119"/>
      <c r="B28" s="120"/>
      <c r="C28" s="115" t="s">
        <v>72</v>
      </c>
      <c r="D28" s="116"/>
    </row>
    <row r="29" ht="22.75" customHeight="1" spans="1:4">
      <c r="A29" s="119"/>
      <c r="B29" s="120"/>
      <c r="C29" s="115" t="s">
        <v>73</v>
      </c>
      <c r="D29" s="116"/>
    </row>
    <row r="30" ht="22.75" customHeight="1" spans="1:4">
      <c r="A30" s="119"/>
      <c r="B30" s="120"/>
      <c r="C30" s="115" t="s">
        <v>74</v>
      </c>
      <c r="D30" s="116"/>
    </row>
    <row r="31" ht="22.75" customHeight="1" spans="1:4">
      <c r="A31" s="119"/>
      <c r="B31" s="120"/>
      <c r="C31" s="115" t="s">
        <v>75</v>
      </c>
      <c r="D31" s="116"/>
    </row>
    <row r="32" ht="22.75" customHeight="1" spans="1:4">
      <c r="A32" s="119"/>
      <c r="B32" s="120"/>
      <c r="C32" s="115" t="s">
        <v>76</v>
      </c>
      <c r="D32" s="116"/>
    </row>
    <row r="33" ht="22.75" customHeight="1" spans="1:4">
      <c r="A33" s="115"/>
      <c r="B33" s="115"/>
      <c r="C33" s="115" t="s">
        <v>77</v>
      </c>
      <c r="D33" s="116"/>
    </row>
    <row r="34" ht="22.75" customHeight="1" spans="1:4">
      <c r="A34" s="115"/>
      <c r="B34" s="115"/>
      <c r="C34" s="115" t="s">
        <v>78</v>
      </c>
      <c r="D34" s="116"/>
    </row>
    <row r="35" ht="22.75" customHeight="1" spans="1:4">
      <c r="A35" s="115"/>
      <c r="B35" s="115"/>
      <c r="C35" s="115" t="s">
        <v>79</v>
      </c>
      <c r="D35" s="116"/>
    </row>
    <row r="36" ht="22.75" customHeight="1" spans="1:4">
      <c r="A36" s="115"/>
      <c r="B36" s="115"/>
      <c r="C36" s="115"/>
      <c r="D36" s="115"/>
    </row>
    <row r="37" ht="22.75" customHeight="1" spans="1:4">
      <c r="A37" s="115"/>
      <c r="B37" s="115"/>
      <c r="C37" s="115"/>
      <c r="D37" s="115"/>
    </row>
    <row r="38" ht="22.75" customHeight="1" spans="1:4">
      <c r="A38" s="115"/>
      <c r="B38" s="115"/>
      <c r="C38" s="115"/>
      <c r="D38" s="115"/>
    </row>
    <row r="39" ht="22.75" customHeight="1" spans="1:4">
      <c r="A39" s="119" t="s">
        <v>80</v>
      </c>
      <c r="B39" s="120">
        <f>SUM(B6:B14)</f>
        <v>872095.68</v>
      </c>
      <c r="C39" s="119" t="s">
        <v>81</v>
      </c>
      <c r="D39" s="120">
        <f>SUM(D6:D38)</f>
        <v>872095.6755</v>
      </c>
    </row>
    <row r="40" ht="22.75" customHeight="1" spans="1:4">
      <c r="A40" s="119" t="s">
        <v>82</v>
      </c>
      <c r="B40" s="120"/>
      <c r="C40" s="119" t="s">
        <v>83</v>
      </c>
      <c r="D40" s="120"/>
    </row>
    <row r="41" ht="22.75" customHeight="1" spans="1:4">
      <c r="A41" s="115"/>
      <c r="B41" s="117"/>
      <c r="C41" s="115"/>
      <c r="D41" s="117"/>
    </row>
    <row r="42" ht="22.75" customHeight="1" spans="1:4">
      <c r="A42" s="119" t="s">
        <v>84</v>
      </c>
      <c r="B42" s="120">
        <f>B39+B40</f>
        <v>872095.68</v>
      </c>
      <c r="C42" s="119" t="s">
        <v>85</v>
      </c>
      <c r="D42" s="120">
        <f>D39+D40</f>
        <v>872095.6755</v>
      </c>
    </row>
  </sheetData>
  <mergeCells count="4">
    <mergeCell ref="A2:D2"/>
    <mergeCell ref="A3:C3"/>
    <mergeCell ref="A4:B4"/>
    <mergeCell ref="C4:D4"/>
  </mergeCells>
  <printOptions horizontalCentered="1" verticalCentered="1"/>
  <pageMargins left="0.751388888888889" right="0.751388888888889" top="0.271527777777778" bottom="0.271527777777778" header="0" footer="0"/>
  <pageSetup paperSize="9" scale="5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C10" sqref="C10"/>
    </sheetView>
  </sheetViews>
  <sheetFormatPr defaultColWidth="7.875" defaultRowHeight="12.75" customHeight="1" outlineLevelCol="2"/>
  <cols>
    <col min="1" max="1" width="45" style="32" customWidth="1"/>
    <col min="2" max="2" width="44.125" style="32" customWidth="1"/>
    <col min="3" max="3" width="27.375" style="32" customWidth="1"/>
    <col min="4" max="16384" width="7.875" style="31"/>
  </cols>
  <sheetData>
    <row r="1" ht="24.75" customHeight="1" spans="1:1">
      <c r="A1" s="40"/>
    </row>
    <row r="2" ht="24.75" customHeight="1" spans="1:2">
      <c r="A2" s="34" t="s">
        <v>86</v>
      </c>
      <c r="B2" s="34"/>
    </row>
    <row r="3" ht="24.75" customHeight="1" spans="1:2">
      <c r="A3" s="106"/>
      <c r="B3" s="35" t="s">
        <v>36</v>
      </c>
    </row>
    <row r="4" ht="24" customHeight="1" spans="1:2">
      <c r="A4" s="44" t="s">
        <v>39</v>
      </c>
      <c r="B4" s="44" t="s">
        <v>40</v>
      </c>
    </row>
    <row r="5" s="31" customFormat="1" ht="25" customHeight="1" spans="1:3">
      <c r="A5" s="107" t="s">
        <v>87</v>
      </c>
      <c r="B5" s="108">
        <f>B6+B7</f>
        <v>872095.68</v>
      </c>
      <c r="C5" s="32"/>
    </row>
    <row r="6" s="31" customFormat="1" ht="25" customHeight="1" spans="1:3">
      <c r="A6" s="107" t="s">
        <v>88</v>
      </c>
      <c r="B6" s="99">
        <v>872095.68</v>
      </c>
      <c r="C6" s="32"/>
    </row>
    <row r="7" s="31" customFormat="1" ht="25" customHeight="1" spans="1:3">
      <c r="A7" s="107" t="s">
        <v>89</v>
      </c>
      <c r="B7" s="109"/>
      <c r="C7" s="32"/>
    </row>
    <row r="8" s="31" customFormat="1" ht="25" customHeight="1" spans="1:3">
      <c r="A8" s="107" t="s">
        <v>90</v>
      </c>
      <c r="B8" s="109">
        <f>B9+B10</f>
        <v>0</v>
      </c>
      <c r="C8" s="32"/>
    </row>
    <row r="9" s="31" customFormat="1" ht="25" customHeight="1" spans="1:3">
      <c r="A9" s="107" t="s">
        <v>91</v>
      </c>
      <c r="B9" s="109"/>
      <c r="C9" s="32"/>
    </row>
    <row r="10" s="31" customFormat="1" ht="25" customHeight="1" spans="1:3">
      <c r="A10" s="107" t="s">
        <v>92</v>
      </c>
      <c r="B10" s="109"/>
      <c r="C10" s="32"/>
    </row>
    <row r="11" s="31" customFormat="1" ht="25" customHeight="1" spans="1:3">
      <c r="A11" s="107" t="s">
        <v>93</v>
      </c>
      <c r="B11" s="109">
        <f>SUM(B12:B14)</f>
        <v>0</v>
      </c>
      <c r="C11" s="32"/>
    </row>
    <row r="12" s="31" customFormat="1" ht="25" customHeight="1" spans="1:3">
      <c r="A12" s="107" t="s">
        <v>94</v>
      </c>
      <c r="B12" s="109"/>
      <c r="C12" s="32"/>
    </row>
    <row r="13" s="31" customFormat="1" ht="25" customHeight="1" spans="1:3">
      <c r="A13" s="107" t="s">
        <v>95</v>
      </c>
      <c r="B13" s="109"/>
      <c r="C13" s="32"/>
    </row>
    <row r="14" s="31" customFormat="1" ht="25" customHeight="1" spans="1:3">
      <c r="A14" s="107" t="s">
        <v>96</v>
      </c>
      <c r="B14" s="109"/>
      <c r="C14" s="32"/>
    </row>
    <row r="15" s="31" customFormat="1" ht="25" customHeight="1" spans="1:3">
      <c r="A15" s="107" t="s">
        <v>97</v>
      </c>
      <c r="B15" s="109"/>
      <c r="C15" s="32"/>
    </row>
    <row r="16" s="31" customFormat="1" ht="25" customHeight="1" spans="1:3">
      <c r="A16" s="107" t="s">
        <v>98</v>
      </c>
      <c r="B16" s="109"/>
      <c r="C16" s="32"/>
    </row>
    <row r="17" s="31" customFormat="1" ht="25" customHeight="1" spans="1:3">
      <c r="A17" s="107" t="s">
        <v>99</v>
      </c>
      <c r="B17" s="109"/>
      <c r="C17" s="32"/>
    </row>
    <row r="18" s="31" customFormat="1" ht="25" customHeight="1" spans="1:3">
      <c r="A18" s="107" t="s">
        <v>100</v>
      </c>
      <c r="B18" s="109"/>
      <c r="C18" s="32"/>
    </row>
    <row r="19" s="31" customFormat="1" ht="25" customHeight="1" spans="1:3">
      <c r="A19" s="107" t="s">
        <v>101</v>
      </c>
      <c r="B19" s="108">
        <f>B20+B23+B26+B27</f>
        <v>0</v>
      </c>
      <c r="C19" s="32"/>
    </row>
    <row r="20" s="31" customFormat="1" ht="25" customHeight="1" spans="1:3">
      <c r="A20" s="107" t="s">
        <v>102</v>
      </c>
      <c r="B20" s="108">
        <f>B21+B22</f>
        <v>0</v>
      </c>
      <c r="C20" s="32"/>
    </row>
    <row r="21" s="31" customFormat="1" ht="25" customHeight="1" spans="1:3">
      <c r="A21" s="107" t="s">
        <v>103</v>
      </c>
      <c r="B21" s="108"/>
      <c r="C21" s="32"/>
    </row>
    <row r="22" s="31" customFormat="1" ht="25" customHeight="1" spans="1:3">
      <c r="A22" s="107" t="s">
        <v>104</v>
      </c>
      <c r="B22" s="108"/>
      <c r="C22" s="32"/>
    </row>
    <row r="23" s="31" customFormat="1" ht="25" customHeight="1" spans="1:3">
      <c r="A23" s="107" t="s">
        <v>105</v>
      </c>
      <c r="B23" s="108">
        <f>B24+B25</f>
        <v>0</v>
      </c>
      <c r="C23" s="32"/>
    </row>
    <row r="24" s="31" customFormat="1" ht="25" customHeight="1" spans="1:3">
      <c r="A24" s="107" t="s">
        <v>106</v>
      </c>
      <c r="B24" s="108"/>
      <c r="C24" s="32"/>
    </row>
    <row r="25" s="31" customFormat="1" ht="25" customHeight="1" spans="1:3">
      <c r="A25" s="107" t="s">
        <v>107</v>
      </c>
      <c r="B25" s="108"/>
      <c r="C25" s="32"/>
    </row>
    <row r="26" s="31" customFormat="1" ht="25" customHeight="1" spans="1:3">
      <c r="A26" s="107" t="s">
        <v>108</v>
      </c>
      <c r="B26" s="108"/>
      <c r="C26" s="32"/>
    </row>
    <row r="27" s="31" customFormat="1" ht="25" customHeight="1" spans="1:3">
      <c r="A27" s="107" t="s">
        <v>109</v>
      </c>
      <c r="B27" s="108"/>
      <c r="C27" s="32"/>
    </row>
    <row r="28" ht="25" customHeight="1" spans="1:2">
      <c r="A28" s="110"/>
      <c r="B28" s="108"/>
    </row>
    <row r="29" s="31" customFormat="1" ht="25" customHeight="1" spans="1:3">
      <c r="A29" s="111" t="s">
        <v>110</v>
      </c>
      <c r="B29" s="112">
        <f>B5+B8+B11+B15+B16+B17+B18+B19</f>
        <v>872095.68</v>
      </c>
      <c r="C29" s="32"/>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scale="91"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J7" sqref="J7"/>
    </sheetView>
  </sheetViews>
  <sheetFormatPr defaultColWidth="10" defaultRowHeight="13.5" outlineLevelCol="4"/>
  <cols>
    <col min="1" max="1" width="27.375" customWidth="1"/>
    <col min="2" max="2" width="19" customWidth="1"/>
    <col min="3" max="3" width="13.7" customWidth="1"/>
    <col min="4" max="4" width="13.3" customWidth="1"/>
    <col min="5" max="5" width="12.625" customWidth="1"/>
  </cols>
  <sheetData>
    <row r="1" ht="14.3" customHeight="1" spans="1:5">
      <c r="A1" s="24"/>
      <c r="B1" s="24"/>
      <c r="C1" s="24"/>
      <c r="D1" s="24"/>
      <c r="E1" s="24"/>
    </row>
    <row r="2" ht="39.85" customHeight="1" spans="1:5">
      <c r="A2" s="25" t="s">
        <v>111</v>
      </c>
      <c r="B2" s="25"/>
      <c r="C2" s="25"/>
      <c r="D2" s="25"/>
      <c r="E2" s="25"/>
    </row>
    <row r="3" ht="22.75" customHeight="1" spans="1:5">
      <c r="A3" s="26"/>
      <c r="B3" s="26"/>
      <c r="C3" s="26"/>
      <c r="D3" s="26"/>
      <c r="E3" s="26" t="s">
        <v>36</v>
      </c>
    </row>
    <row r="4" ht="35" customHeight="1" spans="1:5">
      <c r="A4" s="87" t="s">
        <v>112</v>
      </c>
      <c r="B4" s="87" t="s">
        <v>113</v>
      </c>
      <c r="C4" s="87" t="s">
        <v>114</v>
      </c>
      <c r="D4" s="87" t="s">
        <v>115</v>
      </c>
      <c r="E4" s="87" t="s">
        <v>116</v>
      </c>
    </row>
    <row r="5" ht="35" customHeight="1" spans="1:5">
      <c r="A5" s="103" t="s">
        <v>117</v>
      </c>
      <c r="B5" s="104">
        <f>B6+B9+B12</f>
        <v>872095.6792</v>
      </c>
      <c r="C5" s="104">
        <f>C6+C9+C12</f>
        <v>872095.6792</v>
      </c>
      <c r="D5" s="81"/>
      <c r="E5" s="81"/>
    </row>
    <row r="6" ht="35" customHeight="1" spans="1:5">
      <c r="A6" s="56" t="s">
        <v>118</v>
      </c>
      <c r="B6" s="51">
        <v>820353.754</v>
      </c>
      <c r="C6" s="51">
        <v>820353.754</v>
      </c>
      <c r="D6" s="50"/>
      <c r="E6" s="50"/>
    </row>
    <row r="7" ht="35" customHeight="1" spans="1:5">
      <c r="A7" s="56" t="s">
        <v>119</v>
      </c>
      <c r="B7" s="51">
        <v>820353.754</v>
      </c>
      <c r="C7" s="51">
        <v>820353.754</v>
      </c>
      <c r="D7" s="50"/>
      <c r="E7" s="50"/>
    </row>
    <row r="8" ht="35" customHeight="1" spans="1:5">
      <c r="A8" s="56" t="s">
        <v>120</v>
      </c>
      <c r="B8" s="51">
        <v>820353.754</v>
      </c>
      <c r="C8" s="51">
        <v>820353.754</v>
      </c>
      <c r="D8" s="50"/>
      <c r="E8" s="50"/>
    </row>
    <row r="9" ht="35" customHeight="1" spans="1:5">
      <c r="A9" s="56" t="s">
        <v>118</v>
      </c>
      <c r="B9" s="51">
        <v>6121.1997</v>
      </c>
      <c r="C9" s="51">
        <v>6121.1997</v>
      </c>
      <c r="D9" s="50"/>
      <c r="E9" s="50"/>
    </row>
    <row r="10" ht="35" customHeight="1" spans="1:5">
      <c r="A10" s="105" t="s">
        <v>121</v>
      </c>
      <c r="B10" s="51">
        <v>6121.1997</v>
      </c>
      <c r="C10" s="51">
        <v>6121.1997</v>
      </c>
      <c r="D10" s="50"/>
      <c r="E10" s="50"/>
    </row>
    <row r="11" ht="35" customHeight="1" spans="1:5">
      <c r="A11" s="56" t="s">
        <v>122</v>
      </c>
      <c r="B11" s="51">
        <v>6121.1997</v>
      </c>
      <c r="C11" s="51">
        <v>6121.1997</v>
      </c>
      <c r="D11" s="50"/>
      <c r="E11" s="50"/>
    </row>
    <row r="12" ht="35" customHeight="1" spans="1:5">
      <c r="A12" s="56" t="s">
        <v>123</v>
      </c>
      <c r="B12" s="51">
        <v>45620.7255</v>
      </c>
      <c r="C12" s="51">
        <v>45620.7255</v>
      </c>
      <c r="D12" s="50"/>
      <c r="E12" s="50"/>
    </row>
    <row r="13" ht="35" customHeight="1" spans="1:5">
      <c r="A13" s="56" t="s">
        <v>124</v>
      </c>
      <c r="B13" s="51">
        <v>45620.7255</v>
      </c>
      <c r="C13" s="51">
        <v>45620.7255</v>
      </c>
      <c r="D13" s="50"/>
      <c r="E13" s="50"/>
    </row>
    <row r="14" ht="35" customHeight="1" spans="1:5">
      <c r="A14" s="56" t="s">
        <v>125</v>
      </c>
      <c r="B14" s="51">
        <v>45620.7255</v>
      </c>
      <c r="C14" s="51">
        <v>45620.7255</v>
      </c>
      <c r="D14" s="50"/>
      <c r="E14" s="50"/>
    </row>
    <row r="15" ht="35" customHeight="1" spans="1:5">
      <c r="A15" s="56"/>
      <c r="B15" s="56"/>
      <c r="C15" s="51"/>
      <c r="D15" s="50"/>
      <c r="E15" s="50"/>
    </row>
    <row r="16" ht="35" customHeight="1" spans="1:5">
      <c r="A16" s="56"/>
      <c r="B16" s="56"/>
      <c r="C16" s="51"/>
      <c r="D16" s="50"/>
      <c r="E16" s="50"/>
    </row>
    <row r="17" ht="35" customHeight="1" spans="1:5">
      <c r="A17" s="56"/>
      <c r="B17" s="56"/>
      <c r="C17" s="51"/>
      <c r="D17" s="50"/>
      <c r="E17" s="50"/>
    </row>
    <row r="18" ht="28" customHeight="1" spans="1:5">
      <c r="A18" s="50"/>
      <c r="B18" s="50"/>
      <c r="C18" s="50"/>
      <c r="D18" s="50"/>
      <c r="E18" s="50"/>
    </row>
    <row r="19" ht="33" customHeight="1" spans="1:5">
      <c r="A19" s="50"/>
      <c r="B19" s="50"/>
      <c r="C19" s="50"/>
      <c r="D19" s="50"/>
      <c r="E19" s="50"/>
    </row>
    <row r="20" ht="33" customHeight="1"/>
    <row r="21" ht="33" customHeight="1"/>
    <row r="22" ht="33" customHeight="1"/>
  </sheetData>
  <mergeCells count="1">
    <mergeCell ref="A2:E2"/>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B26" sqref="B26"/>
    </sheetView>
  </sheetViews>
  <sheetFormatPr defaultColWidth="10"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8" width="9.76666666666667" customWidth="1"/>
  </cols>
  <sheetData>
    <row r="1" ht="14.3" customHeight="1" spans="1:7">
      <c r="A1" s="24"/>
      <c r="B1" s="24"/>
      <c r="C1" s="24"/>
      <c r="D1" s="24"/>
      <c r="E1" s="24"/>
      <c r="F1" s="24"/>
      <c r="G1" s="24"/>
    </row>
    <row r="2" ht="39.85" customHeight="1" spans="1:7">
      <c r="A2" s="25" t="s">
        <v>126</v>
      </c>
      <c r="B2" s="25"/>
      <c r="C2" s="25"/>
      <c r="D2" s="25"/>
      <c r="E2" s="24"/>
      <c r="F2" s="24"/>
      <c r="G2" s="24"/>
    </row>
    <row r="3" ht="22.75" customHeight="1" spans="1:7">
      <c r="A3" s="26"/>
      <c r="B3" s="26"/>
      <c r="C3" s="62" t="s">
        <v>36</v>
      </c>
      <c r="D3" s="62"/>
      <c r="E3" s="26"/>
      <c r="F3" s="26"/>
      <c r="G3" s="26"/>
    </row>
    <row r="4" ht="22.75" customHeight="1" spans="1:7">
      <c r="A4" s="85" t="s">
        <v>37</v>
      </c>
      <c r="B4" s="85"/>
      <c r="C4" s="85" t="s">
        <v>38</v>
      </c>
      <c r="D4" s="85"/>
      <c r="E4" s="26"/>
      <c r="F4" s="26"/>
      <c r="G4" s="26"/>
    </row>
    <row r="5" ht="22.75" customHeight="1" spans="1:7">
      <c r="A5" s="85" t="s">
        <v>39</v>
      </c>
      <c r="B5" s="85" t="s">
        <v>40</v>
      </c>
      <c r="C5" s="85" t="s">
        <v>39</v>
      </c>
      <c r="D5" s="85" t="s">
        <v>117</v>
      </c>
      <c r="E5" s="26"/>
      <c r="F5" s="26"/>
      <c r="G5" s="26"/>
    </row>
    <row r="6" ht="22.75" customHeight="1" spans="1:7">
      <c r="A6" s="29" t="s">
        <v>127</v>
      </c>
      <c r="B6" s="98">
        <f>SUM(B7:B9)</f>
        <v>872095.68</v>
      </c>
      <c r="C6" s="29" t="s">
        <v>128</v>
      </c>
      <c r="D6" s="98">
        <f>D14+D16</f>
        <v>872095.6755</v>
      </c>
      <c r="E6" s="26"/>
      <c r="F6" s="26"/>
      <c r="G6" s="26"/>
    </row>
    <row r="7" ht="22.75" customHeight="1" spans="1:7">
      <c r="A7" s="29" t="s">
        <v>129</v>
      </c>
      <c r="B7" s="99">
        <v>872095.68</v>
      </c>
      <c r="C7" s="29" t="s">
        <v>130</v>
      </c>
      <c r="D7" s="99"/>
      <c r="E7" s="26"/>
      <c r="F7" s="26"/>
      <c r="G7" s="26"/>
    </row>
    <row r="8" ht="22.75" customHeight="1" spans="1:7">
      <c r="A8" s="29" t="s">
        <v>131</v>
      </c>
      <c r="B8" s="99"/>
      <c r="C8" s="29" t="s">
        <v>132</v>
      </c>
      <c r="D8" s="99"/>
      <c r="E8" s="26"/>
      <c r="F8" s="26"/>
      <c r="G8" s="26"/>
    </row>
    <row r="9" ht="22.75" customHeight="1" spans="1:7">
      <c r="A9" s="29" t="s">
        <v>133</v>
      </c>
      <c r="B9" s="99"/>
      <c r="C9" s="29" t="s">
        <v>134</v>
      </c>
      <c r="D9" s="99"/>
      <c r="E9" s="26"/>
      <c r="F9" s="26"/>
      <c r="G9" s="26"/>
    </row>
    <row r="10" ht="22.75" customHeight="1" spans="1:7">
      <c r="A10" s="29"/>
      <c r="B10" s="100"/>
      <c r="C10" s="29" t="s">
        <v>135</v>
      </c>
      <c r="D10" s="99"/>
      <c r="E10" s="26"/>
      <c r="F10" s="26"/>
      <c r="G10" s="26"/>
    </row>
    <row r="11" ht="22.75" customHeight="1" spans="1:7">
      <c r="A11" s="29"/>
      <c r="B11" s="100"/>
      <c r="C11" s="29" t="s">
        <v>136</v>
      </c>
      <c r="D11" s="99"/>
      <c r="E11" s="26"/>
      <c r="F11" s="26"/>
      <c r="G11" s="26"/>
    </row>
    <row r="12" ht="22.75" customHeight="1" spans="1:7">
      <c r="A12" s="29"/>
      <c r="B12" s="100"/>
      <c r="C12" s="29" t="s">
        <v>137</v>
      </c>
      <c r="D12" s="99"/>
      <c r="E12" s="26"/>
      <c r="F12" s="26"/>
      <c r="G12" s="26"/>
    </row>
    <row r="13" ht="22.75" customHeight="1" spans="1:7">
      <c r="A13" s="59"/>
      <c r="B13" s="94"/>
      <c r="C13" s="29" t="s">
        <v>138</v>
      </c>
      <c r="D13" s="99"/>
      <c r="E13" s="26"/>
      <c r="F13" s="26"/>
      <c r="G13" s="26"/>
    </row>
    <row r="14" ht="22.75" customHeight="1" spans="1:7">
      <c r="A14" s="29"/>
      <c r="B14" s="100"/>
      <c r="C14" s="29" t="s">
        <v>139</v>
      </c>
      <c r="D14" s="99">
        <v>826474.95</v>
      </c>
      <c r="E14" s="26"/>
      <c r="F14" s="26"/>
      <c r="G14" s="61"/>
    </row>
    <row r="15" ht="22.75" customHeight="1" spans="1:7">
      <c r="A15" s="29"/>
      <c r="B15" s="100"/>
      <c r="C15" s="29" t="s">
        <v>140</v>
      </c>
      <c r="D15" s="99"/>
      <c r="E15" s="26"/>
      <c r="F15" s="26"/>
      <c r="G15" s="26"/>
    </row>
    <row r="16" ht="22.75" customHeight="1" spans="1:7">
      <c r="A16" s="29"/>
      <c r="B16" s="100"/>
      <c r="C16" s="29" t="s">
        <v>141</v>
      </c>
      <c r="D16" s="99">
        <v>45620.7255</v>
      </c>
      <c r="E16" s="26"/>
      <c r="F16" s="26"/>
      <c r="G16" s="26"/>
    </row>
    <row r="17" ht="22.75" customHeight="1" spans="1:7">
      <c r="A17" s="29"/>
      <c r="B17" s="100"/>
      <c r="C17" s="29" t="s">
        <v>142</v>
      </c>
      <c r="D17" s="99"/>
      <c r="E17" s="26"/>
      <c r="F17" s="26"/>
      <c r="G17" s="26"/>
    </row>
    <row r="18" ht="22.75" customHeight="1" spans="1:7">
      <c r="A18" s="29"/>
      <c r="B18" s="100"/>
      <c r="C18" s="29" t="s">
        <v>143</v>
      </c>
      <c r="D18" s="99"/>
      <c r="E18" s="26"/>
      <c r="F18" s="26"/>
      <c r="G18" s="26"/>
    </row>
    <row r="19" ht="22.75" customHeight="1" spans="1:7">
      <c r="A19" s="29"/>
      <c r="B19" s="29"/>
      <c r="C19" s="29" t="s">
        <v>144</v>
      </c>
      <c r="D19" s="99"/>
      <c r="E19" s="26"/>
      <c r="F19" s="26"/>
      <c r="G19" s="26"/>
    </row>
    <row r="20" ht="22.75" customHeight="1" spans="1:7">
      <c r="A20" s="29"/>
      <c r="B20" s="29"/>
      <c r="C20" s="29" t="s">
        <v>145</v>
      </c>
      <c r="D20" s="99"/>
      <c r="E20" s="26"/>
      <c r="F20" s="26"/>
      <c r="G20" s="26"/>
    </row>
    <row r="21" ht="22.75" customHeight="1" spans="1:7">
      <c r="A21" s="29"/>
      <c r="B21" s="29"/>
      <c r="C21" s="29" t="s">
        <v>146</v>
      </c>
      <c r="D21" s="99"/>
      <c r="E21" s="26"/>
      <c r="F21" s="26"/>
      <c r="G21" s="26"/>
    </row>
    <row r="22" ht="22.75" customHeight="1" spans="1:7">
      <c r="A22" s="29"/>
      <c r="B22" s="29"/>
      <c r="C22" s="29" t="s">
        <v>147</v>
      </c>
      <c r="D22" s="99"/>
      <c r="E22" s="26"/>
      <c r="F22" s="26"/>
      <c r="G22" s="26"/>
    </row>
    <row r="23" ht="22.75" customHeight="1" spans="1:7">
      <c r="A23" s="29"/>
      <c r="B23" s="29"/>
      <c r="C23" s="29" t="s">
        <v>148</v>
      </c>
      <c r="D23" s="99"/>
      <c r="E23" s="26"/>
      <c r="F23" s="26"/>
      <c r="G23" s="26"/>
    </row>
    <row r="24" ht="22.75" customHeight="1" spans="1:7">
      <c r="A24" s="29"/>
      <c r="B24" s="29"/>
      <c r="C24" s="29" t="s">
        <v>149</v>
      </c>
      <c r="D24" s="99"/>
      <c r="E24" s="26"/>
      <c r="F24" s="26"/>
      <c r="G24" s="26"/>
    </row>
    <row r="25" ht="22.75" customHeight="1" spans="1:7">
      <c r="A25" s="29"/>
      <c r="B25" s="29"/>
      <c r="C25" s="29" t="s">
        <v>150</v>
      </c>
      <c r="D25" s="99"/>
      <c r="E25" s="26"/>
      <c r="F25" s="26"/>
      <c r="G25" s="26"/>
    </row>
    <row r="26" ht="22.75" customHeight="1" spans="1:7">
      <c r="A26" s="29"/>
      <c r="B26" s="29"/>
      <c r="C26" s="29" t="s">
        <v>151</v>
      </c>
      <c r="D26" s="99"/>
      <c r="E26" s="26"/>
      <c r="F26" s="26"/>
      <c r="G26" s="26"/>
    </row>
    <row r="27" ht="22.75" customHeight="1" spans="1:7">
      <c r="A27" s="29"/>
      <c r="B27" s="29"/>
      <c r="C27" s="29" t="s">
        <v>152</v>
      </c>
      <c r="D27" s="99"/>
      <c r="E27" s="26"/>
      <c r="F27" s="26"/>
      <c r="G27" s="26"/>
    </row>
    <row r="28" ht="22.75" customHeight="1" spans="1:7">
      <c r="A28" s="29"/>
      <c r="B28" s="29"/>
      <c r="C28" s="29" t="s">
        <v>153</v>
      </c>
      <c r="D28" s="99"/>
      <c r="E28" s="26"/>
      <c r="F28" s="26"/>
      <c r="G28" s="26"/>
    </row>
    <row r="29" ht="22.75" customHeight="1" spans="1:7">
      <c r="A29" s="29"/>
      <c r="B29" s="29"/>
      <c r="C29" s="29" t="s">
        <v>154</v>
      </c>
      <c r="D29" s="99"/>
      <c r="E29" s="26"/>
      <c r="F29" s="26"/>
      <c r="G29" s="26"/>
    </row>
    <row r="30" ht="22.75" customHeight="1" spans="1:7">
      <c r="A30" s="29"/>
      <c r="B30" s="29"/>
      <c r="C30" s="29" t="s">
        <v>155</v>
      </c>
      <c r="D30" s="99"/>
      <c r="E30" s="26"/>
      <c r="F30" s="26"/>
      <c r="G30" s="26"/>
    </row>
    <row r="31" ht="22.75" customHeight="1" spans="1:7">
      <c r="A31" s="29"/>
      <c r="B31" s="29"/>
      <c r="C31" s="29" t="s">
        <v>156</v>
      </c>
      <c r="D31" s="99"/>
      <c r="E31" s="26"/>
      <c r="F31" s="26"/>
      <c r="G31" s="26"/>
    </row>
    <row r="32" ht="22.75" customHeight="1" spans="1:7">
      <c r="A32" s="29"/>
      <c r="B32" s="29"/>
      <c r="C32" s="29" t="s">
        <v>157</v>
      </c>
      <c r="D32" s="99"/>
      <c r="E32" s="26"/>
      <c r="F32" s="26"/>
      <c r="G32" s="26"/>
    </row>
    <row r="33" ht="22.75" customHeight="1" spans="1:7">
      <c r="A33" s="29"/>
      <c r="B33" s="29"/>
      <c r="C33" s="29" t="s">
        <v>158</v>
      </c>
      <c r="D33" s="99"/>
      <c r="E33" s="26"/>
      <c r="F33" s="26"/>
      <c r="G33" s="26"/>
    </row>
    <row r="34" ht="22.75" customHeight="1" spans="1:7">
      <c r="A34" s="29"/>
      <c r="B34" s="29"/>
      <c r="C34" s="29" t="s">
        <v>159</v>
      </c>
      <c r="D34" s="99"/>
      <c r="E34" s="26"/>
      <c r="F34" s="26"/>
      <c r="G34" s="26"/>
    </row>
    <row r="35" ht="22.75" customHeight="1" spans="1:7">
      <c r="A35" s="29"/>
      <c r="B35" s="29"/>
      <c r="C35" s="29" t="s">
        <v>160</v>
      </c>
      <c r="D35" s="99"/>
      <c r="E35" s="26"/>
      <c r="F35" s="26"/>
      <c r="G35" s="26"/>
    </row>
    <row r="36" ht="22.75" customHeight="1" spans="1:7">
      <c r="A36" s="29"/>
      <c r="B36" s="29"/>
      <c r="C36" s="29" t="s">
        <v>161</v>
      </c>
      <c r="D36" s="98"/>
      <c r="E36" s="26"/>
      <c r="F36" s="26"/>
      <c r="G36" s="26"/>
    </row>
    <row r="37" ht="22.75" customHeight="1" spans="1:7">
      <c r="A37" s="85" t="s">
        <v>162</v>
      </c>
      <c r="B37" s="101">
        <f>B6</f>
        <v>872095.68</v>
      </c>
      <c r="C37" s="85" t="s">
        <v>163</v>
      </c>
      <c r="D37" s="102">
        <f>D6</f>
        <v>872095.6755</v>
      </c>
      <c r="E37" s="61"/>
      <c r="F37" s="26"/>
      <c r="G37" s="26"/>
    </row>
  </sheetData>
  <mergeCells count="4">
    <mergeCell ref="A2:D2"/>
    <mergeCell ref="C3:D3"/>
    <mergeCell ref="A4:B4"/>
    <mergeCell ref="C4:D4"/>
  </mergeCells>
  <pageMargins left="0.75" right="0.75" top="0.270000010728836" bottom="0.270000010728836" header="0" footer="0"/>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C14" sqref="C14"/>
    </sheetView>
  </sheetViews>
  <sheetFormatPr defaultColWidth="10" defaultRowHeight="13.5"/>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4.3" customHeight="1" spans="1:11">
      <c r="A1" s="24"/>
      <c r="B1" s="24"/>
      <c r="C1" s="24"/>
      <c r="D1" s="24"/>
      <c r="E1" s="24"/>
      <c r="F1" s="24"/>
      <c r="G1" s="24"/>
      <c r="H1" s="24"/>
      <c r="I1" s="24"/>
      <c r="J1" s="24"/>
      <c r="K1" s="24"/>
    </row>
    <row r="2" ht="39.85" customHeight="1" spans="1:11">
      <c r="A2" s="25" t="s">
        <v>164</v>
      </c>
      <c r="B2" s="25"/>
      <c r="C2" s="25"/>
      <c r="D2" s="25"/>
      <c r="E2" s="25"/>
      <c r="F2" s="25"/>
      <c r="G2" s="25"/>
      <c r="H2" s="25"/>
      <c r="I2" s="25"/>
      <c r="J2" s="25"/>
      <c r="K2" s="25"/>
    </row>
    <row r="3" ht="22.75" customHeight="1" spans="1:11">
      <c r="A3" s="26"/>
      <c r="B3" s="26"/>
      <c r="C3" s="26"/>
      <c r="D3" s="26"/>
      <c r="E3" s="26"/>
      <c r="F3" s="26"/>
      <c r="G3" s="26"/>
      <c r="H3" s="26"/>
      <c r="I3" s="26"/>
      <c r="J3" s="62" t="s">
        <v>36</v>
      </c>
      <c r="K3" s="62"/>
    </row>
    <row r="4" ht="22.75" customHeight="1" spans="1:11">
      <c r="A4" s="85" t="s">
        <v>165</v>
      </c>
      <c r="B4" s="85" t="s">
        <v>117</v>
      </c>
      <c r="C4" s="85" t="s">
        <v>166</v>
      </c>
      <c r="D4" s="85"/>
      <c r="E4" s="85"/>
      <c r="F4" s="85" t="s">
        <v>167</v>
      </c>
      <c r="G4" s="85"/>
      <c r="H4" s="85"/>
      <c r="I4" s="85" t="s">
        <v>168</v>
      </c>
      <c r="J4" s="85"/>
      <c r="K4" s="85"/>
    </row>
    <row r="5" ht="22.75" customHeight="1" spans="1:11">
      <c r="A5" s="85"/>
      <c r="B5" s="86"/>
      <c r="C5" s="87" t="s">
        <v>117</v>
      </c>
      <c r="D5" s="87" t="s">
        <v>114</v>
      </c>
      <c r="E5" s="28" t="s">
        <v>115</v>
      </c>
      <c r="F5" s="28" t="s">
        <v>117</v>
      </c>
      <c r="G5" s="28" t="s">
        <v>114</v>
      </c>
      <c r="H5" s="28" t="s">
        <v>115</v>
      </c>
      <c r="I5" s="28" t="s">
        <v>117</v>
      </c>
      <c r="J5" s="28" t="s">
        <v>114</v>
      </c>
      <c r="K5" s="28" t="s">
        <v>115</v>
      </c>
    </row>
    <row r="6" ht="22.75" customHeight="1" spans="1:11">
      <c r="A6" s="88" t="s">
        <v>117</v>
      </c>
      <c r="B6" s="89">
        <v>872095.68</v>
      </c>
      <c r="C6" s="89">
        <v>872095.68</v>
      </c>
      <c r="D6" s="89">
        <v>872095.68</v>
      </c>
      <c r="E6" s="90"/>
      <c r="F6" s="91"/>
      <c r="G6" s="91"/>
      <c r="H6" s="91"/>
      <c r="I6" s="91"/>
      <c r="J6" s="91"/>
      <c r="K6" s="91"/>
    </row>
    <row r="7" ht="22.75" customHeight="1" spans="1:11">
      <c r="A7" s="92" t="s">
        <v>169</v>
      </c>
      <c r="B7" s="89">
        <v>872095.68</v>
      </c>
      <c r="C7" s="89">
        <v>872095.68</v>
      </c>
      <c r="D7" s="89">
        <v>872095.68</v>
      </c>
      <c r="E7" s="93"/>
      <c r="F7" s="94"/>
      <c r="G7" s="94"/>
      <c r="H7" s="94"/>
      <c r="I7" s="94"/>
      <c r="J7" s="94"/>
      <c r="K7" s="94"/>
    </row>
    <row r="8" ht="22.75" customHeight="1" spans="1:11">
      <c r="A8" s="95"/>
      <c r="B8" s="96"/>
      <c r="C8" s="96"/>
      <c r="D8" s="97"/>
      <c r="E8" s="94"/>
      <c r="F8" s="94"/>
      <c r="G8" s="94"/>
      <c r="H8" s="94"/>
      <c r="I8" s="94"/>
      <c r="J8" s="94"/>
      <c r="K8" s="94"/>
    </row>
    <row r="14" spans="3:3">
      <c r="C14" t="s">
        <v>170</v>
      </c>
    </row>
  </sheetData>
  <mergeCells count="7">
    <mergeCell ref="A2:K2"/>
    <mergeCell ref="J3:K3"/>
    <mergeCell ref="C4:E4"/>
    <mergeCell ref="F4:H4"/>
    <mergeCell ref="I4:K4"/>
    <mergeCell ref="A4:A5"/>
    <mergeCell ref="B4:B5"/>
  </mergeCells>
  <pageMargins left="0.75" right="0.75" top="0.270000010728836" bottom="0.270000010728836" header="0" footer="0"/>
  <pageSetup paperSize="9" scale="6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8" sqref="G8"/>
    </sheetView>
  </sheetViews>
  <sheetFormatPr defaultColWidth="10" defaultRowHeight="13.5" outlineLevelCol="4"/>
  <cols>
    <col min="1" max="1" width="17.5" customWidth="1"/>
    <col min="2" max="2" width="25.7833333333333" customWidth="1"/>
    <col min="3" max="5" width="25.6416666666667" customWidth="1"/>
  </cols>
  <sheetData>
    <row r="1" ht="14.3" customHeight="1" spans="1:1">
      <c r="A1" s="72"/>
    </row>
    <row r="2" ht="36.9" customHeight="1" spans="1:5">
      <c r="A2" s="25" t="s">
        <v>171</v>
      </c>
      <c r="B2" s="25"/>
      <c r="C2" s="25"/>
      <c r="D2" s="25"/>
      <c r="E2" s="25"/>
    </row>
    <row r="3" ht="21.85" customHeight="1" spans="1:5">
      <c r="A3" s="26"/>
      <c r="B3" s="26"/>
      <c r="C3" s="62" t="s">
        <v>36</v>
      </c>
      <c r="D3" s="62"/>
      <c r="E3" s="62"/>
    </row>
    <row r="4" ht="22.75" customHeight="1" spans="1:5">
      <c r="A4" s="63" t="s">
        <v>112</v>
      </c>
      <c r="B4" s="63"/>
      <c r="C4" s="63" t="s">
        <v>166</v>
      </c>
      <c r="D4" s="63"/>
      <c r="E4" s="63"/>
    </row>
    <row r="5" ht="22.75" customHeight="1" spans="1:5">
      <c r="A5" s="73" t="s">
        <v>172</v>
      </c>
      <c r="B5" s="73" t="s">
        <v>173</v>
      </c>
      <c r="C5" s="74" t="s">
        <v>117</v>
      </c>
      <c r="D5" s="73" t="s">
        <v>114</v>
      </c>
      <c r="E5" s="73" t="s">
        <v>115</v>
      </c>
    </row>
    <row r="6" ht="22.75" customHeight="1" spans="1:5">
      <c r="A6" s="75"/>
      <c r="B6" s="76" t="s">
        <v>117</v>
      </c>
      <c r="C6" s="77">
        <f>C7+C10+C13</f>
        <v>872095.6792</v>
      </c>
      <c r="D6" s="77">
        <f>D7+D10+D13</f>
        <v>872095.6792</v>
      </c>
      <c r="E6" s="78"/>
    </row>
    <row r="7" ht="24" customHeight="1" spans="1:5">
      <c r="A7" s="49" t="s">
        <v>174</v>
      </c>
      <c r="B7" s="49" t="s">
        <v>175</v>
      </c>
      <c r="C7" s="79">
        <v>820353.754</v>
      </c>
      <c r="D7" s="80">
        <v>820353.754</v>
      </c>
      <c r="E7" s="81"/>
    </row>
    <row r="8" ht="24" customHeight="1" spans="1:5">
      <c r="A8" s="49" t="s">
        <v>176</v>
      </c>
      <c r="B8" s="49" t="s">
        <v>177</v>
      </c>
      <c r="C8" s="79">
        <v>820353.754</v>
      </c>
      <c r="D8" s="80">
        <v>820353.754</v>
      </c>
      <c r="E8" s="81"/>
    </row>
    <row r="9" ht="24" customHeight="1" spans="1:5">
      <c r="A9" s="49" t="s">
        <v>178</v>
      </c>
      <c r="B9" s="49" t="s">
        <v>179</v>
      </c>
      <c r="C9" s="79">
        <v>820353.754</v>
      </c>
      <c r="D9" s="80">
        <v>820353.754</v>
      </c>
      <c r="E9" s="82"/>
    </row>
    <row r="10" ht="24" customHeight="1" spans="1:5">
      <c r="A10" s="49" t="s">
        <v>174</v>
      </c>
      <c r="B10" s="49" t="s">
        <v>175</v>
      </c>
      <c r="C10" s="79">
        <v>6121.1997</v>
      </c>
      <c r="D10" s="83">
        <v>6121.1997</v>
      </c>
      <c r="E10" s="50"/>
    </row>
    <row r="11" ht="24" customHeight="1" spans="1:5">
      <c r="A11" s="49">
        <v>20899</v>
      </c>
      <c r="B11" s="49" t="s">
        <v>180</v>
      </c>
      <c r="C11" s="79">
        <v>6121.1997</v>
      </c>
      <c r="D11" s="83">
        <v>6121.1997</v>
      </c>
      <c r="E11" s="50"/>
    </row>
    <row r="12" ht="24" customHeight="1" spans="1:5">
      <c r="A12" s="49" t="s">
        <v>181</v>
      </c>
      <c r="B12" s="49" t="s">
        <v>180</v>
      </c>
      <c r="C12" s="79">
        <v>6121.1997</v>
      </c>
      <c r="D12" s="83">
        <v>6121.1997</v>
      </c>
      <c r="E12" s="50"/>
    </row>
    <row r="13" ht="24" customHeight="1" spans="1:5">
      <c r="A13" s="49" t="s">
        <v>182</v>
      </c>
      <c r="B13" s="84" t="s">
        <v>183</v>
      </c>
      <c r="C13" s="79">
        <v>45620.7255</v>
      </c>
      <c r="D13" s="83">
        <v>45620.7255</v>
      </c>
      <c r="E13" s="50"/>
    </row>
    <row r="14" ht="24" customHeight="1" spans="1:5">
      <c r="A14" s="49" t="s">
        <v>184</v>
      </c>
      <c r="B14" s="84" t="s">
        <v>185</v>
      </c>
      <c r="C14" s="79">
        <v>45620.7255</v>
      </c>
      <c r="D14" s="83">
        <v>45620.7255</v>
      </c>
      <c r="E14" s="50"/>
    </row>
    <row r="15" ht="24" customHeight="1" spans="1:5">
      <c r="A15" s="49" t="s">
        <v>186</v>
      </c>
      <c r="B15" s="84" t="s">
        <v>187</v>
      </c>
      <c r="C15" s="79">
        <v>45620.7255</v>
      </c>
      <c r="D15" s="83">
        <v>45620.7255</v>
      </c>
      <c r="E15" s="50"/>
    </row>
    <row r="16" ht="24" customHeight="1" spans="1:5">
      <c r="A16" s="50"/>
      <c r="B16" s="50"/>
      <c r="C16" s="50"/>
      <c r="D16" s="50"/>
      <c r="E16" s="50"/>
    </row>
    <row r="17" ht="24" customHeight="1" spans="1:5">
      <c r="A17" s="50"/>
      <c r="B17" s="50"/>
      <c r="C17" s="50"/>
      <c r="D17" s="50"/>
      <c r="E17" s="50"/>
    </row>
    <row r="18" ht="24" customHeight="1" spans="1:5">
      <c r="A18" s="50"/>
      <c r="B18" s="50"/>
      <c r="C18" s="50"/>
      <c r="D18" s="50"/>
      <c r="E18" s="50"/>
    </row>
  </sheetData>
  <mergeCells count="4">
    <mergeCell ref="A2:E2"/>
    <mergeCell ref="C3:E3"/>
    <mergeCell ref="A4:B4"/>
    <mergeCell ref="C4:E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M25" sqref="M25"/>
    </sheetView>
  </sheetViews>
  <sheetFormatPr defaultColWidth="10" defaultRowHeight="13.5" outlineLevelCol="4"/>
  <cols>
    <col min="1" max="1" width="13.7" customWidth="1"/>
    <col min="2" max="2" width="34.875" customWidth="1"/>
    <col min="3" max="3" width="19.675" customWidth="1"/>
    <col min="4" max="4" width="22.8" customWidth="1"/>
    <col min="5" max="5" width="21.4416666666667" customWidth="1"/>
  </cols>
  <sheetData>
    <row r="1" ht="18.05" customHeight="1" spans="1:5">
      <c r="A1" s="24"/>
      <c r="B1" s="24"/>
      <c r="C1" s="24"/>
      <c r="D1" s="24"/>
      <c r="E1" s="24"/>
    </row>
    <row r="2" ht="39.85" customHeight="1" spans="1:5">
      <c r="A2" s="25" t="s">
        <v>188</v>
      </c>
      <c r="B2" s="25"/>
      <c r="C2" s="25"/>
      <c r="D2" s="25"/>
      <c r="E2" s="25"/>
    </row>
    <row r="3" ht="22.75" customHeight="1" spans="1:5">
      <c r="A3" s="61"/>
      <c r="B3" s="61"/>
      <c r="C3" s="26"/>
      <c r="D3" s="26"/>
      <c r="E3" s="62" t="s">
        <v>36</v>
      </c>
    </row>
    <row r="4" ht="22.75" customHeight="1" spans="1:5">
      <c r="A4" s="63" t="s">
        <v>189</v>
      </c>
      <c r="B4" s="63"/>
      <c r="C4" s="63" t="s">
        <v>190</v>
      </c>
      <c r="D4" s="63"/>
      <c r="E4" s="63"/>
    </row>
    <row r="5" ht="22.75" customHeight="1" spans="1:5">
      <c r="A5" s="63" t="s">
        <v>172</v>
      </c>
      <c r="B5" s="63" t="s">
        <v>173</v>
      </c>
      <c r="C5" s="63" t="s">
        <v>117</v>
      </c>
      <c r="D5" s="63" t="s">
        <v>191</v>
      </c>
      <c r="E5" s="63" t="s">
        <v>192</v>
      </c>
    </row>
    <row r="6" ht="21" customHeight="1" spans="1:5">
      <c r="A6" s="63"/>
      <c r="B6" s="64" t="s">
        <v>117</v>
      </c>
      <c r="C6" s="65">
        <f>D6+E6</f>
        <v>872095.6792</v>
      </c>
      <c r="D6" s="65">
        <f>D7</f>
        <v>817510.9952</v>
      </c>
      <c r="E6" s="65">
        <f>E14</f>
        <v>54584.684</v>
      </c>
    </row>
    <row r="7" ht="21" customHeight="1" spans="1:5">
      <c r="A7" s="49" t="s">
        <v>193</v>
      </c>
      <c r="B7" s="66" t="s">
        <v>194</v>
      </c>
      <c r="C7" s="66">
        <f t="shared" ref="C7:C13" si="0">D7</f>
        <v>817510.9952</v>
      </c>
      <c r="D7" s="65">
        <f>D8+D9+D10+D11+D12+D13</f>
        <v>817510.9952</v>
      </c>
      <c r="E7" s="65"/>
    </row>
    <row r="8" ht="21" customHeight="1" spans="1:5">
      <c r="A8" s="56" t="s">
        <v>195</v>
      </c>
      <c r="B8" s="67" t="s">
        <v>196</v>
      </c>
      <c r="C8" s="67">
        <f t="shared" si="0"/>
        <v>376426.34</v>
      </c>
      <c r="D8" s="68">
        <v>376426.34</v>
      </c>
      <c r="E8" s="68"/>
    </row>
    <row r="9" ht="21" customHeight="1" spans="1:5">
      <c r="A9" s="56" t="s">
        <v>197</v>
      </c>
      <c r="B9" s="67" t="s">
        <v>198</v>
      </c>
      <c r="C9" s="67">
        <f t="shared" si="0"/>
        <v>71242.73</v>
      </c>
      <c r="D9" s="68">
        <f>24870+46372.73</f>
        <v>71242.73</v>
      </c>
      <c r="E9" s="68"/>
    </row>
    <row r="10" ht="21" customHeight="1" spans="1:5">
      <c r="A10" s="56" t="s">
        <v>199</v>
      </c>
      <c r="B10" s="67" t="s">
        <v>200</v>
      </c>
      <c r="C10" s="67">
        <f t="shared" si="0"/>
        <v>135100</v>
      </c>
      <c r="D10" s="68">
        <v>135100</v>
      </c>
      <c r="E10" s="68"/>
    </row>
    <row r="11" ht="21" customHeight="1" spans="1:5">
      <c r="A11" s="56" t="s">
        <v>201</v>
      </c>
      <c r="B11" s="67" t="s">
        <v>202</v>
      </c>
      <c r="C11" s="67">
        <f t="shared" si="0"/>
        <v>183000</v>
      </c>
      <c r="D11" s="68">
        <v>183000</v>
      </c>
      <c r="E11" s="68"/>
    </row>
    <row r="12" ht="21" customHeight="1" spans="1:5">
      <c r="A12" s="56" t="s">
        <v>203</v>
      </c>
      <c r="B12" s="67" t="s">
        <v>204</v>
      </c>
      <c r="C12" s="67">
        <f t="shared" si="0"/>
        <v>45620.7255</v>
      </c>
      <c r="D12" s="68">
        <v>45620.7255</v>
      </c>
      <c r="E12" s="68"/>
    </row>
    <row r="13" ht="21" customHeight="1" spans="1:5">
      <c r="A13" s="56" t="s">
        <v>205</v>
      </c>
      <c r="B13" s="67" t="s">
        <v>206</v>
      </c>
      <c r="C13" s="67">
        <f t="shared" si="0"/>
        <v>6121.1997</v>
      </c>
      <c r="D13" s="68">
        <v>6121.1997</v>
      </c>
      <c r="E13" s="68"/>
    </row>
    <row r="14" ht="21" customHeight="1" spans="1:5">
      <c r="A14" s="69" t="s">
        <v>207</v>
      </c>
      <c r="B14" s="69" t="s">
        <v>208</v>
      </c>
      <c r="C14" s="69">
        <v>54584.684</v>
      </c>
      <c r="D14" s="70"/>
      <c r="E14" s="71">
        <v>54584.684</v>
      </c>
    </row>
    <row r="15" ht="21" customHeight="1" spans="1:5">
      <c r="A15" s="52" t="s">
        <v>209</v>
      </c>
      <c r="B15" s="52" t="s">
        <v>210</v>
      </c>
      <c r="C15" s="53">
        <v>10000</v>
      </c>
      <c r="D15" s="70"/>
      <c r="E15" s="53">
        <v>10000</v>
      </c>
    </row>
    <row r="16" ht="21" customHeight="1" spans="1:5">
      <c r="A16" s="52" t="s">
        <v>211</v>
      </c>
      <c r="B16" s="52" t="s">
        <v>212</v>
      </c>
      <c r="C16" s="53">
        <v>2000</v>
      </c>
      <c r="D16" s="70"/>
      <c r="E16" s="53">
        <v>2000</v>
      </c>
    </row>
    <row r="17" ht="21" customHeight="1" spans="1:5">
      <c r="A17" s="52" t="s">
        <v>213</v>
      </c>
      <c r="B17" s="52" t="s">
        <v>214</v>
      </c>
      <c r="C17" s="53">
        <v>1000</v>
      </c>
      <c r="D17" s="70"/>
      <c r="E17" s="53">
        <v>1000</v>
      </c>
    </row>
    <row r="18" ht="21" customHeight="1" spans="1:5">
      <c r="A18" s="52" t="s">
        <v>215</v>
      </c>
      <c r="B18" s="52" t="s">
        <v>216</v>
      </c>
      <c r="C18" s="53">
        <v>4000</v>
      </c>
      <c r="D18" s="70"/>
      <c r="E18" s="53">
        <v>4000</v>
      </c>
    </row>
    <row r="19" ht="21" customHeight="1" spans="1:5">
      <c r="A19" s="52" t="s">
        <v>217</v>
      </c>
      <c r="B19" s="52" t="s">
        <v>218</v>
      </c>
      <c r="C19" s="53">
        <v>3000</v>
      </c>
      <c r="D19" s="70"/>
      <c r="E19" s="53">
        <v>3000</v>
      </c>
    </row>
    <row r="20" ht="21" customHeight="1" spans="1:5">
      <c r="A20" s="52" t="s">
        <v>219</v>
      </c>
      <c r="B20" s="52" t="s">
        <v>220</v>
      </c>
      <c r="C20" s="53">
        <v>5000</v>
      </c>
      <c r="D20" s="70"/>
      <c r="E20" s="53">
        <v>5000</v>
      </c>
    </row>
    <row r="21" ht="21" customHeight="1" spans="1:5">
      <c r="A21" s="52" t="s">
        <v>221</v>
      </c>
      <c r="B21" s="52" t="s">
        <v>222</v>
      </c>
      <c r="C21" s="53">
        <v>3000</v>
      </c>
      <c r="D21" s="70"/>
      <c r="E21" s="53">
        <v>3000</v>
      </c>
    </row>
    <row r="22" ht="21" customHeight="1" spans="1:5">
      <c r="A22" s="52" t="s">
        <v>223</v>
      </c>
      <c r="B22" s="52" t="s">
        <v>224</v>
      </c>
      <c r="C22" s="52">
        <v>4000</v>
      </c>
      <c r="D22" s="52"/>
      <c r="E22" s="52">
        <v>4000</v>
      </c>
    </row>
    <row r="23" ht="21" customHeight="1" spans="1:5">
      <c r="A23" s="52" t="s">
        <v>225</v>
      </c>
      <c r="B23" s="52" t="s">
        <v>226</v>
      </c>
      <c r="C23" s="54">
        <v>11129.454</v>
      </c>
      <c r="D23" s="70"/>
      <c r="E23" s="54">
        <v>11129.454</v>
      </c>
    </row>
    <row r="24" ht="21" customHeight="1" spans="1:5">
      <c r="A24" s="52" t="s">
        <v>227</v>
      </c>
      <c r="B24" s="52" t="s">
        <v>228</v>
      </c>
      <c r="C24" s="54">
        <v>8455.23</v>
      </c>
      <c r="D24" s="70"/>
      <c r="E24" s="54">
        <v>8455.23</v>
      </c>
    </row>
    <row r="25" ht="21" customHeight="1" spans="1:5">
      <c r="A25" s="52" t="s">
        <v>229</v>
      </c>
      <c r="B25" s="52" t="s">
        <v>230</v>
      </c>
      <c r="C25" s="53">
        <v>3000</v>
      </c>
      <c r="D25" s="70"/>
      <c r="E25" s="53">
        <v>3000</v>
      </c>
    </row>
    <row r="26" ht="21" customHeight="1" spans="1:5">
      <c r="A26" s="50"/>
      <c r="B26" s="50"/>
      <c r="C26" s="50"/>
      <c r="D26" s="50"/>
      <c r="E26" s="50"/>
    </row>
    <row r="27" ht="21" customHeight="1" spans="1:5">
      <c r="A27" s="50"/>
      <c r="B27" s="50"/>
      <c r="C27" s="70"/>
      <c r="D27" s="70"/>
      <c r="E27" s="70"/>
    </row>
    <row r="28" ht="21" customHeight="1" spans="1:5">
      <c r="A28" s="50"/>
      <c r="B28" s="50"/>
      <c r="C28" s="70"/>
      <c r="D28" s="70"/>
      <c r="E28" s="70"/>
    </row>
    <row r="29" ht="21" customHeight="1" spans="1:5">
      <c r="A29" s="50"/>
      <c r="B29" s="50"/>
      <c r="C29" s="70"/>
      <c r="D29" s="70"/>
      <c r="E29" s="70"/>
    </row>
    <row r="30" ht="21" customHeight="1" spans="1:5">
      <c r="A30" s="50"/>
      <c r="B30" s="50"/>
      <c r="C30" s="70"/>
      <c r="D30" s="70"/>
      <c r="E30" s="70"/>
    </row>
    <row r="31" ht="21" customHeight="1" spans="1:5">
      <c r="A31" s="50"/>
      <c r="B31" s="50"/>
      <c r="C31" s="70"/>
      <c r="D31" s="70"/>
      <c r="E31" s="70"/>
    </row>
    <row r="32" ht="21" customHeight="1" spans="1:5">
      <c r="A32" s="50"/>
      <c r="B32" s="50"/>
      <c r="C32" s="70"/>
      <c r="D32" s="70"/>
      <c r="E32" s="70"/>
    </row>
    <row r="33" ht="21" customHeight="1" spans="1:5">
      <c r="A33" s="50"/>
      <c r="B33" s="50"/>
      <c r="C33" s="70"/>
      <c r="D33" s="70"/>
      <c r="E33" s="70"/>
    </row>
    <row r="34" ht="21" customHeight="1" spans="1:5">
      <c r="A34" s="50"/>
      <c r="B34" s="50"/>
      <c r="C34" s="70"/>
      <c r="D34" s="70"/>
      <c r="E34" s="70"/>
    </row>
  </sheetData>
  <mergeCells count="4">
    <mergeCell ref="A2:E2"/>
    <mergeCell ref="A3:B3"/>
    <mergeCell ref="A4:B4"/>
    <mergeCell ref="C4:E4"/>
  </mergeCells>
  <pageMargins left="0.75" right="0.75" top="0.270000010728836" bottom="0.270000010728836" header="0" footer="0"/>
  <pageSetup paperSize="9" scale="7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G18" sqref="G18"/>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4.3" customHeight="1" spans="1:8">
      <c r="A1" s="24"/>
      <c r="B1" s="24"/>
      <c r="C1" s="24"/>
      <c r="D1" s="24"/>
      <c r="E1" s="24"/>
      <c r="F1" s="24"/>
      <c r="G1" s="24"/>
      <c r="H1" s="24"/>
    </row>
    <row r="2" ht="39.85" customHeight="1" spans="1:8">
      <c r="A2" s="57" t="s">
        <v>231</v>
      </c>
      <c r="B2" s="57"/>
      <c r="C2" s="57"/>
      <c r="D2" s="57"/>
      <c r="E2" s="57"/>
      <c r="F2" s="57"/>
      <c r="G2" s="57"/>
      <c r="H2" s="57"/>
    </row>
    <row r="3" ht="22.75" customHeight="1" spans="1:8">
      <c r="A3" s="24"/>
      <c r="B3" s="24"/>
      <c r="C3" s="24"/>
      <c r="D3" s="24"/>
      <c r="E3" s="24"/>
      <c r="F3" s="24"/>
      <c r="G3" s="24"/>
      <c r="H3" s="58" t="s">
        <v>36</v>
      </c>
    </row>
    <row r="4" ht="22.75" customHeight="1" spans="1:8">
      <c r="A4" s="28" t="s">
        <v>165</v>
      </c>
      <c r="B4" s="28" t="s">
        <v>232</v>
      </c>
      <c r="C4" s="28"/>
      <c r="D4" s="28"/>
      <c r="E4" s="28"/>
      <c r="F4" s="28"/>
      <c r="G4" s="28" t="s">
        <v>233</v>
      </c>
      <c r="H4" s="28" t="s">
        <v>234</v>
      </c>
    </row>
    <row r="5" ht="22.75" customHeight="1" spans="1:8">
      <c r="A5" s="28"/>
      <c r="B5" s="28" t="s">
        <v>117</v>
      </c>
      <c r="C5" s="28" t="s">
        <v>235</v>
      </c>
      <c r="D5" s="28" t="s">
        <v>236</v>
      </c>
      <c r="E5" s="28" t="s">
        <v>237</v>
      </c>
      <c r="F5" s="28"/>
      <c r="G5" s="28"/>
      <c r="H5" s="28"/>
    </row>
    <row r="6" ht="22.75" customHeight="1" spans="1:8">
      <c r="A6" s="28"/>
      <c r="B6" s="28"/>
      <c r="C6" s="28"/>
      <c r="D6" s="28"/>
      <c r="E6" s="28" t="s">
        <v>238</v>
      </c>
      <c r="F6" s="28" t="s">
        <v>239</v>
      </c>
      <c r="G6" s="28"/>
      <c r="H6" s="28"/>
    </row>
    <row r="7" ht="22.75" customHeight="1" spans="1:8">
      <c r="A7" s="59" t="s">
        <v>117</v>
      </c>
      <c r="B7" s="60"/>
      <c r="C7" s="60"/>
      <c r="D7" s="60"/>
      <c r="E7" s="60"/>
      <c r="F7" s="60"/>
      <c r="G7" s="60"/>
      <c r="H7" s="60"/>
    </row>
    <row r="8" ht="22.75" customHeight="1" spans="1:8">
      <c r="A8" s="59"/>
      <c r="B8" s="60"/>
      <c r="C8" s="60"/>
      <c r="D8" s="60"/>
      <c r="E8" s="60"/>
      <c r="F8" s="60"/>
      <c r="G8" s="60"/>
      <c r="H8" s="60"/>
    </row>
    <row r="9" ht="22.75" customHeight="1" spans="1:8">
      <c r="A9" s="29"/>
      <c r="B9" s="30"/>
      <c r="C9" s="30"/>
      <c r="D9" s="30"/>
      <c r="E9" s="30"/>
      <c r="F9" s="30"/>
      <c r="G9" s="30"/>
      <c r="H9" s="30"/>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K10" sqref="K10"/>
    </sheetView>
  </sheetViews>
  <sheetFormatPr defaultColWidth="10" defaultRowHeight="15"/>
  <cols>
    <col min="1" max="1" width="9.76666666666667" customWidth="1"/>
    <col min="2" max="2" width="12" style="32" customWidth="1"/>
    <col min="3" max="3" width="29.625" style="32" customWidth="1"/>
    <col min="4" max="4" width="9.76666666666667" customWidth="1"/>
    <col min="5" max="5" width="12" customWidth="1"/>
    <col min="6" max="6" width="12.5" customWidth="1"/>
    <col min="7" max="11" width="9.76666666666667" customWidth="1"/>
  </cols>
  <sheetData>
    <row r="1" ht="14.3" customHeight="1" spans="1:11">
      <c r="A1" s="24"/>
      <c r="B1" s="40"/>
      <c r="C1" s="41"/>
      <c r="D1" s="24"/>
      <c r="E1" s="24"/>
      <c r="F1" s="24"/>
      <c r="G1" s="24"/>
      <c r="H1" s="24"/>
      <c r="I1" s="24"/>
      <c r="J1" s="24"/>
      <c r="K1" s="24"/>
    </row>
    <row r="2" ht="39.85" customHeight="1" spans="1:11">
      <c r="A2" s="25" t="s">
        <v>240</v>
      </c>
      <c r="B2" s="34"/>
      <c r="C2" s="34"/>
      <c r="D2" s="25"/>
      <c r="E2" s="25"/>
      <c r="F2" s="25"/>
      <c r="G2" s="24"/>
      <c r="H2" s="24"/>
      <c r="I2" s="24"/>
      <c r="J2" s="24"/>
      <c r="K2" s="24"/>
    </row>
    <row r="3" ht="22.75" customHeight="1" spans="1:11">
      <c r="A3" s="26"/>
      <c r="D3" s="26"/>
      <c r="E3" s="26"/>
      <c r="F3" s="26" t="s">
        <v>36</v>
      </c>
      <c r="G3" s="24"/>
      <c r="H3" s="24"/>
      <c r="I3" s="24"/>
      <c r="J3" s="24"/>
      <c r="K3" s="24"/>
    </row>
    <row r="4" ht="22.75" customHeight="1" spans="1:11">
      <c r="A4" s="42" t="s">
        <v>241</v>
      </c>
      <c r="B4" s="43" t="s">
        <v>242</v>
      </c>
      <c r="C4" s="44" t="s">
        <v>243</v>
      </c>
      <c r="D4" s="42" t="s">
        <v>117</v>
      </c>
      <c r="E4" s="42" t="s">
        <v>114</v>
      </c>
      <c r="F4" s="42" t="s">
        <v>115</v>
      </c>
      <c r="G4" s="24"/>
      <c r="H4" s="24"/>
      <c r="I4" s="24"/>
      <c r="J4" s="24"/>
      <c r="K4" s="24"/>
    </row>
    <row r="5" ht="28" customHeight="1" spans="1:11">
      <c r="A5" s="42"/>
      <c r="B5" s="45"/>
      <c r="C5" s="46" t="s">
        <v>117</v>
      </c>
      <c r="D5" s="47">
        <v>54584.68</v>
      </c>
      <c r="E5" s="47">
        <v>54584.68</v>
      </c>
      <c r="F5" s="47"/>
      <c r="G5" s="26"/>
      <c r="H5" s="26"/>
      <c r="I5" s="26"/>
      <c r="J5" s="26"/>
      <c r="K5" s="26"/>
    </row>
    <row r="6" ht="28" customHeight="1" spans="1:6">
      <c r="A6" s="48">
        <v>1</v>
      </c>
      <c r="B6" s="45" t="s">
        <v>207</v>
      </c>
      <c r="C6" s="49" t="s">
        <v>244</v>
      </c>
      <c r="D6" s="50"/>
      <c r="E6" s="51">
        <f>E7+E8+E9+E10+E11+E12+E13+E15+E16+E17+E18+E14</f>
        <v>54584.684</v>
      </c>
      <c r="F6" s="50"/>
    </row>
    <row r="7" ht="28" customHeight="1" spans="1:6">
      <c r="A7" s="48">
        <v>2</v>
      </c>
      <c r="B7" s="52" t="s">
        <v>209</v>
      </c>
      <c r="C7" s="52" t="s">
        <v>210</v>
      </c>
      <c r="D7" s="50"/>
      <c r="E7" s="53">
        <v>10000</v>
      </c>
      <c r="F7" s="50"/>
    </row>
    <row r="8" ht="28" customHeight="1" spans="1:6">
      <c r="A8" s="48">
        <v>3</v>
      </c>
      <c r="B8" s="52" t="s">
        <v>211</v>
      </c>
      <c r="C8" s="52" t="s">
        <v>212</v>
      </c>
      <c r="D8" s="50"/>
      <c r="E8" s="53">
        <v>2000</v>
      </c>
      <c r="F8" s="50"/>
    </row>
    <row r="9" ht="28" customHeight="1" spans="1:6">
      <c r="A9" s="48">
        <v>4</v>
      </c>
      <c r="B9" s="52" t="s">
        <v>213</v>
      </c>
      <c r="C9" s="52" t="s">
        <v>214</v>
      </c>
      <c r="D9" s="50"/>
      <c r="E9" s="53">
        <v>1000</v>
      </c>
      <c r="F9" s="50"/>
    </row>
    <row r="10" ht="28" customHeight="1" spans="1:6">
      <c r="A10" s="48">
        <v>5</v>
      </c>
      <c r="B10" s="52" t="s">
        <v>215</v>
      </c>
      <c r="C10" s="52" t="s">
        <v>216</v>
      </c>
      <c r="D10" s="50"/>
      <c r="E10" s="53">
        <v>4000</v>
      </c>
      <c r="F10" s="50"/>
    </row>
    <row r="11" ht="28" customHeight="1" spans="1:6">
      <c r="A11" s="48">
        <v>6</v>
      </c>
      <c r="B11" s="52" t="s">
        <v>217</v>
      </c>
      <c r="C11" s="52" t="s">
        <v>218</v>
      </c>
      <c r="D11" s="50"/>
      <c r="E11" s="53">
        <v>3000</v>
      </c>
      <c r="F11" s="50"/>
    </row>
    <row r="12" ht="28" customHeight="1" spans="1:6">
      <c r="A12" s="48">
        <v>7</v>
      </c>
      <c r="B12" s="52" t="s">
        <v>219</v>
      </c>
      <c r="C12" s="52" t="s">
        <v>220</v>
      </c>
      <c r="D12" s="50"/>
      <c r="E12" s="53">
        <v>5000</v>
      </c>
      <c r="F12" s="50"/>
    </row>
    <row r="13" ht="28" customHeight="1" spans="1:6">
      <c r="A13" s="48">
        <v>8</v>
      </c>
      <c r="B13" s="52" t="s">
        <v>221</v>
      </c>
      <c r="C13" s="52" t="s">
        <v>222</v>
      </c>
      <c r="D13" s="50"/>
      <c r="E13" s="53">
        <v>3000</v>
      </c>
      <c r="F13" s="50"/>
    </row>
    <row r="14" ht="28" customHeight="1" spans="1:6">
      <c r="A14" s="48">
        <v>9</v>
      </c>
      <c r="B14" s="52" t="s">
        <v>223</v>
      </c>
      <c r="C14" s="52" t="s">
        <v>224</v>
      </c>
      <c r="D14" s="50"/>
      <c r="E14" s="53">
        <v>4000</v>
      </c>
      <c r="F14" s="50"/>
    </row>
    <row r="15" ht="28" customHeight="1" spans="1:6">
      <c r="A15" s="48">
        <v>10</v>
      </c>
      <c r="B15" s="52" t="s">
        <v>225</v>
      </c>
      <c r="C15" s="52" t="s">
        <v>226</v>
      </c>
      <c r="D15" s="50"/>
      <c r="E15" s="54">
        <v>11129.454</v>
      </c>
      <c r="F15" s="50"/>
    </row>
    <row r="16" ht="28" customHeight="1" spans="1:6">
      <c r="A16" s="48">
        <v>11</v>
      </c>
      <c r="B16" s="52" t="s">
        <v>227</v>
      </c>
      <c r="C16" s="52" t="s">
        <v>228</v>
      </c>
      <c r="D16" s="50"/>
      <c r="E16" s="54">
        <v>8455.23</v>
      </c>
      <c r="F16" s="50"/>
    </row>
    <row r="17" ht="28" customHeight="1" spans="1:6">
      <c r="A17" s="48">
        <v>12</v>
      </c>
      <c r="B17" s="52" t="s">
        <v>229</v>
      </c>
      <c r="C17" s="52" t="s">
        <v>230</v>
      </c>
      <c r="D17" s="50"/>
      <c r="E17" s="53">
        <v>3000</v>
      </c>
      <c r="F17" s="50"/>
    </row>
    <row r="18" ht="28" customHeight="1" spans="1:6">
      <c r="A18" s="48">
        <v>13</v>
      </c>
      <c r="B18" s="55"/>
      <c r="C18" s="52"/>
      <c r="D18" s="50"/>
      <c r="E18" s="53"/>
      <c r="F18" s="50"/>
    </row>
    <row r="19" ht="28" customHeight="1" spans="1:6">
      <c r="A19" s="48">
        <v>14</v>
      </c>
      <c r="B19" s="55"/>
      <c r="C19" s="56"/>
      <c r="D19" s="50"/>
      <c r="E19" s="50"/>
      <c r="F19" s="50"/>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75" defaultRowHeight="12.75" customHeight="1"/>
  <cols>
    <col min="1" max="1" width="17" style="32" customWidth="1"/>
    <col min="2" max="2" width="41.375" style="32" customWidth="1"/>
    <col min="3" max="3" width="29.375" style="32" customWidth="1"/>
    <col min="4" max="4" width="2.5" style="32" customWidth="1"/>
    <col min="5" max="16" width="8" style="32"/>
    <col min="17" max="16384" width="7.875" style="31"/>
  </cols>
  <sheetData>
    <row r="1" ht="15" customHeight="1" spans="1:16">
      <c r="A1" s="33"/>
      <c r="B1" s="33"/>
      <c r="C1" s="31"/>
      <c r="D1" s="31"/>
      <c r="E1" s="31"/>
      <c r="F1" s="31"/>
      <c r="G1" s="31"/>
      <c r="H1" s="31"/>
      <c r="I1" s="31"/>
      <c r="J1" s="31"/>
      <c r="K1" s="31"/>
      <c r="L1" s="31"/>
      <c r="M1" s="31"/>
      <c r="N1" s="31"/>
      <c r="O1" s="31"/>
      <c r="P1" s="31"/>
    </row>
    <row r="2" ht="32.25" customHeight="1" spans="1:16">
      <c r="A2" s="34" t="s">
        <v>245</v>
      </c>
      <c r="B2" s="34"/>
      <c r="C2" s="34"/>
      <c r="D2" s="31"/>
      <c r="E2" s="31"/>
      <c r="F2" s="31"/>
      <c r="G2" s="31"/>
      <c r="H2" s="31"/>
      <c r="I2" s="31"/>
      <c r="J2" s="31"/>
      <c r="K2" s="31"/>
      <c r="L2" s="31"/>
      <c r="M2" s="31"/>
      <c r="N2" s="31"/>
      <c r="O2" s="31"/>
      <c r="P2" s="31"/>
    </row>
    <row r="3" ht="15" customHeight="1" spans="1:16">
      <c r="A3" s="31"/>
      <c r="B3" s="31"/>
      <c r="C3" s="35" t="s">
        <v>36</v>
      </c>
      <c r="D3" s="31"/>
      <c r="E3" s="31"/>
      <c r="F3" s="31"/>
      <c r="G3" s="31"/>
      <c r="H3" s="31"/>
      <c r="I3" s="31"/>
      <c r="J3" s="31"/>
      <c r="K3" s="31"/>
      <c r="L3" s="31"/>
      <c r="M3" s="31"/>
      <c r="N3" s="31"/>
      <c r="O3" s="31"/>
      <c r="P3" s="31"/>
    </row>
    <row r="4" ht="25.5" customHeight="1" spans="1:16">
      <c r="A4" s="36" t="s">
        <v>246</v>
      </c>
      <c r="B4" s="36"/>
      <c r="C4" s="37" t="s">
        <v>40</v>
      </c>
      <c r="D4" s="31"/>
      <c r="E4" s="31"/>
      <c r="F4" s="31"/>
      <c r="G4" s="31"/>
      <c r="H4" s="31"/>
      <c r="I4" s="31"/>
      <c r="J4" s="31"/>
      <c r="K4" s="31"/>
      <c r="L4" s="31"/>
      <c r="M4" s="31"/>
      <c r="N4" s="31"/>
      <c r="O4" s="31"/>
      <c r="P4" s="31"/>
    </row>
    <row r="5" ht="25.5" customHeight="1" spans="1:16">
      <c r="A5" s="36" t="s">
        <v>247</v>
      </c>
      <c r="B5" s="36" t="s">
        <v>248</v>
      </c>
      <c r="C5" s="37"/>
      <c r="D5" s="31"/>
      <c r="E5" s="31"/>
      <c r="F5" s="31"/>
      <c r="G5" s="31"/>
      <c r="H5" s="31"/>
      <c r="I5" s="31"/>
      <c r="J5" s="31"/>
      <c r="K5" s="31"/>
      <c r="L5" s="31"/>
      <c r="M5" s="31"/>
      <c r="N5" s="31"/>
      <c r="O5" s="31"/>
      <c r="P5" s="31"/>
    </row>
    <row r="6" s="31" customFormat="1" ht="25.5" customHeight="1" spans="1:3">
      <c r="A6" s="36" t="s">
        <v>117</v>
      </c>
      <c r="B6" s="36"/>
      <c r="C6" s="37"/>
    </row>
    <row r="7" s="31" customFormat="1" ht="26.25" customHeight="1" spans="1:4">
      <c r="A7" s="38"/>
      <c r="B7" s="38"/>
      <c r="C7" s="39">
        <v>0</v>
      </c>
      <c r="D7" s="32"/>
    </row>
    <row r="8" ht="26.25" customHeight="1" spans="1:16">
      <c r="A8" s="38"/>
      <c r="B8" s="38"/>
      <c r="C8" s="39"/>
      <c r="D8" s="31"/>
      <c r="E8" s="31"/>
      <c r="F8" s="31"/>
      <c r="G8" s="31"/>
      <c r="H8" s="31"/>
      <c r="I8" s="31"/>
      <c r="J8" s="31"/>
      <c r="K8" s="31"/>
      <c r="L8" s="31"/>
      <c r="M8" s="31"/>
      <c r="N8" s="31"/>
      <c r="O8" s="31"/>
      <c r="P8" s="31"/>
    </row>
    <row r="9" ht="26.25" customHeight="1" spans="1:16">
      <c r="A9" s="38"/>
      <c r="B9" s="38"/>
      <c r="C9" s="39"/>
      <c r="D9" s="31"/>
      <c r="E9" s="31"/>
      <c r="F9" s="31"/>
      <c r="G9" s="31"/>
      <c r="H9" s="31"/>
      <c r="I9" s="31"/>
      <c r="J9" s="31"/>
      <c r="K9" s="31"/>
      <c r="L9" s="31"/>
      <c r="M9" s="31"/>
      <c r="N9" s="31"/>
      <c r="O9" s="31"/>
      <c r="P9" s="31"/>
    </row>
    <row r="10" ht="26.25" customHeight="1" spans="1:3">
      <c r="A10" s="38"/>
      <c r="B10" s="38"/>
      <c r="C10" s="39"/>
    </row>
    <row r="11" ht="26.25" customHeight="1" spans="1:3">
      <c r="A11" s="38"/>
      <c r="B11" s="38"/>
      <c r="C11" s="39"/>
    </row>
    <row r="12" ht="26.25" customHeight="1" spans="1:3">
      <c r="A12" s="38"/>
      <c r="B12" s="38"/>
      <c r="C12" s="39"/>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D23" sqref="D23"/>
    </sheetView>
  </sheetViews>
  <sheetFormatPr defaultColWidth="10" defaultRowHeight="13.5" outlineLevelRow="4" outlineLevelCol="4"/>
  <cols>
    <col min="1" max="1" width="19.325" customWidth="1"/>
    <col min="2" max="2" width="18.2416666666667" customWidth="1"/>
    <col min="3" max="3" width="20.1916666666667" customWidth="1"/>
    <col min="4" max="4" width="24.2083333333333" customWidth="1"/>
    <col min="5" max="5" width="29.3166666666667" customWidth="1"/>
  </cols>
  <sheetData>
    <row r="1" ht="14.3" customHeight="1" spans="1:5">
      <c r="A1" s="24"/>
      <c r="B1" s="24"/>
      <c r="C1" s="24"/>
      <c r="D1" s="24"/>
      <c r="E1" s="24"/>
    </row>
    <row r="2" ht="39.85" customHeight="1" spans="1:5">
      <c r="A2" s="25" t="s">
        <v>249</v>
      </c>
      <c r="B2" s="25"/>
      <c r="C2" s="25"/>
      <c r="D2" s="25"/>
      <c r="E2" s="25"/>
    </row>
    <row r="3" ht="22.75" customHeight="1" spans="1:5">
      <c r="A3" s="26"/>
      <c r="B3" s="26"/>
      <c r="C3" s="26"/>
      <c r="D3" s="26"/>
      <c r="E3" s="27" t="s">
        <v>36</v>
      </c>
    </row>
    <row r="4" ht="22.75" customHeight="1" spans="1:5">
      <c r="A4" s="28" t="s">
        <v>165</v>
      </c>
      <c r="B4" s="28" t="s">
        <v>117</v>
      </c>
      <c r="C4" s="28" t="s">
        <v>250</v>
      </c>
      <c r="D4" s="28" t="s">
        <v>251</v>
      </c>
      <c r="E4" s="28" t="s">
        <v>252</v>
      </c>
    </row>
    <row r="5" ht="22.75" customHeight="1" spans="1:5">
      <c r="A5" s="29"/>
      <c r="B5" s="30"/>
      <c r="C5" s="30"/>
      <c r="D5" s="30"/>
      <c r="E5" s="30"/>
    </row>
  </sheetData>
  <mergeCells count="1">
    <mergeCell ref="A2:E2"/>
  </mergeCells>
  <printOptions horizontalCentered="1" verticalCentered="1"/>
  <pageMargins left="0.751388888888889" right="0.751388888888889" top="0.271527777777778" bottom="0.271527777777778" header="0" footer="0"/>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17" sqref="F16:F17"/>
    </sheetView>
  </sheetViews>
  <sheetFormatPr defaultColWidth="9" defaultRowHeight="13.5" outlineLevelCol="1"/>
  <cols>
    <col min="1" max="1" width="34.875" customWidth="1"/>
    <col min="2" max="2" width="44.75" customWidth="1"/>
  </cols>
  <sheetData>
    <row r="1" ht="20.25" spans="1:2">
      <c r="A1" s="16" t="s">
        <v>253</v>
      </c>
      <c r="B1" s="16"/>
    </row>
    <row r="2" spans="1:1">
      <c r="A2" s="17" t="s">
        <v>254</v>
      </c>
    </row>
    <row r="3" spans="1:2">
      <c r="A3" s="18" t="s">
        <v>39</v>
      </c>
      <c r="B3" s="19" t="s">
        <v>40</v>
      </c>
    </row>
    <row r="4" spans="1:2">
      <c r="A4" s="18"/>
      <c r="B4" s="19"/>
    </row>
    <row r="5" spans="1:2">
      <c r="A5" s="13" t="s">
        <v>255</v>
      </c>
      <c r="B5" s="19">
        <v>1</v>
      </c>
    </row>
    <row r="6" spans="1:2">
      <c r="A6" s="20" t="s">
        <v>256</v>
      </c>
      <c r="B6" s="21"/>
    </row>
    <row r="7" spans="1:2">
      <c r="A7" s="22" t="s">
        <v>257</v>
      </c>
      <c r="B7" s="21"/>
    </row>
    <row r="8" spans="1:2">
      <c r="A8" s="22"/>
      <c r="B8" s="21"/>
    </row>
    <row r="9" spans="1:2">
      <c r="A9" s="22"/>
      <c r="B9" s="21"/>
    </row>
    <row r="10" spans="1:2">
      <c r="A10" s="22"/>
      <c r="B10" s="21"/>
    </row>
    <row r="11" spans="1:2">
      <c r="A11" s="22"/>
      <c r="B11" s="21"/>
    </row>
    <row r="12" spans="1:2">
      <c r="A12" s="22"/>
      <c r="B12" s="21"/>
    </row>
    <row r="13" spans="1:2">
      <c r="A13" s="22"/>
      <c r="B13" s="21"/>
    </row>
    <row r="14" spans="1:2">
      <c r="A14" s="22"/>
      <c r="B14" s="21"/>
    </row>
    <row r="15" spans="1:2">
      <c r="A15" s="22"/>
      <c r="B15" s="21"/>
    </row>
    <row r="16" spans="1:1">
      <c r="A16" s="23" t="s">
        <v>258</v>
      </c>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workbookViewId="0">
      <selection activeCell="S13" sqref="S13"/>
    </sheetView>
  </sheetViews>
  <sheetFormatPr defaultColWidth="9" defaultRowHeight="13.5"/>
  <cols>
    <col min="4" max="16" width="5.125" customWidth="1"/>
  </cols>
  <sheetData>
    <row r="1" ht="18.75" spans="1:16">
      <c r="A1" s="1" t="s">
        <v>259</v>
      </c>
      <c r="B1" s="1"/>
      <c r="C1" s="1"/>
      <c r="D1" s="1"/>
      <c r="E1" s="1"/>
      <c r="F1" s="1"/>
      <c r="G1" s="1"/>
      <c r="H1" s="1"/>
      <c r="I1" s="1"/>
      <c r="J1" s="1"/>
      <c r="K1" s="1"/>
      <c r="L1" s="1"/>
      <c r="M1" s="1"/>
      <c r="N1" s="1"/>
      <c r="O1" s="1"/>
      <c r="P1" s="1"/>
    </row>
    <row r="2" ht="14.25" spans="1:1">
      <c r="A2" s="2" t="s">
        <v>170</v>
      </c>
    </row>
    <row r="3" ht="30" customHeight="1" spans="1:16">
      <c r="A3" s="3" t="s">
        <v>260</v>
      </c>
      <c r="B3" s="9" t="s">
        <v>3</v>
      </c>
      <c r="C3" s="10"/>
      <c r="D3" s="10"/>
      <c r="E3" s="10"/>
      <c r="F3" s="10"/>
      <c r="G3" s="10"/>
      <c r="H3" s="10"/>
      <c r="I3" s="10"/>
      <c r="J3" s="10"/>
      <c r="K3" s="10"/>
      <c r="L3" s="10"/>
      <c r="M3" s="10"/>
      <c r="N3" s="10"/>
      <c r="O3" s="10"/>
      <c r="P3" s="10"/>
    </row>
    <row r="4" ht="22" customHeight="1" spans="1:16">
      <c r="A4" s="3" t="s">
        <v>261</v>
      </c>
      <c r="B4" s="11" t="s">
        <v>9</v>
      </c>
      <c r="C4" s="5"/>
      <c r="D4" s="5"/>
      <c r="E4" s="5"/>
      <c r="F4" s="3" t="s">
        <v>262</v>
      </c>
      <c r="G4" s="3"/>
      <c r="H4" s="3"/>
      <c r="I4" s="3"/>
      <c r="J4" s="5">
        <v>13830443992</v>
      </c>
      <c r="K4" s="5"/>
      <c r="L4" s="5"/>
      <c r="M4" s="5"/>
      <c r="N4" s="5"/>
      <c r="O4" s="5"/>
      <c r="P4" s="5"/>
    </row>
    <row r="5" ht="28" customHeight="1" spans="1:16">
      <c r="A5" s="3" t="s">
        <v>263</v>
      </c>
      <c r="B5" s="3" t="s">
        <v>264</v>
      </c>
      <c r="C5" s="3"/>
      <c r="D5" s="9" t="s">
        <v>265</v>
      </c>
      <c r="E5" s="10"/>
      <c r="F5" s="10"/>
      <c r="G5" s="10"/>
      <c r="H5" s="10"/>
      <c r="I5" s="10"/>
      <c r="J5" s="10"/>
      <c r="K5" s="10"/>
      <c r="L5" s="10"/>
      <c r="M5" s="10"/>
      <c r="N5" s="10"/>
      <c r="O5" s="10"/>
      <c r="P5" s="10"/>
    </row>
    <row r="6" ht="56" customHeight="1" spans="1:16">
      <c r="A6" s="3"/>
      <c r="B6" s="3" t="s">
        <v>266</v>
      </c>
      <c r="C6" s="3"/>
      <c r="D6" s="9" t="s">
        <v>267</v>
      </c>
      <c r="E6" s="10"/>
      <c r="F6" s="10"/>
      <c r="G6" s="10"/>
      <c r="H6" s="10"/>
      <c r="I6" s="10"/>
      <c r="J6" s="10"/>
      <c r="K6" s="10"/>
      <c r="L6" s="10"/>
      <c r="M6" s="10"/>
      <c r="N6" s="10"/>
      <c r="O6" s="10"/>
      <c r="P6" s="10"/>
    </row>
    <row r="7" ht="28" customHeight="1" spans="1:16">
      <c r="A7" s="3"/>
      <c r="B7" s="3" t="s">
        <v>268</v>
      </c>
      <c r="C7" s="3"/>
      <c r="D7" s="12" t="s">
        <v>269</v>
      </c>
      <c r="E7" s="12"/>
      <c r="F7" s="12"/>
      <c r="G7" s="12"/>
      <c r="H7" s="12"/>
      <c r="I7" s="12"/>
      <c r="J7" s="12"/>
      <c r="K7" s="12"/>
      <c r="L7" s="12"/>
      <c r="M7" s="12"/>
      <c r="N7" s="12"/>
      <c r="O7" s="12"/>
      <c r="P7" s="12"/>
    </row>
    <row r="8" ht="28" customHeight="1" spans="1:16">
      <c r="A8" s="3"/>
      <c r="B8" s="3" t="s">
        <v>270</v>
      </c>
      <c r="C8" s="3"/>
      <c r="D8" s="10"/>
      <c r="E8" s="10"/>
      <c r="F8" s="10"/>
      <c r="G8" s="10"/>
      <c r="H8" s="10"/>
      <c r="I8" s="10"/>
      <c r="J8" s="10"/>
      <c r="K8" s="10"/>
      <c r="L8" s="10"/>
      <c r="M8" s="10"/>
      <c r="N8" s="10"/>
      <c r="O8" s="10"/>
      <c r="P8" s="10"/>
    </row>
    <row r="9" ht="28" customHeight="1" spans="1:16">
      <c r="A9" s="3" t="s">
        <v>271</v>
      </c>
      <c r="B9" s="3" t="s">
        <v>272</v>
      </c>
      <c r="C9" s="3"/>
      <c r="D9" s="12" t="s">
        <v>255</v>
      </c>
      <c r="E9" s="12"/>
      <c r="F9" s="12"/>
      <c r="G9" s="12"/>
      <c r="H9" s="12"/>
      <c r="I9" s="12"/>
      <c r="J9" s="12"/>
      <c r="K9" s="12"/>
      <c r="L9" s="12"/>
      <c r="M9" s="12"/>
      <c r="N9" s="12"/>
      <c r="O9" s="12"/>
      <c r="P9" s="12"/>
    </row>
    <row r="10" ht="28" customHeight="1" spans="1:16">
      <c r="A10" s="3"/>
      <c r="B10" s="13" t="s">
        <v>273</v>
      </c>
      <c r="C10" s="13"/>
      <c r="D10" s="9" t="s">
        <v>274</v>
      </c>
      <c r="E10" s="10"/>
      <c r="F10" s="10"/>
      <c r="G10" s="10"/>
      <c r="H10" s="10"/>
      <c r="I10" s="10"/>
      <c r="J10" s="10"/>
      <c r="K10" s="10"/>
      <c r="L10" s="10"/>
      <c r="M10" s="10"/>
      <c r="N10" s="10"/>
      <c r="O10" s="10"/>
      <c r="P10" s="10"/>
    </row>
    <row r="11" ht="28" customHeight="1" spans="1:16">
      <c r="A11" s="3"/>
      <c r="B11" s="13" t="s">
        <v>275</v>
      </c>
      <c r="C11" s="13"/>
      <c r="D11" s="3" t="s">
        <v>276</v>
      </c>
      <c r="E11" s="3"/>
      <c r="F11" s="3"/>
      <c r="G11" s="3"/>
      <c r="H11" s="3" t="s">
        <v>277</v>
      </c>
      <c r="I11" s="3"/>
      <c r="J11" s="3"/>
      <c r="K11" s="3"/>
      <c r="L11" s="3" t="s">
        <v>278</v>
      </c>
      <c r="M11" s="3"/>
      <c r="N11" s="3"/>
      <c r="O11" s="3"/>
      <c r="P11" s="3" t="s">
        <v>279</v>
      </c>
    </row>
    <row r="12" ht="28" customHeight="1" spans="1:16">
      <c r="A12" s="3"/>
      <c r="B12" s="14">
        <v>7</v>
      </c>
      <c r="C12" s="14"/>
      <c r="D12" s="4">
        <v>7</v>
      </c>
      <c r="E12" s="4"/>
      <c r="F12" s="4"/>
      <c r="G12" s="4"/>
      <c r="H12" s="4"/>
      <c r="I12" s="4"/>
      <c r="J12" s="4"/>
      <c r="K12" s="4"/>
      <c r="L12" s="4">
        <v>7</v>
      </c>
      <c r="M12" s="4"/>
      <c r="N12" s="4"/>
      <c r="O12" s="4"/>
      <c r="P12" s="4"/>
    </row>
    <row r="13" ht="39" customHeight="1" spans="1:16">
      <c r="A13" s="3" t="s">
        <v>280</v>
      </c>
      <c r="B13" s="9" t="s">
        <v>281</v>
      </c>
      <c r="C13" s="10"/>
      <c r="D13" s="10"/>
      <c r="E13" s="10"/>
      <c r="F13" s="10"/>
      <c r="G13" s="10"/>
      <c r="H13" s="10"/>
      <c r="I13" s="10"/>
      <c r="J13" s="10"/>
      <c r="K13" s="10"/>
      <c r="L13" s="10"/>
      <c r="M13" s="10"/>
      <c r="N13" s="10"/>
      <c r="O13" s="10"/>
      <c r="P13" s="10"/>
    </row>
    <row r="14" ht="28" customHeight="1" spans="1:16">
      <c r="A14" s="3" t="s">
        <v>282</v>
      </c>
      <c r="B14" s="3" t="s">
        <v>283</v>
      </c>
      <c r="C14" s="3" t="s">
        <v>284</v>
      </c>
      <c r="D14" s="3"/>
      <c r="E14" s="3"/>
      <c r="F14" s="3"/>
      <c r="G14" s="3" t="s">
        <v>285</v>
      </c>
      <c r="H14" s="3"/>
      <c r="I14" s="3"/>
      <c r="J14" s="3"/>
      <c r="K14" s="3" t="s">
        <v>286</v>
      </c>
      <c r="L14" s="3"/>
      <c r="M14" s="3"/>
      <c r="N14" s="3"/>
      <c r="O14" s="3" t="s">
        <v>287</v>
      </c>
      <c r="P14" s="3"/>
    </row>
    <row r="15" ht="28" customHeight="1" spans="1:16">
      <c r="A15" s="3"/>
      <c r="B15" s="5"/>
      <c r="C15" s="5"/>
      <c r="D15" s="5"/>
      <c r="E15" s="5"/>
      <c r="F15" s="5"/>
      <c r="G15" s="5"/>
      <c r="H15" s="5"/>
      <c r="I15" s="5"/>
      <c r="J15" s="5"/>
      <c r="K15" s="5"/>
      <c r="L15" s="5"/>
      <c r="M15" s="5"/>
      <c r="N15" s="5"/>
      <c r="O15" s="5"/>
      <c r="P15" s="5"/>
    </row>
    <row r="16" ht="28" customHeight="1" spans="1:16">
      <c r="A16" s="3" t="s">
        <v>288</v>
      </c>
      <c r="B16" s="3" t="s">
        <v>289</v>
      </c>
      <c r="C16" s="3"/>
      <c r="D16" s="3"/>
      <c r="E16" s="3"/>
      <c r="F16" s="3"/>
      <c r="G16" s="3"/>
      <c r="H16" s="3"/>
      <c r="I16" s="3" t="s">
        <v>290</v>
      </c>
      <c r="J16" s="3"/>
      <c r="K16" s="3"/>
      <c r="L16" s="3"/>
      <c r="M16" s="3"/>
      <c r="N16" s="3"/>
      <c r="O16" s="3"/>
      <c r="P16" s="3"/>
    </row>
    <row r="17" ht="28" customHeight="1" spans="1:16">
      <c r="A17" s="3"/>
      <c r="B17" s="3" t="s">
        <v>291</v>
      </c>
      <c r="C17" s="3"/>
      <c r="D17" s="3"/>
      <c r="E17" s="5"/>
      <c r="F17" s="5"/>
      <c r="G17" s="5"/>
      <c r="H17" s="5"/>
      <c r="I17" s="3" t="s">
        <v>191</v>
      </c>
      <c r="J17" s="3"/>
      <c r="K17" s="3"/>
      <c r="L17" s="3"/>
      <c r="M17" s="3"/>
      <c r="N17" s="5">
        <v>81.75</v>
      </c>
      <c r="O17" s="5"/>
      <c r="P17" s="5"/>
    </row>
    <row r="18" ht="28" customHeight="1" spans="1:16">
      <c r="A18" s="3"/>
      <c r="B18" s="3" t="s">
        <v>292</v>
      </c>
      <c r="C18" s="3"/>
      <c r="D18" s="3"/>
      <c r="E18" s="5">
        <v>87.21</v>
      </c>
      <c r="F18" s="5"/>
      <c r="G18" s="5"/>
      <c r="H18" s="5"/>
      <c r="I18" s="3" t="s">
        <v>192</v>
      </c>
      <c r="J18" s="3"/>
      <c r="K18" s="3"/>
      <c r="L18" s="3"/>
      <c r="M18" s="3"/>
      <c r="N18" s="5">
        <v>5.46</v>
      </c>
      <c r="O18" s="5"/>
      <c r="P18" s="5"/>
    </row>
    <row r="19" ht="28" customHeight="1" spans="1:16">
      <c r="A19" s="3"/>
      <c r="B19" s="3" t="s">
        <v>293</v>
      </c>
      <c r="C19" s="3"/>
      <c r="D19" s="3"/>
      <c r="E19" s="5"/>
      <c r="F19" s="5"/>
      <c r="G19" s="5"/>
      <c r="H19" s="5"/>
      <c r="I19" s="3" t="s">
        <v>294</v>
      </c>
      <c r="J19" s="3"/>
      <c r="K19" s="3"/>
      <c r="L19" s="3"/>
      <c r="M19" s="3"/>
      <c r="N19" s="5"/>
      <c r="O19" s="5"/>
      <c r="P19" s="5"/>
    </row>
    <row r="20" ht="28" customHeight="1" spans="1:16">
      <c r="A20" s="3"/>
      <c r="B20" s="3" t="s">
        <v>295</v>
      </c>
      <c r="C20" s="3"/>
      <c r="D20" s="3"/>
      <c r="E20" s="5">
        <v>87.21</v>
      </c>
      <c r="F20" s="5"/>
      <c r="G20" s="5"/>
      <c r="H20" s="5"/>
      <c r="I20" s="3" t="s">
        <v>296</v>
      </c>
      <c r="J20" s="3"/>
      <c r="K20" s="3"/>
      <c r="L20" s="3"/>
      <c r="M20" s="3"/>
      <c r="N20" s="5">
        <v>87.21</v>
      </c>
      <c r="O20" s="5"/>
      <c r="P20" s="5"/>
    </row>
    <row r="21" ht="28" customHeight="1" spans="1:16">
      <c r="A21" s="3" t="s">
        <v>297</v>
      </c>
      <c r="B21" s="9" t="s">
        <v>255</v>
      </c>
      <c r="C21" s="10"/>
      <c r="D21" s="10"/>
      <c r="E21" s="10"/>
      <c r="F21" s="10"/>
      <c r="G21" s="10"/>
      <c r="H21" s="10"/>
      <c r="I21" s="10"/>
      <c r="J21" s="10"/>
      <c r="K21" s="10"/>
      <c r="L21" s="10"/>
      <c r="M21" s="10"/>
      <c r="N21" s="10"/>
      <c r="O21" s="10"/>
      <c r="P21" s="10"/>
    </row>
    <row r="22" ht="28" customHeight="1" spans="1:16">
      <c r="A22" s="3" t="s">
        <v>298</v>
      </c>
      <c r="B22" s="3" t="s">
        <v>299</v>
      </c>
      <c r="C22" s="3"/>
      <c r="D22" s="3" t="s">
        <v>300</v>
      </c>
      <c r="E22" s="3"/>
      <c r="F22" s="3"/>
      <c r="G22" s="3"/>
      <c r="H22" s="3"/>
      <c r="I22" s="3"/>
      <c r="J22" s="3"/>
      <c r="K22" s="3"/>
      <c r="L22" s="3"/>
      <c r="M22" s="3" t="s">
        <v>301</v>
      </c>
      <c r="N22" s="3"/>
      <c r="O22" s="3"/>
      <c r="P22" s="3"/>
    </row>
    <row r="23" ht="28" customHeight="1" spans="1:16">
      <c r="A23" s="15" t="s">
        <v>302</v>
      </c>
      <c r="B23" s="15" t="s">
        <v>303</v>
      </c>
      <c r="C23" s="4"/>
      <c r="D23" s="15" t="s">
        <v>304</v>
      </c>
      <c r="E23" s="4"/>
      <c r="F23" s="4"/>
      <c r="G23" s="4"/>
      <c r="H23" s="4"/>
      <c r="I23" s="4"/>
      <c r="J23" s="4"/>
      <c r="K23" s="4"/>
      <c r="L23" s="4"/>
      <c r="M23" s="15" t="s">
        <v>305</v>
      </c>
      <c r="N23" s="4"/>
      <c r="O23" s="4"/>
      <c r="P23" s="4"/>
    </row>
    <row r="24" ht="28" customHeight="1" spans="1:16">
      <c r="A24" s="15" t="s">
        <v>306</v>
      </c>
      <c r="B24" s="15" t="s">
        <v>307</v>
      </c>
      <c r="C24" s="4"/>
      <c r="D24" s="15" t="s">
        <v>308</v>
      </c>
      <c r="E24" s="4"/>
      <c r="F24" s="4"/>
      <c r="G24" s="4"/>
      <c r="H24" s="4"/>
      <c r="I24" s="4"/>
      <c r="J24" s="4"/>
      <c r="K24" s="4"/>
      <c r="L24" s="4"/>
      <c r="M24" s="15" t="s">
        <v>305</v>
      </c>
      <c r="N24" s="4"/>
      <c r="O24" s="4"/>
      <c r="P24" s="4"/>
    </row>
    <row r="25" ht="28" customHeight="1" spans="1:16">
      <c r="A25" s="15" t="s">
        <v>309</v>
      </c>
      <c r="B25" s="15" t="s">
        <v>310</v>
      </c>
      <c r="C25" s="4"/>
      <c r="D25" s="15" t="s">
        <v>311</v>
      </c>
      <c r="E25" s="4"/>
      <c r="F25" s="4"/>
      <c r="G25" s="4"/>
      <c r="H25" s="4"/>
      <c r="I25" s="4"/>
      <c r="J25" s="4"/>
      <c r="K25" s="4"/>
      <c r="L25" s="4"/>
      <c r="M25" s="15" t="s">
        <v>305</v>
      </c>
      <c r="N25" s="4"/>
      <c r="O25" s="4"/>
      <c r="P25" s="4"/>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rintOptions horizontalCentered="1" verticalCentered="1"/>
  <pageMargins left="0.357638888888889" right="0.357638888888889" top="0.802777777777778" bottom="0.802777777777778"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M7" sqref="M7"/>
    </sheetView>
  </sheetViews>
  <sheetFormatPr defaultColWidth="9" defaultRowHeight="13.5"/>
  <cols>
    <col min="11" max="11" width="8.25" customWidth="1"/>
  </cols>
  <sheetData>
    <row r="1" ht="18.75" spans="1:11">
      <c r="A1" s="1" t="s">
        <v>312</v>
      </c>
      <c r="B1" s="1"/>
      <c r="C1" s="1"/>
      <c r="D1" s="1"/>
      <c r="E1" s="1"/>
      <c r="F1" s="1"/>
      <c r="G1" s="1"/>
      <c r="H1" s="1"/>
      <c r="I1" s="1"/>
      <c r="J1" s="1"/>
      <c r="K1" s="1"/>
    </row>
    <row r="2" ht="14.25" spans="1:1">
      <c r="A2" s="2" t="s">
        <v>170</v>
      </c>
    </row>
    <row r="3" ht="57" customHeight="1" spans="1:11">
      <c r="A3" s="3" t="s">
        <v>313</v>
      </c>
      <c r="B3" s="4"/>
      <c r="C3" s="4"/>
      <c r="D3" s="4"/>
      <c r="E3" s="4"/>
      <c r="F3" s="3" t="s">
        <v>314</v>
      </c>
      <c r="G3" s="3"/>
      <c r="H3" s="5"/>
      <c r="I3" s="5"/>
      <c r="J3" s="5"/>
      <c r="K3" s="5"/>
    </row>
    <row r="4" ht="57" customHeight="1" spans="1:11">
      <c r="A4" s="3" t="s">
        <v>315</v>
      </c>
      <c r="B4" s="4"/>
      <c r="C4" s="4"/>
      <c r="D4" s="4"/>
      <c r="E4" s="4"/>
      <c r="F4" s="3" t="s">
        <v>316</v>
      </c>
      <c r="G4" s="3"/>
      <c r="H4" s="5"/>
      <c r="I4" s="5"/>
      <c r="J4" s="5"/>
      <c r="K4" s="5"/>
    </row>
    <row r="5" ht="57" customHeight="1" spans="1:11">
      <c r="A5" s="3" t="s">
        <v>317</v>
      </c>
      <c r="B5" s="4"/>
      <c r="C5" s="4"/>
      <c r="D5" s="4"/>
      <c r="E5" s="4"/>
      <c r="F5" s="3" t="s">
        <v>318</v>
      </c>
      <c r="G5" s="3"/>
      <c r="H5" s="5"/>
      <c r="I5" s="5"/>
      <c r="J5" s="5"/>
      <c r="K5" s="5"/>
    </row>
    <row r="6" ht="57" customHeight="1" spans="1:11">
      <c r="A6" s="3" t="s">
        <v>319</v>
      </c>
      <c r="B6" s="4"/>
      <c r="C6" s="4"/>
      <c r="D6" s="4"/>
      <c r="E6" s="4"/>
      <c r="F6" s="3" t="s">
        <v>320</v>
      </c>
      <c r="G6" s="3"/>
      <c r="H6" s="5"/>
      <c r="I6" s="5"/>
      <c r="J6" s="5"/>
      <c r="K6" s="5"/>
    </row>
    <row r="7" ht="57" customHeight="1" spans="1:11">
      <c r="A7" s="3" t="s">
        <v>321</v>
      </c>
      <c r="B7" s="6" t="s">
        <v>322</v>
      </c>
      <c r="C7" s="5"/>
      <c r="D7" s="5"/>
      <c r="E7" s="6" t="s">
        <v>323</v>
      </c>
      <c r="F7" s="6"/>
      <c r="G7" s="5"/>
      <c r="H7" s="5"/>
      <c r="I7" s="6" t="s">
        <v>324</v>
      </c>
      <c r="J7" s="6"/>
      <c r="K7" s="5"/>
    </row>
    <row r="8" ht="57" customHeight="1" spans="1:11">
      <c r="A8" s="3" t="s">
        <v>325</v>
      </c>
      <c r="B8" s="7"/>
      <c r="C8" s="7"/>
      <c r="D8" s="7"/>
      <c r="E8" s="7"/>
      <c r="F8" s="7"/>
      <c r="G8" s="7"/>
      <c r="H8" s="7"/>
      <c r="I8" s="7"/>
      <c r="J8" s="7"/>
      <c r="K8" s="7"/>
    </row>
    <row r="9" ht="57" customHeight="1" spans="1:11">
      <c r="A9" s="3" t="s">
        <v>298</v>
      </c>
      <c r="B9" s="3" t="s">
        <v>299</v>
      </c>
      <c r="C9" s="3"/>
      <c r="D9" s="3" t="s">
        <v>300</v>
      </c>
      <c r="E9" s="3"/>
      <c r="F9" s="3"/>
      <c r="G9" s="3"/>
      <c r="H9" s="3"/>
      <c r="I9" s="3"/>
      <c r="J9" s="3" t="s">
        <v>326</v>
      </c>
      <c r="K9" s="3"/>
    </row>
    <row r="10" ht="57" customHeight="1" spans="1:11">
      <c r="A10" s="4"/>
      <c r="B10" s="4"/>
      <c r="C10" s="4"/>
      <c r="D10" s="4"/>
      <c r="E10" s="4"/>
      <c r="F10" s="4"/>
      <c r="G10" s="4"/>
      <c r="H10" s="4"/>
      <c r="I10" s="4"/>
      <c r="J10" s="4"/>
      <c r="K10" s="4"/>
    </row>
    <row r="11" ht="57" customHeight="1" spans="1:11">
      <c r="A11" s="4"/>
      <c r="B11" s="4"/>
      <c r="C11" s="4"/>
      <c r="D11" s="4"/>
      <c r="E11" s="4"/>
      <c r="F11" s="4"/>
      <c r="G11" s="4"/>
      <c r="H11" s="4"/>
      <c r="I11" s="4"/>
      <c r="J11" s="4"/>
      <c r="K11" s="4"/>
    </row>
    <row r="12" ht="57" customHeight="1" spans="1:11">
      <c r="A12" s="4"/>
      <c r="B12" s="4"/>
      <c r="C12" s="4"/>
      <c r="D12" s="4"/>
      <c r="E12" s="4"/>
      <c r="F12" s="4"/>
      <c r="G12" s="4"/>
      <c r="H12" s="4"/>
      <c r="I12" s="4"/>
      <c r="J12" s="4"/>
      <c r="K12" s="4"/>
    </row>
    <row r="13" ht="57" customHeight="1" spans="1:11">
      <c r="A13" s="4"/>
      <c r="B13" s="4"/>
      <c r="C13" s="4"/>
      <c r="D13" s="4"/>
      <c r="E13" s="4"/>
      <c r="F13" s="4"/>
      <c r="G13" s="4"/>
      <c r="H13" s="4"/>
      <c r="I13" s="4"/>
      <c r="J13" s="4"/>
      <c r="K13" s="4"/>
    </row>
    <row r="14" ht="57" customHeight="1" spans="1:11">
      <c r="A14" s="4"/>
      <c r="B14" s="4"/>
      <c r="C14" s="4"/>
      <c r="D14" s="4"/>
      <c r="E14" s="4"/>
      <c r="F14" s="4"/>
      <c r="G14" s="4"/>
      <c r="H14" s="4"/>
      <c r="I14" s="4"/>
      <c r="J14" s="8"/>
      <c r="K14" s="8"/>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rintOptions horizontalCentered="1" verticalCentered="1"/>
  <pageMargins left="0.357638888888889" right="0.35763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 </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儒侯</cp:lastModifiedBy>
  <dcterms:created xsi:type="dcterms:W3CDTF">2023-01-31T08:53:00Z</dcterms:created>
  <dcterms:modified xsi:type="dcterms:W3CDTF">2023-03-29T02:28:38Z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A3ADED39C42B4E9AADACCD019B6C8B48</vt:lpwstr>
  </property>
</Properties>
</file>