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45" firstSheet="4" activeTab="15"/>
  </bookViews>
  <sheets>
    <sheet name="封面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  <sheet name="表12" sheetId="14" r:id="rId14"/>
    <sheet name="表13" sheetId="15" r:id="rId15"/>
    <sheet name="表14" sheetId="16" r:id="rId16"/>
  </sheets>
  <definedNames>
    <definedName name="_xlnm.Print_Titles" localSheetId="3">表2!$1:4</definedName>
    <definedName name="_xlnm.Print_Titles" localSheetId="11">表10!$1:5</definedName>
    <definedName name="_xlnm.Print_Area" localSheetId="11">表10!$A$1:$C$12</definedName>
    <definedName name="_xlnm.Print_Area" localSheetId="3">表2!$A$1:$B$29</definedName>
  </definedNames>
  <calcPr calcId="144525"/>
</workbook>
</file>

<file path=xl/sharedStrings.xml><?xml version="1.0" encoding="utf-8"?>
<sst xmlns="http://schemas.openxmlformats.org/spreadsheetml/2006/main" count="307">
  <si>
    <t>单位代码：</t>
  </si>
  <si>
    <t>单位名称：</t>
  </si>
  <si>
    <t>宁县南义卫生院</t>
  </si>
  <si>
    <t>部门预算公开表</t>
  </si>
  <si>
    <t xml:space="preserve">     </t>
  </si>
  <si>
    <t>编制日期：</t>
  </si>
  <si>
    <t>部门领导：</t>
  </si>
  <si>
    <t>石文周</t>
  </si>
  <si>
    <t>财务负责人：</t>
  </si>
  <si>
    <t>龚军宁</t>
  </si>
  <si>
    <t>制表人：</t>
  </si>
  <si>
    <t>周锋涛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</si>
  <si>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</si>
  <si>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</si>
  <si>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</si>
  <si>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</si>
  <si>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</si>
  <si>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</si>
  <si>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</si>
  <si>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</si>
  <si>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</si>
  <si>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</si>
  <si>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</si>
  <si>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</si>
  <si>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</si>
  <si>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</si>
  <si>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</si>
  <si>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</si>
  <si>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</si>
  <si>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</si>
  <si>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</si>
  <si>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</si>
  <si>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</si>
  <si>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</si>
  <si>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（１2）国有资本经营预算支出情况表</t>
  </si>
  <si>
    <t>（１3）部门（单位）整体支出绩效目标表</t>
  </si>
  <si>
    <t>（１4）项目支出绩效目标表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</si>
  <si>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</si>
  <si>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</si>
  <si>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</si>
  <si>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</si>
  <si>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</si>
  <si>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</si>
  <si>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</si>
  <si>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</si>
  <si>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</si>
  <si>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</si>
  <si>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</si>
  <si>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</si>
  <si>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</si>
  <si>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</si>
  <si>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</si>
  <si>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</si>
  <si>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</si>
  <si>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</si>
  <si>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</si>
  <si>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</si>
  <si>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</si>
  <si>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</si>
  <si>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</si>
  <si>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</si>
  <si>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</si>
  <si>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</si>
  <si>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</si>
  <si>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</si>
  <si>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</si>
  <si>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</si>
  <si>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</si>
  <si>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</si>
  <si>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</si>
  <si>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</si>
  <si>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</si>
  <si>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</si>
  <si>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</si>
  <si>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</si>
  <si>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</si>
  <si>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</si>
  <si>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</si>
  <si>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</si>
  <si>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</si>
  <si>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</si>
  <si>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</si>
  <si>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</si>
  <si>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</si>
  <si>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</si>
  <si>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</si>
  <si>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</si>
  <si>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</si>
  <si>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</si>
  <si>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</si>
  <si>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</si>
  <si>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</si>
  <si>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</si>
  <si>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</si>
  <si>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</si>
  <si>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</si>
  <si>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</si>
  <si>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</si>
  <si>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</si>
  <si>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</si>
  <si>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</si>
  <si>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</si>
  <si>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</si>
  <si>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</si>
  <si>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</si>
  <si>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</si>
  <si>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</si>
  <si>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</si>
  <si>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</si>
  <si>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</si>
  <si>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</si>
  <si>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</si>
  <si>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</si>
  <si>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</si>
  <si>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科目编码</t>
  </si>
  <si>
    <t>科目名称</t>
  </si>
  <si>
    <t>支出合计</t>
  </si>
  <si>
    <t>基本支出</t>
  </si>
  <si>
    <t>项目支出</t>
  </si>
  <si>
    <t>上年结转</t>
  </si>
  <si>
    <t>合计</t>
  </si>
  <si>
    <t xml:space="preserve">208 </t>
  </si>
  <si>
    <t>社会保障和就业支出</t>
  </si>
  <si>
    <t>20805</t>
  </si>
  <si>
    <t xml:space="preserve">  行政事业单位养老支出</t>
  </si>
  <si>
    <t xml:space="preserve">2080502 </t>
  </si>
  <si>
    <t xml:space="preserve">     事业单位离退休</t>
  </si>
  <si>
    <t xml:space="preserve">20899  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</si>
  <si>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</si>
  <si>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</si>
  <si>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</si>
  <si>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</si>
  <si>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</si>
  <si>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 xml:space="preserve">  基层医疗卫生机构</t>
  </si>
  <si>
    <t xml:space="preserve">    乡镇卫生院</t>
  </si>
  <si>
    <t xml:space="preserve">  行政事业单位医疗</t>
  </si>
  <si>
    <t xml:space="preserve">    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</si>
  <si>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</si>
  <si>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</si>
  <si>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</si>
  <si>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</si>
  <si>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</si>
  <si>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</si>
  <si>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</si>
  <si>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</si>
  <si>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</si>
  <si>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</si>
  <si>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</si>
  <si>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</si>
  <si>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</si>
  <si>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</si>
  <si>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</si>
  <si>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</si>
  <si>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</si>
  <si>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</si>
  <si>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</si>
  <si>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</si>
  <si>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</si>
  <si>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</si>
  <si>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</si>
  <si>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</si>
  <si>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</si>
  <si>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</si>
  <si>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</si>
  <si>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</si>
  <si>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</si>
  <si>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</si>
  <si>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</si>
  <si>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</si>
  <si>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</si>
  <si>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</si>
  <si>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</si>
  <si>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</si>
  <si>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</si>
  <si>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</si>
  <si>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</si>
  <si>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</si>
  <si>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</si>
  <si>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</si>
  <si>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</si>
  <si>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</si>
  <si>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功能分类科目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</si>
  <si>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</si>
  <si>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</si>
  <si>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</si>
  <si>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</si>
  <si>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</si>
  <si>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</si>
  <si>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</si>
  <si>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</si>
  <si>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</si>
  <si>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</si>
  <si>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</si>
  <si>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</si>
  <si>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</si>
  <si>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</si>
  <si>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t>取暖费</t>
  </si>
  <si>
    <t>30107</t>
  </si>
  <si>
    <t xml:space="preserve">  绩效工资</t>
  </si>
  <si>
    <t>30110</t>
  </si>
  <si>
    <t xml:space="preserve">  职工基本医疗保险缴费</t>
  </si>
  <si>
    <t>30112</t>
  </si>
  <si>
    <t xml:space="preserve">  其他社会保障缴费</t>
  </si>
  <si>
    <t>商品和服务支出</t>
  </si>
  <si>
    <t xml:space="preserve">  工会经费</t>
  </si>
  <si>
    <t xml:space="preserve">  福利费</t>
  </si>
  <si>
    <t>对个人和家庭的补助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</si>
  <si>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</si>
  <si>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</si>
  <si>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</si>
  <si>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</si>
  <si>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</si>
  <si>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</si>
  <si>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</si>
  <si>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</si>
  <si>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</si>
  <si>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</si>
  <si>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</si>
  <si>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</si>
  <si>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</si>
  <si>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</si>
  <si>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</si>
  <si>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</si>
  <si>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</si>
  <si>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</si>
  <si>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</si>
  <si>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</si>
  <si>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</si>
  <si>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</si>
  <si>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</si>
  <si>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</si>
  <si>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</si>
  <si>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</si>
  <si>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</si>
  <si>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</si>
  <si>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</si>
  <si>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</si>
  <si>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</si>
  <si>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</si>
  <si>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</si>
  <si>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0934-6688139</t>
  </si>
  <si>
    <t>部门（单位）职能</t>
  </si>
  <si>
    <t>依据</t>
  </si>
  <si>
    <r>
      <t xml:space="preserve">      </t>
    </r>
    <r>
      <rPr>
        <sz val="9"/>
        <color rgb="FF000000"/>
        <rFont val="宋体"/>
        <charset val="1"/>
      </rPr>
      <t>宁县南义乡卫生院始建于1956年</t>
    </r>
    <r>
      <rPr>
        <sz val="9"/>
        <color rgb="FF000000"/>
        <rFont val="Calibri"/>
        <charset val="1"/>
      </rPr>
      <t>,</t>
    </r>
    <r>
      <rPr>
        <sz val="9"/>
        <color rgb="FF000000"/>
        <rFont val="宋体"/>
        <charset val="1"/>
      </rPr>
      <t>依据举办单位县卫健局核定的职责</t>
    </r>
  </si>
  <si>
    <t>职能概述</t>
  </si>
  <si>
    <t>1、以公共卫生服务为主，综合提供预防、保健和基本医疗等服务。
2、加强农村疾病预防控制，做好传染病、地方病防治和疫情等农村突发性公共卫生事件报告工作，重点控制严重危害农民身体健康的传染病、地方病、职业病和寄生虫病等重大疾病。
3、认真执行儿童计划免疫。积极开展慢性非传染性疾病的防治工作。
4、做好农村孕产妇和儿童保健工作，提高住院分娩率，改善儿童营养状况。
 5、积极做好新型农村合作医疗的服务、计划生育技术指导、康复等工作。
 6、开展爱国卫生运动，普及疾病预防和卫生保健知识，指导群众改善居住、饮食、饮水和环境卫生条件，引导和帮助农民建立良好的卫生习惯。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</si>
  <si>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</si>
  <si>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</si>
  <si>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</si>
  <si>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</si>
  <si>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</si>
  <si>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</si>
  <si>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</si>
  <si>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</si>
  <si>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</si>
  <si>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</si>
  <si>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</si>
  <si>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</si>
  <si>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</si>
  <si>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</si>
  <si>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</si>
  <si>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</si>
  <si>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</si>
  <si>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</si>
  <si>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</si>
  <si>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</si>
  <si>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</si>
  <si>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</si>
  <si>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</si>
  <si>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</si>
  <si>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</si>
  <si>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</si>
  <si>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</si>
  <si>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</si>
  <si>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</si>
  <si>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</si>
  <si>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</si>
  <si>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</si>
  <si>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</si>
  <si>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</si>
  <si>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</si>
  <si>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</si>
  <si>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共需94.94万元保障人员工资及工会经费、福利费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</si>
  <si>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</si>
  <si>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</si>
  <si>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</si>
  <si>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</si>
  <si>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</si>
  <si>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</si>
  <si>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</si>
  <si>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</si>
  <si>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t>90%以上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</si>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</sst>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10">
    <numFmt numFmtId="176" formatCode="#,##0.00_ "/>
    <numFmt numFmtId="177" formatCode="0.00_ "/>
    <numFmt numFmtId="44" formatCode="_ &quot;￥&quot;* #,##0.00_ ;_ &quot;￥&quot;* \-#,##0.00_ ;_ &quot;￥&quot;* &quot;-&quot;??_ ;_ @_ "/>
    <numFmt numFmtId="178" formatCode="#0.00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yyyy/mm/dd"/>
    <numFmt numFmtId="180" formatCode="#,##0.00;[Red]#,##0.00"/>
    <numFmt numFmtId="181" formatCode="#,##0.00_ ;[Red]\-#,##0.00\ "/>
  </numFmts>
  <fonts count="69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2"/>
      <color rgb="FF000000"/>
      <name val="宋体"/>
      <charset val="1"/>
    </font>
    <font>
      <sz val="12"/>
      <color indexed="8"/>
      <name val="Calibri"/>
      <charset val="1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b/>
      <sz val="9"/>
      <color rgb="FF000000"/>
      <name val="宋体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10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"/>
    </font>
    <font>
      <b/>
      <sz val="11"/>
      <color indexed="8"/>
      <name val="宋体"/>
      <charset val="1"/>
    </font>
    <font>
      <sz val="10"/>
      <color indexed="8"/>
      <name val="宋体"/>
      <charset val="1"/>
    </font>
    <font>
      <sz val="19"/>
      <name val="SimSun"/>
      <charset val="134"/>
    </font>
    <font>
      <b/>
      <sz val="10"/>
      <name val="SimSun"/>
      <charset val="134"/>
    </font>
    <font>
      <sz val="12"/>
      <name val="宋体"/>
      <charset val="134"/>
    </font>
    <font>
      <b/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0"/>
      <color indexed="8"/>
      <name val="宋体"/>
      <charset val="1"/>
      <scheme val="minor"/>
    </font>
    <font>
      <b/>
      <sz val="11"/>
      <color rgb="FF000000"/>
      <name val="宋体"/>
      <charset val="1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color indexed="8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2" fillId="0" borderId="0" applyFont="0" applyFill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62" fillId="24" borderId="14" applyNumberFormat="0" applyAlignment="0" applyProtection="0">
      <alignment vertical="center"/>
    </xf>
    <xf numFmtId="44" fontId="52" fillId="0" borderId="0" applyFont="0" applyFill="0" applyBorder="0" applyAlignment="0" applyProtection="0">
      <alignment vertical="center"/>
    </xf>
    <xf numFmtId="41" fontId="52" fillId="0" borderId="0" applyFont="0" applyFill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2" fillId="18" borderId="12" applyNumberFormat="0" applyFont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7" fillId="0" borderId="9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66" fillId="27" borderId="15" applyNumberFormat="0" applyAlignment="0" applyProtection="0">
      <alignment vertical="center"/>
    </xf>
    <xf numFmtId="0" fontId="63" fillId="27" borderId="14" applyNumberFormat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20" fillId="0" borderId="0"/>
  </cellStyleXfs>
  <cellXfs count="15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indent="2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right" vertical="center" wrapText="1"/>
    </xf>
    <xf numFmtId="0" fontId="20" fillId="0" borderId="0" xfId="0" applyFont="1" applyFill="1" applyAlignment="1"/>
    <xf numFmtId="0" fontId="21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 vertical="center"/>
    </xf>
    <xf numFmtId="0" fontId="25" fillId="0" borderId="1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176" fontId="26" fillId="0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/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/>
    </xf>
    <xf numFmtId="49" fontId="29" fillId="0" borderId="1" xfId="0" applyNumberFormat="1" applyFont="1" applyFill="1" applyBorder="1" applyAlignment="1" applyProtection="1">
      <alignment horizontal="left" vertical="center" wrapText="1"/>
    </xf>
    <xf numFmtId="49" fontId="29" fillId="0" borderId="1" xfId="0" applyNumberFormat="1" applyFont="1" applyFill="1" applyBorder="1" applyAlignment="1" applyProtection="1">
      <alignment horizontal="center" vertical="center"/>
    </xf>
    <xf numFmtId="0" fontId="30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/>
    </xf>
    <xf numFmtId="49" fontId="29" fillId="0" borderId="1" xfId="0" applyNumberFormat="1" applyFont="1" applyFill="1" applyBorder="1" applyAlignment="1" applyProtection="1">
      <alignment horizontal="left" vertical="center"/>
    </xf>
    <xf numFmtId="0" fontId="32" fillId="0" borderId="1" xfId="0" applyFont="1" applyBorder="1">
      <alignment vertical="center"/>
    </xf>
    <xf numFmtId="177" fontId="30" fillId="0" borderId="1" xfId="0" applyNumberFormat="1" applyFont="1" applyFill="1" applyBorder="1" applyAlignment="1">
      <alignment horizontal="right" vertical="center" wrapText="1"/>
    </xf>
    <xf numFmtId="0" fontId="31" fillId="0" borderId="1" xfId="0" applyFont="1" applyBorder="1">
      <alignment vertical="center"/>
    </xf>
    <xf numFmtId="0" fontId="33" fillId="0" borderId="1" xfId="0" applyFont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left" vertical="center" wrapText="1"/>
    </xf>
    <xf numFmtId="177" fontId="28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49" fontId="24" fillId="0" borderId="1" xfId="0" applyNumberFormat="1" applyFont="1" applyFill="1" applyBorder="1" applyAlignment="1" applyProtection="1">
      <alignment horizontal="left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35" fillId="0" borderId="7" xfId="0" applyFont="1" applyBorder="1" applyAlignment="1">
      <alignment vertical="center" wrapText="1"/>
    </xf>
    <xf numFmtId="0" fontId="35" fillId="0" borderId="7" xfId="0" applyFont="1" applyBorder="1" applyAlignment="1">
      <alignment horizontal="right" vertical="center" wrapText="1"/>
    </xf>
    <xf numFmtId="0" fontId="35" fillId="0" borderId="0" xfId="0" applyFont="1" applyBorder="1" applyAlignment="1">
      <alignment vertical="center" wrapText="1"/>
    </xf>
    <xf numFmtId="0" fontId="35" fillId="0" borderId="0" xfId="0" applyFont="1" applyBorder="1" applyAlignment="1">
      <alignment horizontal="right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177" fontId="35" fillId="0" borderId="1" xfId="0" applyNumberFormat="1" applyFont="1" applyBorder="1" applyAlignment="1">
      <alignment vertical="center" wrapText="1"/>
    </xf>
    <xf numFmtId="177" fontId="35" fillId="3" borderId="1" xfId="0" applyNumberFormat="1" applyFont="1" applyFill="1" applyBorder="1" applyAlignment="1">
      <alignment horizontal="right" vertical="center" wrapText="1"/>
    </xf>
    <xf numFmtId="177" fontId="35" fillId="0" borderId="1" xfId="0" applyNumberFormat="1" applyFont="1" applyBorder="1" applyAlignment="1">
      <alignment horizontal="right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177" fontId="36" fillId="0" borderId="1" xfId="0" applyNumberFormat="1" applyFont="1" applyFill="1" applyBorder="1" applyAlignment="1">
      <alignment vertical="center"/>
    </xf>
    <xf numFmtId="0" fontId="37" fillId="0" borderId="1" xfId="0" applyFont="1" applyBorder="1">
      <alignment vertical="center"/>
    </xf>
    <xf numFmtId="177" fontId="0" fillId="0" borderId="1" xfId="0" applyNumberFormat="1" applyFont="1" applyBorder="1">
      <alignment vertical="center"/>
    </xf>
    <xf numFmtId="0" fontId="38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/>
    </xf>
    <xf numFmtId="49" fontId="30" fillId="0" borderId="1" xfId="0" applyNumberFormat="1" applyFont="1" applyFill="1" applyBorder="1" applyAlignment="1">
      <alignment horizontal="left" vertical="center" wrapText="1"/>
    </xf>
    <xf numFmtId="177" fontId="39" fillId="0" borderId="1" xfId="0" applyNumberFormat="1" applyFont="1" applyBorder="1">
      <alignment vertical="center"/>
    </xf>
    <xf numFmtId="177" fontId="38" fillId="0" borderId="1" xfId="0" applyNumberFormat="1" applyFont="1" applyBorder="1">
      <alignment vertical="center"/>
    </xf>
    <xf numFmtId="0" fontId="17" fillId="0" borderId="0" xfId="0" applyFont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4" fontId="35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35" fillId="3" borderId="1" xfId="0" applyFont="1" applyFill="1" applyBorder="1" applyAlignment="1">
      <alignment horizontal="left" vertical="center" wrapText="1"/>
    </xf>
    <xf numFmtId="177" fontId="35" fillId="3" borderId="1" xfId="0" applyNumberFormat="1" applyFont="1" applyFill="1" applyBorder="1" applyAlignment="1">
      <alignment vertical="center" wrapText="1"/>
    </xf>
    <xf numFmtId="0" fontId="35" fillId="3" borderId="1" xfId="0" applyFont="1" applyFill="1" applyBorder="1" applyAlignment="1">
      <alignment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177" fontId="25" fillId="0" borderId="1" xfId="0" applyNumberFormat="1" applyFont="1" applyFill="1" applyBorder="1" applyAlignment="1" applyProtection="1">
      <alignment horizontal="right" vertical="center"/>
    </xf>
    <xf numFmtId="177" fontId="39" fillId="0" borderId="1" xfId="0" applyNumberFormat="1" applyFont="1" applyBorder="1" applyAlignment="1">
      <alignment vertical="center"/>
    </xf>
    <xf numFmtId="0" fontId="35" fillId="0" borderId="1" xfId="0" applyFont="1" applyBorder="1" applyAlignment="1">
      <alignment horizontal="right" vertical="center" wrapText="1"/>
    </xf>
    <xf numFmtId="177" fontId="26" fillId="0" borderId="1" xfId="0" applyNumberFormat="1" applyFont="1" applyFill="1" applyBorder="1" applyAlignment="1" applyProtection="1">
      <alignment horizontal="right" vertical="center"/>
    </xf>
    <xf numFmtId="177" fontId="38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 wrapText="1"/>
    </xf>
    <xf numFmtId="0" fontId="39" fillId="0" borderId="1" xfId="0" applyFont="1" applyBorder="1" applyAlignment="1">
      <alignment horizontal="left" vertical="center"/>
    </xf>
    <xf numFmtId="177" fontId="39" fillId="0" borderId="1" xfId="0" applyNumberFormat="1" applyFont="1" applyBorder="1" applyAlignment="1">
      <alignment horizontal="right" vertical="center"/>
    </xf>
    <xf numFmtId="0" fontId="38" fillId="0" borderId="1" xfId="0" applyFont="1" applyBorder="1" applyAlignment="1">
      <alignment horizontal="left" vertical="center"/>
    </xf>
    <xf numFmtId="0" fontId="40" fillId="0" borderId="1" xfId="0" applyFont="1" applyBorder="1">
      <alignment vertical="center"/>
    </xf>
    <xf numFmtId="0" fontId="35" fillId="0" borderId="7" xfId="0" applyFont="1" applyBorder="1" applyAlignment="1">
      <alignment horizontal="center" vertical="center" wrapText="1"/>
    </xf>
    <xf numFmtId="180" fontId="28" fillId="0" borderId="7" xfId="0" applyNumberFormat="1" applyFont="1" applyBorder="1" applyAlignment="1">
      <alignment horizontal="right" vertical="center" wrapText="1"/>
    </xf>
    <xf numFmtId="4" fontId="35" fillId="0" borderId="7" xfId="0" applyNumberFormat="1" applyFont="1" applyBorder="1" applyAlignment="1">
      <alignment horizontal="right" vertical="center" wrapText="1"/>
    </xf>
    <xf numFmtId="0" fontId="19" fillId="0" borderId="7" xfId="0" applyFont="1" applyBorder="1" applyAlignment="1">
      <alignment horizontal="left" vertical="center" wrapText="1"/>
    </xf>
    <xf numFmtId="180" fontId="28" fillId="0" borderId="7" xfId="0" applyNumberFormat="1" applyFont="1" applyBorder="1" applyAlignment="1">
      <alignment vertical="center" wrapText="1"/>
    </xf>
    <xf numFmtId="4" fontId="35" fillId="0" borderId="7" xfId="0" applyNumberFormat="1" applyFont="1" applyBorder="1" applyAlignment="1">
      <alignment vertical="center" wrapText="1"/>
    </xf>
    <xf numFmtId="4" fontId="19" fillId="0" borderId="7" xfId="0" applyNumberFormat="1" applyFont="1" applyBorder="1" applyAlignment="1">
      <alignment horizontal="right" vertical="center" wrapText="1"/>
    </xf>
    <xf numFmtId="178" fontId="35" fillId="0" borderId="7" xfId="0" applyNumberFormat="1" applyFont="1" applyBorder="1" applyAlignment="1">
      <alignment horizontal="right" vertical="center" wrapText="1"/>
    </xf>
    <xf numFmtId="178" fontId="41" fillId="0" borderId="7" xfId="0" applyNumberFormat="1" applyFont="1" applyBorder="1" applyAlignment="1">
      <alignment horizontal="right" vertical="center" wrapText="1"/>
    </xf>
    <xf numFmtId="4" fontId="19" fillId="0" borderId="7" xfId="0" applyNumberFormat="1" applyFont="1" applyBorder="1" applyAlignment="1">
      <alignment vertical="center" wrapText="1"/>
    </xf>
    <xf numFmtId="178" fontId="19" fillId="0" borderId="7" xfId="0" applyNumberFormat="1" applyFont="1" applyBorder="1" applyAlignment="1">
      <alignment horizontal="right" vertical="center" wrapText="1"/>
    </xf>
    <xf numFmtId="178" fontId="35" fillId="0" borderId="7" xfId="0" applyNumberFormat="1" applyFont="1" applyBorder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177" fontId="19" fillId="0" borderId="1" xfId="0" applyNumberFormat="1" applyFont="1" applyBorder="1" applyAlignment="1">
      <alignment horizontal="right" vertical="center" wrapText="1"/>
    </xf>
    <xf numFmtId="0" fontId="24" fillId="0" borderId="0" xfId="0" applyFont="1" applyFill="1" applyBorder="1" applyAlignment="1" applyProtection="1">
      <alignment vertical="center"/>
    </xf>
    <xf numFmtId="0" fontId="24" fillId="0" borderId="1" xfId="49" applyFont="1" applyFill="1" applyBorder="1" applyAlignment="1" applyProtection="1">
      <alignment vertical="center"/>
    </xf>
    <xf numFmtId="181" fontId="24" fillId="0" borderId="1" xfId="0" applyNumberFormat="1" applyFont="1" applyFill="1" applyBorder="1" applyAlignment="1" applyProtection="1">
      <alignment horizontal="right" vertical="center"/>
    </xf>
    <xf numFmtId="181" fontId="42" fillId="0" borderId="1" xfId="0" applyNumberFormat="1" applyFont="1" applyFill="1" applyBorder="1" applyAlignment="1">
      <alignment horizontal="right" vertical="center"/>
    </xf>
    <xf numFmtId="0" fontId="24" fillId="0" borderId="1" xfId="49" applyFont="1" applyBorder="1" applyAlignment="1" applyProtection="1">
      <alignment vertical="center"/>
    </xf>
    <xf numFmtId="0" fontId="29" fillId="0" borderId="1" xfId="49" applyFont="1" applyFill="1" applyBorder="1" applyAlignment="1" applyProtection="1">
      <alignment horizontal="center" vertical="center"/>
    </xf>
    <xf numFmtId="181" fontId="29" fillId="0" borderId="1" xfId="0" applyNumberFormat="1" applyFont="1" applyFill="1" applyBorder="1" applyAlignment="1" applyProtection="1">
      <alignment horizontal="right" vertical="center"/>
    </xf>
    <xf numFmtId="0" fontId="43" fillId="0" borderId="0" xfId="0" applyFont="1" applyBorder="1" applyAlignment="1">
      <alignment vertical="center" wrapText="1"/>
    </xf>
    <xf numFmtId="0" fontId="44" fillId="0" borderId="0" xfId="0" applyFont="1" applyBorder="1" applyAlignment="1">
      <alignment horizontal="right" vertical="center" wrapText="1"/>
    </xf>
    <xf numFmtId="0" fontId="17" fillId="0" borderId="7" xfId="0" applyFont="1" applyBorder="1" applyAlignment="1">
      <alignment vertical="center" wrapText="1"/>
    </xf>
    <xf numFmtId="0" fontId="41" fillId="0" borderId="7" xfId="0" applyFont="1" applyBorder="1" applyAlignment="1">
      <alignment horizontal="right" vertical="center" wrapText="1"/>
    </xf>
    <xf numFmtId="4" fontId="17" fillId="0" borderId="7" xfId="0" applyNumberFormat="1" applyFont="1" applyBorder="1" applyAlignment="1">
      <alignment vertical="center" wrapText="1"/>
    </xf>
    <xf numFmtId="0" fontId="44" fillId="0" borderId="7" xfId="0" applyFont="1" applyBorder="1" applyAlignment="1">
      <alignment vertical="center" wrapText="1"/>
    </xf>
    <xf numFmtId="4" fontId="44" fillId="0" borderId="7" xfId="0" applyNumberFormat="1" applyFont="1" applyBorder="1" applyAlignment="1">
      <alignment vertical="center" wrapText="1"/>
    </xf>
    <xf numFmtId="0" fontId="18" fillId="0" borderId="7" xfId="0" applyFont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0" fontId="45" fillId="0" borderId="7" xfId="0" applyFont="1" applyBorder="1" applyAlignment="1">
      <alignment horizontal="center" vertical="center" wrapText="1"/>
    </xf>
    <xf numFmtId="0" fontId="46" fillId="0" borderId="7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47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right" vertical="center" wrapText="1"/>
    </xf>
    <xf numFmtId="179" fontId="19" fillId="0" borderId="0" xfId="0" applyNumberFormat="1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5"/>
  <sheetViews>
    <sheetView workbookViewId="0">
      <selection activeCell="K10" sqref="K10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ht="14.3" customHeight="1" spans="1:1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ht="22.75" customHeight="1" spans="1:11">
      <c r="A3" s="42"/>
      <c r="B3" s="42" t="s">
        <v>0</v>
      </c>
      <c r="C3" s="148">
        <v>607024</v>
      </c>
      <c r="D3" s="148"/>
      <c r="E3" s="42"/>
      <c r="F3" s="42"/>
      <c r="G3" s="42"/>
      <c r="H3" s="42"/>
      <c r="I3" s="42"/>
      <c r="J3" s="42"/>
      <c r="K3" s="42"/>
    </row>
    <row r="4" ht="22.75" customHeight="1" spans="1:11">
      <c r="A4" s="42"/>
      <c r="B4" s="42" t="s">
        <v>1</v>
      </c>
      <c r="C4" s="42" t="s">
        <v>2</v>
      </c>
      <c r="D4" s="42"/>
      <c r="E4" s="42"/>
      <c r="F4" s="42"/>
      <c r="G4" s="42"/>
      <c r="H4" s="42"/>
      <c r="I4" s="42"/>
      <c r="J4" s="42"/>
      <c r="K4" s="42"/>
    </row>
    <row r="5" ht="14.3" customHeight="1" spans="1:1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</row>
    <row r="6" ht="78.55" customHeight="1" spans="1:11">
      <c r="A6" s="40"/>
      <c r="B6" s="149" t="s">
        <v>3</v>
      </c>
      <c r="C6" s="149"/>
      <c r="D6" s="149"/>
      <c r="E6" s="149"/>
      <c r="F6" s="149"/>
      <c r="G6" s="149"/>
      <c r="H6" s="149"/>
      <c r="I6" s="149"/>
      <c r="J6" s="149"/>
      <c r="K6" s="149"/>
    </row>
    <row r="7" ht="22.75" customHeight="1" spans="1:11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</row>
    <row r="8" ht="22.75" customHeight="1" spans="1:1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</row>
    <row r="9" ht="22.75" customHeight="1" spans="1:1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</row>
    <row r="10" ht="22.75" customHeight="1" spans="1:11">
      <c r="A10" s="42"/>
      <c r="B10" s="42" t="s">
        <v>4</v>
      </c>
      <c r="C10" s="42"/>
      <c r="F10" s="150" t="s">
        <v>5</v>
      </c>
      <c r="G10" s="151">
        <v>44959</v>
      </c>
      <c r="H10" s="42"/>
      <c r="I10" s="42"/>
      <c r="J10" s="42"/>
      <c r="K10" s="42"/>
    </row>
    <row r="11" ht="22.75" customHeight="1" spans="1:1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ht="22.75" customHeight="1" spans="1:11">
      <c r="A12" s="42"/>
      <c r="B12" s="150" t="s">
        <v>6</v>
      </c>
      <c r="C12" s="152" t="s">
        <v>7</v>
      </c>
      <c r="D12" s="42"/>
      <c r="E12" s="150" t="s">
        <v>8</v>
      </c>
      <c r="F12" s="40" t="s">
        <v>9</v>
      </c>
      <c r="G12" s="42"/>
      <c r="H12" s="150" t="s">
        <v>10</v>
      </c>
      <c r="I12" s="40" t="s">
        <v>11</v>
      </c>
      <c r="J12" s="42"/>
      <c r="K12" s="42"/>
    </row>
    <row r="13" ht="14.3" customHeight="1" spans="1:11">
      <c r="A13" s="40"/>
      <c r="B13" s="40"/>
      <c r="C13" s="40" t="s">
        <v>12</v>
      </c>
      <c r="D13" s="40"/>
      <c r="E13" s="40"/>
      <c r="F13" s="40"/>
      <c r="G13" s="40"/>
      <c r="H13" s="40"/>
      <c r="I13" s="40"/>
      <c r="J13" s="40"/>
      <c r="K13" s="40"/>
    </row>
    <row r="14" ht="14.3" customHeight="1" spans="1:11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</row>
    <row r="15" ht="14.3" customHeight="1" spans="1:11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</row>
  </sheetData>
  <mergeCells count="3">
    <mergeCell ref="C3:D3"/>
    <mergeCell ref="C4:E4"/>
    <mergeCell ref="B6:K6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workbookViewId="0">
      <selection activeCell="A2" sqref="A2:H2"/>
    </sheetView>
  </sheetViews>
  <sheetFormatPr defaultColWidth="10" defaultRowHeight="13.5" outlineLevelCol="7"/>
  <cols>
    <col min="1" max="1" width="16.875" customWidth="1"/>
    <col min="2" max="7" width="16.75" customWidth="1"/>
    <col min="8" max="8" width="15.125" customWidth="1"/>
  </cols>
  <sheetData>
    <row r="1" ht="53" customHeight="1" spans="1:8">
      <c r="A1" s="40"/>
      <c r="B1" s="40"/>
      <c r="C1" s="40"/>
      <c r="D1" s="40"/>
      <c r="E1" s="40"/>
      <c r="F1" s="40"/>
      <c r="G1" s="40"/>
      <c r="H1" s="40"/>
    </row>
    <row r="2" ht="39.85" customHeight="1" spans="1:8">
      <c r="A2" s="77" t="s">
        <v>207</v>
      </c>
      <c r="B2" s="77"/>
      <c r="C2" s="77"/>
      <c r="D2" s="77"/>
      <c r="E2" s="77"/>
      <c r="F2" s="77"/>
      <c r="G2" s="77"/>
      <c r="H2" s="77"/>
    </row>
    <row r="3" ht="22.75" customHeight="1" spans="1:8">
      <c r="A3" s="40"/>
      <c r="B3" s="40"/>
      <c r="C3" s="40"/>
      <c r="D3" s="40"/>
      <c r="E3" s="40"/>
      <c r="F3" s="40"/>
      <c r="G3" s="40"/>
      <c r="H3" s="78" t="s">
        <v>38</v>
      </c>
    </row>
    <row r="4" ht="22.75" customHeight="1" spans="1:8">
      <c r="A4" s="44" t="s">
        <v>176</v>
      </c>
      <c r="B4" s="44" t="s">
        <v>208</v>
      </c>
      <c r="C4" s="44"/>
      <c r="D4" s="44"/>
      <c r="E4" s="44"/>
      <c r="F4" s="44"/>
      <c r="G4" s="44" t="s">
        <v>209</v>
      </c>
      <c r="H4" s="44" t="s">
        <v>210</v>
      </c>
    </row>
    <row r="5" ht="22.75" customHeight="1" spans="1:8">
      <c r="A5" s="44"/>
      <c r="B5" s="44" t="s">
        <v>120</v>
      </c>
      <c r="C5" s="44" t="s">
        <v>211</v>
      </c>
      <c r="D5" s="44" t="s">
        <v>212</v>
      </c>
      <c r="E5" s="44" t="s">
        <v>213</v>
      </c>
      <c r="F5" s="44"/>
      <c r="G5" s="44"/>
      <c r="H5" s="44"/>
    </row>
    <row r="6" ht="22.75" customHeight="1" spans="1:8">
      <c r="A6" s="44"/>
      <c r="B6" s="44"/>
      <c r="C6" s="44"/>
      <c r="D6" s="44"/>
      <c r="E6" s="44" t="s">
        <v>214</v>
      </c>
      <c r="F6" s="44" t="s">
        <v>215</v>
      </c>
      <c r="G6" s="44"/>
      <c r="H6" s="44"/>
    </row>
    <row r="7" ht="22.75" customHeight="1" spans="1:8">
      <c r="A7" s="79" t="s">
        <v>120</v>
      </c>
      <c r="B7" s="80"/>
      <c r="C7" s="80"/>
      <c r="D7" s="80"/>
      <c r="E7" s="80"/>
      <c r="F7" s="80"/>
      <c r="G7" s="80"/>
      <c r="H7" s="80"/>
    </row>
    <row r="8" ht="22.75" customHeight="1" spans="1:8">
      <c r="A8" s="79" t="s">
        <v>2</v>
      </c>
      <c r="B8" s="80"/>
      <c r="C8" s="80"/>
      <c r="D8" s="80"/>
      <c r="E8" s="80"/>
      <c r="F8" s="80"/>
      <c r="G8" s="80"/>
      <c r="H8" s="80"/>
    </row>
    <row r="9" ht="22.75" customHeight="1" spans="1:8">
      <c r="A9" s="45"/>
      <c r="B9" s="46"/>
      <c r="C9" s="46"/>
      <c r="D9" s="46"/>
      <c r="E9" s="46"/>
      <c r="F9" s="46"/>
      <c r="G9" s="46"/>
      <c r="H9" s="4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69444444444444" bottom="0.26944444444444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7"/>
  <sheetViews>
    <sheetView workbookViewId="0">
      <selection activeCell="C1" sqref="C1"/>
    </sheetView>
  </sheetViews>
  <sheetFormatPr defaultColWidth="10" defaultRowHeight="15"/>
  <cols>
    <col min="1" max="1" width="9.76666666666667" customWidth="1"/>
    <col min="2" max="2" width="12" style="48" customWidth="1"/>
    <col min="3" max="3" width="29.625" style="48" customWidth="1"/>
    <col min="4" max="4" width="9.76666666666667" customWidth="1"/>
    <col min="5" max="5" width="12" customWidth="1"/>
    <col min="6" max="6" width="12.5" customWidth="1"/>
    <col min="7" max="11" width="9.76666666666667" customWidth="1"/>
  </cols>
  <sheetData>
    <row r="1" ht="33" customHeight="1" spans="1:11">
      <c r="A1" s="40"/>
      <c r="B1" s="56"/>
      <c r="C1" s="57"/>
      <c r="D1" s="40"/>
      <c r="E1" s="40"/>
      <c r="F1" s="40"/>
      <c r="G1" s="40"/>
      <c r="H1" s="40"/>
      <c r="I1" s="40"/>
      <c r="J1" s="40"/>
      <c r="K1" s="40"/>
    </row>
    <row r="2" ht="39.85" customHeight="1" spans="1:11">
      <c r="A2" s="41" t="s">
        <v>216</v>
      </c>
      <c r="B2" s="50"/>
      <c r="C2" s="50"/>
      <c r="D2" s="41"/>
      <c r="E2" s="41"/>
      <c r="F2" s="41"/>
      <c r="G2" s="40"/>
      <c r="H2" s="40"/>
      <c r="I2" s="40"/>
      <c r="J2" s="40"/>
      <c r="K2" s="40"/>
    </row>
    <row r="3" ht="22.75" customHeight="1" spans="1:11">
      <c r="A3" s="42"/>
      <c r="D3" s="42"/>
      <c r="E3" s="42"/>
      <c r="F3" s="42" t="s">
        <v>38</v>
      </c>
      <c r="G3" s="40"/>
      <c r="H3" s="40"/>
      <c r="I3" s="40"/>
      <c r="J3" s="40"/>
      <c r="K3" s="40"/>
    </row>
    <row r="4" ht="22.75" customHeight="1" spans="1:11">
      <c r="A4" s="58" t="s">
        <v>217</v>
      </c>
      <c r="B4" s="59" t="s">
        <v>218</v>
      </c>
      <c r="C4" s="60" t="s">
        <v>219</v>
      </c>
      <c r="D4" s="58" t="s">
        <v>120</v>
      </c>
      <c r="E4" s="58" t="s">
        <v>117</v>
      </c>
      <c r="F4" s="58" t="s">
        <v>118</v>
      </c>
      <c r="G4" s="40"/>
      <c r="H4" s="40"/>
      <c r="I4" s="40"/>
      <c r="J4" s="40"/>
      <c r="K4" s="40"/>
    </row>
    <row r="5" ht="28" customHeight="1" spans="1:11">
      <c r="A5" s="58"/>
      <c r="B5" s="61"/>
      <c r="C5" s="62" t="s">
        <v>120</v>
      </c>
      <c r="D5" s="63">
        <f>D6</f>
        <v>21638.01</v>
      </c>
      <c r="E5" s="63">
        <f>E6</f>
        <v>21638.01</v>
      </c>
      <c r="F5" s="64"/>
      <c r="G5" s="42"/>
      <c r="H5" s="42"/>
      <c r="I5" s="42"/>
      <c r="J5" s="42"/>
      <c r="K5" s="42"/>
    </row>
    <row r="6" ht="28" customHeight="1" spans="1:6">
      <c r="A6" s="65">
        <v>1</v>
      </c>
      <c r="B6" s="66" t="s">
        <v>220</v>
      </c>
      <c r="C6" s="67" t="s">
        <v>203</v>
      </c>
      <c r="D6" s="68">
        <v>21638.01</v>
      </c>
      <c r="E6" s="68">
        <v>21638.01</v>
      </c>
      <c r="F6" s="69"/>
    </row>
    <row r="7" ht="28" customHeight="1" spans="1:6">
      <c r="A7" s="65">
        <v>2</v>
      </c>
      <c r="B7" s="70">
        <v>30228</v>
      </c>
      <c r="C7" s="71" t="s">
        <v>204</v>
      </c>
      <c r="D7" s="72">
        <v>12493.91</v>
      </c>
      <c r="E7" s="72">
        <v>12493.91</v>
      </c>
      <c r="F7" s="69"/>
    </row>
    <row r="8" ht="28" customHeight="1" spans="1:6">
      <c r="A8" s="65">
        <v>3</v>
      </c>
      <c r="B8" s="70">
        <v>30229</v>
      </c>
      <c r="C8" s="71" t="s">
        <v>205</v>
      </c>
      <c r="D8" s="72">
        <v>9144.1</v>
      </c>
      <c r="E8" s="72">
        <v>9144.1</v>
      </c>
      <c r="F8" s="69"/>
    </row>
    <row r="9" ht="28" customHeight="1" spans="1:6">
      <c r="A9" s="73"/>
      <c r="B9" s="74"/>
      <c r="C9" s="75"/>
      <c r="D9" s="73"/>
      <c r="E9" s="73"/>
      <c r="F9" s="73"/>
    </row>
    <row r="10" ht="28" customHeight="1" spans="1:6">
      <c r="A10" s="73"/>
      <c r="B10" s="74"/>
      <c r="C10" s="75"/>
      <c r="D10" s="73"/>
      <c r="E10" s="73"/>
      <c r="F10" s="73"/>
    </row>
    <row r="11" ht="28" customHeight="1" spans="1:6">
      <c r="A11" s="73"/>
      <c r="B11" s="74"/>
      <c r="C11" s="75"/>
      <c r="D11" s="73"/>
      <c r="E11" s="73"/>
      <c r="F11" s="73"/>
    </row>
    <row r="12" ht="28" customHeight="1" spans="1:6">
      <c r="A12" s="73"/>
      <c r="B12" s="74"/>
      <c r="C12" s="75"/>
      <c r="D12" s="73"/>
      <c r="E12" s="76"/>
      <c r="F12" s="73"/>
    </row>
    <row r="13" ht="28" customHeight="1" spans="1:6">
      <c r="A13" s="73"/>
      <c r="B13" s="74"/>
      <c r="C13" s="75"/>
      <c r="D13" s="73"/>
      <c r="E13" s="73"/>
      <c r="F13" s="73"/>
    </row>
    <row r="14" ht="28" customHeight="1" spans="1:6">
      <c r="A14" s="73"/>
      <c r="B14" s="74"/>
      <c r="C14" s="75"/>
      <c r="D14" s="73"/>
      <c r="E14" s="73"/>
      <c r="F14" s="73"/>
    </row>
    <row r="15" ht="28" customHeight="1" spans="1:6">
      <c r="A15" s="73"/>
      <c r="B15" s="74"/>
      <c r="C15" s="75"/>
      <c r="D15" s="73"/>
      <c r="E15" s="73"/>
      <c r="F15" s="73"/>
    </row>
    <row r="16" ht="28" customHeight="1" spans="1:6">
      <c r="A16" s="73"/>
      <c r="B16" s="74"/>
      <c r="C16" s="75"/>
      <c r="D16" s="73"/>
      <c r="E16" s="73"/>
      <c r="F16" s="73"/>
    </row>
    <row r="17" ht="28" customHeight="1" spans="1:6">
      <c r="A17" s="73"/>
      <c r="B17" s="74"/>
      <c r="C17" s="75"/>
      <c r="D17" s="73"/>
      <c r="E17" s="73"/>
      <c r="F17" s="73"/>
    </row>
    <row r="18" ht="28" customHeight="1" spans="1:6">
      <c r="A18" s="73"/>
      <c r="B18" s="74"/>
      <c r="C18" s="75"/>
      <c r="D18" s="73"/>
      <c r="E18" s="73"/>
      <c r="F18" s="73"/>
    </row>
    <row r="19" ht="28" customHeight="1" spans="1:6">
      <c r="A19" s="73"/>
      <c r="B19" s="74"/>
      <c r="C19" s="75"/>
      <c r="D19" s="73"/>
      <c r="E19" s="73"/>
      <c r="F19" s="73"/>
    </row>
    <row r="25" ht="13.5" spans="2:3">
      <c r="B25" s="47"/>
      <c r="C25" s="47"/>
    </row>
    <row r="26" ht="13.5" spans="2:3">
      <c r="B26" s="47"/>
      <c r="C26" s="47"/>
    </row>
    <row r="27" ht="13.5" spans="2:3">
      <c r="B27" s="47"/>
      <c r="C27" s="47"/>
    </row>
  </sheetData>
  <mergeCells count="1">
    <mergeCell ref="A2:F2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48" customWidth="1"/>
    <col min="2" max="2" width="41.375" style="48" customWidth="1"/>
    <col min="3" max="3" width="29.375" style="48" customWidth="1"/>
    <col min="4" max="4" width="2.5" style="48" customWidth="1"/>
    <col min="5" max="16" width="8" style="48"/>
    <col min="17" max="16384" width="7.875" style="47"/>
  </cols>
  <sheetData>
    <row r="1" ht="15" customHeight="1" spans="1:16">
      <c r="A1" s="49"/>
      <c r="B1" s="49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ht="32.25" customHeight="1" spans="1:16">
      <c r="A2" s="50" t="s">
        <v>221</v>
      </c>
      <c r="B2" s="50"/>
      <c r="C2" s="50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ht="15" customHeight="1" spans="1:16">
      <c r="A3" s="47"/>
      <c r="B3" s="47"/>
      <c r="C3" s="51" t="s">
        <v>38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ht="25.5" customHeight="1" spans="1:16">
      <c r="A4" s="52" t="s">
        <v>222</v>
      </c>
      <c r="B4" s="52"/>
      <c r="C4" s="53" t="s">
        <v>42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ht="25.5" customHeight="1" spans="1:16">
      <c r="A5" s="52" t="s">
        <v>223</v>
      </c>
      <c r="B5" s="52" t="s">
        <v>224</v>
      </c>
      <c r="C5" s="53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="47" customFormat="1" ht="25.5" customHeight="1" spans="1:3">
      <c r="A6" s="52" t="s">
        <v>120</v>
      </c>
      <c r="B6" s="52"/>
      <c r="C6" s="53"/>
    </row>
    <row r="7" s="47" customFormat="1" ht="26.25" customHeight="1" spans="1:4">
      <c r="A7" s="54"/>
      <c r="B7" s="54"/>
      <c r="C7" s="55">
        <v>0</v>
      </c>
      <c r="D7" s="48"/>
    </row>
    <row r="8" ht="26.25" customHeight="1" spans="1:16">
      <c r="A8" s="54"/>
      <c r="B8" s="54"/>
      <c r="C8" s="55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ht="26.25" customHeight="1" spans="1:16">
      <c r="A9" s="54"/>
      <c r="B9" s="54"/>
      <c r="C9" s="55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ht="26.25" customHeight="1" spans="1:3">
      <c r="A10" s="54"/>
      <c r="B10" s="54"/>
      <c r="C10" s="55"/>
    </row>
    <row r="11" ht="26.25" customHeight="1" spans="1:3">
      <c r="A11" s="54"/>
      <c r="B11" s="54"/>
      <c r="C11" s="55"/>
    </row>
    <row r="12" ht="26.25" customHeight="1" spans="1:3">
      <c r="A12" s="54"/>
      <c r="B12" s="54"/>
      <c r="C12" s="5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"/>
  <sheetViews>
    <sheetView workbookViewId="0">
      <selection activeCell="A2" sqref="A2:E5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40"/>
      <c r="B1" s="40"/>
      <c r="C1" s="40"/>
      <c r="D1" s="40"/>
      <c r="E1" s="40"/>
    </row>
    <row r="2" ht="39.85" customHeight="1" spans="1:5">
      <c r="A2" s="41" t="s">
        <v>225</v>
      </c>
      <c r="B2" s="41"/>
      <c r="C2" s="41"/>
      <c r="D2" s="41"/>
      <c r="E2" s="41"/>
    </row>
    <row r="3" ht="22.75" customHeight="1" spans="1:5">
      <c r="A3" s="42"/>
      <c r="B3" s="42"/>
      <c r="C3" s="42"/>
      <c r="D3" s="42"/>
      <c r="E3" s="43" t="s">
        <v>38</v>
      </c>
    </row>
    <row r="4" ht="22.75" customHeight="1" spans="1:5">
      <c r="A4" s="44" t="s">
        <v>176</v>
      </c>
      <c r="B4" s="44" t="s">
        <v>120</v>
      </c>
      <c r="C4" s="44" t="s">
        <v>226</v>
      </c>
      <c r="D4" s="44" t="s">
        <v>227</v>
      </c>
      <c r="E4" s="44" t="s">
        <v>228</v>
      </c>
    </row>
    <row r="5" ht="22.75" customHeight="1" spans="1:5">
      <c r="A5" s="45"/>
      <c r="B5" s="46"/>
      <c r="C5" s="46"/>
      <c r="D5" s="46"/>
      <c r="E5" s="46"/>
    </row>
  </sheetData>
  <mergeCells count="1">
    <mergeCell ref="A2:E2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6"/>
  <sheetViews>
    <sheetView topLeftCell="A7" workbookViewId="0">
      <selection activeCell="A1" sqref="A1:B16"/>
    </sheetView>
  </sheetViews>
  <sheetFormatPr defaultColWidth="9" defaultRowHeight="13.5" outlineLevelCol="1"/>
  <cols>
    <col min="1" max="1" width="34.0916666666667" customWidth="1"/>
    <col min="2" max="2" width="45.95" customWidth="1"/>
  </cols>
  <sheetData>
    <row r="1" ht="59" customHeight="1" spans="1:2">
      <c r="A1" s="32" t="s">
        <v>229</v>
      </c>
      <c r="B1" s="32"/>
    </row>
    <row r="2" spans="1:2">
      <c r="A2" s="33" t="s">
        <v>230</v>
      </c>
      <c r="B2" s="33"/>
    </row>
    <row r="3" spans="1:2">
      <c r="A3" s="34" t="s">
        <v>41</v>
      </c>
      <c r="B3" s="35" t="s">
        <v>42</v>
      </c>
    </row>
    <row r="4" spans="1:2">
      <c r="A4" s="34"/>
      <c r="B4" s="35"/>
    </row>
    <row r="5" ht="25" customHeight="1" spans="1:2">
      <c r="A5" s="16" t="s">
        <v>231</v>
      </c>
      <c r="B5" s="35">
        <v>1</v>
      </c>
    </row>
    <row r="6" ht="25" customHeight="1" spans="1:2">
      <c r="A6" s="36" t="s">
        <v>232</v>
      </c>
      <c r="B6" s="37"/>
    </row>
    <row r="7" ht="25" customHeight="1" spans="1:2">
      <c r="A7" s="38" t="s">
        <v>233</v>
      </c>
      <c r="B7" s="37"/>
    </row>
    <row r="8" ht="25" customHeight="1" spans="1:2">
      <c r="A8" s="38"/>
      <c r="B8" s="37"/>
    </row>
    <row r="9" ht="25" customHeight="1" spans="1:2">
      <c r="A9" s="38"/>
      <c r="B9" s="37"/>
    </row>
    <row r="10" ht="25" customHeight="1" spans="1:2">
      <c r="A10" s="38"/>
      <c r="B10" s="37"/>
    </row>
    <row r="11" ht="25" customHeight="1" spans="1:2">
      <c r="A11" s="38"/>
      <c r="B11" s="37"/>
    </row>
    <row r="12" ht="25" customHeight="1" spans="1:2">
      <c r="A12" s="38"/>
      <c r="B12" s="37"/>
    </row>
    <row r="13" ht="25" customHeight="1" spans="1:2">
      <c r="A13" s="38"/>
      <c r="B13" s="37"/>
    </row>
    <row r="14" ht="25" customHeight="1" spans="1:2">
      <c r="A14" s="38"/>
      <c r="B14" s="37"/>
    </row>
    <row r="15" ht="25" customHeight="1" spans="1:2">
      <c r="A15" s="38"/>
      <c r="B15" s="37"/>
    </row>
    <row r="16" spans="1:1">
      <c r="A16" s="39" t="s">
        <v>234</v>
      </c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6"/>
  <sheetViews>
    <sheetView topLeftCell="A5" workbookViewId="0">
      <selection activeCell="B21" sqref="B21:P21"/>
    </sheetView>
  </sheetViews>
  <sheetFormatPr defaultColWidth="9" defaultRowHeight="13.5"/>
  <cols>
    <col min="4" max="16" width="4.25" customWidth="1"/>
  </cols>
  <sheetData>
    <row r="1" ht="18.75" spans="1:16">
      <c r="A1" s="1" t="s">
        <v>235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236</v>
      </c>
    </row>
    <row r="3" ht="22.5" spans="1:16">
      <c r="A3" s="3" t="s">
        <v>237</v>
      </c>
      <c r="B3" s="9" t="s">
        <v>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>
      <c r="A4" s="3" t="s">
        <v>238</v>
      </c>
      <c r="B4" s="11" t="s">
        <v>11</v>
      </c>
      <c r="C4" s="5"/>
      <c r="D4" s="5"/>
      <c r="E4" s="5"/>
      <c r="F4" s="3" t="s">
        <v>239</v>
      </c>
      <c r="G4" s="3"/>
      <c r="H4" s="3"/>
      <c r="I4" s="3"/>
      <c r="J4" s="5" t="s">
        <v>240</v>
      </c>
      <c r="K4" s="5"/>
      <c r="L4" s="5"/>
      <c r="M4" s="5"/>
      <c r="N4" s="5"/>
      <c r="O4" s="5"/>
      <c r="P4" s="5"/>
    </row>
    <row r="5" spans="1:16">
      <c r="A5" s="3" t="s">
        <v>241</v>
      </c>
      <c r="B5" s="3" t="s">
        <v>242</v>
      </c>
      <c r="C5" s="3"/>
      <c r="D5" s="12" t="s">
        <v>243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ht="116" customHeight="1" spans="1:16">
      <c r="A6" s="3"/>
      <c r="B6" s="3" t="s">
        <v>244</v>
      </c>
      <c r="C6" s="3"/>
      <c r="D6" s="14" t="s">
        <v>245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>
      <c r="A7" s="3"/>
      <c r="B7" s="3" t="s">
        <v>246</v>
      </c>
      <c r="C7" s="3"/>
      <c r="D7" s="15" t="s">
        <v>247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>
      <c r="A8" s="3"/>
      <c r="B8" s="3" t="s">
        <v>248</v>
      </c>
      <c r="C8" s="3"/>
      <c r="D8" s="14" t="s">
        <v>249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>
      <c r="A9" s="3" t="s">
        <v>250</v>
      </c>
      <c r="B9" s="3" t="s">
        <v>251</v>
      </c>
      <c r="C9" s="3"/>
      <c r="D9" s="15" t="s">
        <v>249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>
      <c r="A10" s="3"/>
      <c r="B10" s="16" t="s">
        <v>252</v>
      </c>
      <c r="C10" s="16"/>
      <c r="D10" s="14" t="s">
        <v>249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ht="22.5" spans="1:16">
      <c r="A11" s="3"/>
      <c r="B11" s="16" t="s">
        <v>253</v>
      </c>
      <c r="C11" s="16"/>
      <c r="D11" s="3" t="s">
        <v>254</v>
      </c>
      <c r="E11" s="3"/>
      <c r="F11" s="3"/>
      <c r="G11" s="3"/>
      <c r="H11" s="3" t="s">
        <v>255</v>
      </c>
      <c r="I11" s="3"/>
      <c r="J11" s="3"/>
      <c r="K11" s="3"/>
      <c r="L11" s="3" t="s">
        <v>256</v>
      </c>
      <c r="M11" s="3"/>
      <c r="N11" s="3"/>
      <c r="O11" s="3"/>
      <c r="P11" s="3" t="s">
        <v>257</v>
      </c>
    </row>
    <row r="12" spans="1:16">
      <c r="A12" s="3"/>
      <c r="B12" s="17">
        <v>7</v>
      </c>
      <c r="C12" s="17"/>
      <c r="D12" s="4">
        <v>9</v>
      </c>
      <c r="E12" s="4"/>
      <c r="F12" s="4"/>
      <c r="G12" s="4"/>
      <c r="H12" s="4"/>
      <c r="I12" s="4"/>
      <c r="J12" s="4"/>
      <c r="K12" s="4"/>
      <c r="L12" s="4">
        <v>7</v>
      </c>
      <c r="M12" s="4"/>
      <c r="N12" s="4"/>
      <c r="O12" s="4"/>
      <c r="P12" s="4">
        <v>2</v>
      </c>
    </row>
    <row r="13" ht="33.75" spans="1:16">
      <c r="A13" s="3" t="s">
        <v>258</v>
      </c>
      <c r="B13" s="14" t="s">
        <v>259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>
      <c r="A14" s="3" t="s">
        <v>260</v>
      </c>
      <c r="B14" s="3" t="s">
        <v>261</v>
      </c>
      <c r="C14" s="3" t="s">
        <v>262</v>
      </c>
      <c r="D14" s="3"/>
      <c r="E14" s="3"/>
      <c r="F14" s="3"/>
      <c r="G14" s="3" t="s">
        <v>263</v>
      </c>
      <c r="H14" s="3"/>
      <c r="I14" s="3"/>
      <c r="J14" s="3"/>
      <c r="K14" s="3" t="s">
        <v>264</v>
      </c>
      <c r="L14" s="3"/>
      <c r="M14" s="3"/>
      <c r="N14" s="3"/>
      <c r="O14" s="3" t="s">
        <v>265</v>
      </c>
      <c r="P14" s="3"/>
    </row>
    <row r="15" spans="1:16">
      <c r="A15" s="3"/>
      <c r="B15" s="5">
        <v>66.22</v>
      </c>
      <c r="C15" s="5">
        <v>245.28</v>
      </c>
      <c r="D15" s="5"/>
      <c r="E15" s="5"/>
      <c r="F15" s="5"/>
      <c r="G15" s="5">
        <v>245.28</v>
      </c>
      <c r="H15" s="5"/>
      <c r="I15" s="5"/>
      <c r="J15" s="5"/>
      <c r="K15" s="26">
        <v>1</v>
      </c>
      <c r="L15" s="5"/>
      <c r="M15" s="5"/>
      <c r="N15" s="5"/>
      <c r="O15" s="5"/>
      <c r="P15" s="5"/>
    </row>
    <row r="16" spans="1:16">
      <c r="A16" s="3" t="s">
        <v>266</v>
      </c>
      <c r="B16" s="3" t="s">
        <v>267</v>
      </c>
      <c r="C16" s="3"/>
      <c r="D16" s="3"/>
      <c r="E16" s="3"/>
      <c r="F16" s="3"/>
      <c r="G16" s="3"/>
      <c r="H16" s="3"/>
      <c r="I16" s="3" t="s">
        <v>268</v>
      </c>
      <c r="J16" s="3"/>
      <c r="K16" s="3"/>
      <c r="L16" s="3"/>
      <c r="M16" s="3"/>
      <c r="N16" s="3"/>
      <c r="O16" s="3"/>
      <c r="P16" s="3"/>
    </row>
    <row r="17" spans="1:16">
      <c r="A17" s="3"/>
      <c r="B17" s="3" t="s">
        <v>269</v>
      </c>
      <c r="C17" s="3"/>
      <c r="D17" s="3"/>
      <c r="E17" s="18"/>
      <c r="F17" s="18"/>
      <c r="G17" s="18"/>
      <c r="H17" s="18"/>
      <c r="I17" s="3" t="s">
        <v>185</v>
      </c>
      <c r="J17" s="3"/>
      <c r="K17" s="3"/>
      <c r="L17" s="3"/>
      <c r="M17" s="3"/>
      <c r="N17" s="5">
        <v>92.78</v>
      </c>
      <c r="O17" s="5"/>
      <c r="P17" s="5"/>
    </row>
    <row r="18" spans="1:16">
      <c r="A18" s="3"/>
      <c r="B18" s="3" t="s">
        <v>270</v>
      </c>
      <c r="C18" s="3"/>
      <c r="D18" s="3"/>
      <c r="E18" s="5">
        <v>94.94</v>
      </c>
      <c r="F18" s="5"/>
      <c r="G18" s="5"/>
      <c r="H18" s="5"/>
      <c r="I18" s="3" t="s">
        <v>186</v>
      </c>
      <c r="J18" s="3"/>
      <c r="K18" s="3"/>
      <c r="L18" s="3"/>
      <c r="M18" s="3"/>
      <c r="N18" s="5">
        <v>2.16</v>
      </c>
      <c r="O18" s="5"/>
      <c r="P18" s="5"/>
    </row>
    <row r="19" spans="1:16">
      <c r="A19" s="3"/>
      <c r="B19" s="3" t="s">
        <v>271</v>
      </c>
      <c r="C19" s="3"/>
      <c r="D19" s="3"/>
      <c r="E19" s="5"/>
      <c r="F19" s="5"/>
      <c r="G19" s="5"/>
      <c r="H19" s="5"/>
      <c r="I19" s="3" t="s">
        <v>272</v>
      </c>
      <c r="J19" s="3"/>
      <c r="K19" s="3"/>
      <c r="L19" s="3"/>
      <c r="M19" s="3"/>
      <c r="N19" s="18"/>
      <c r="O19" s="18"/>
      <c r="P19" s="18"/>
    </row>
    <row r="20" spans="1:16">
      <c r="A20" s="3"/>
      <c r="B20" s="3" t="s">
        <v>273</v>
      </c>
      <c r="C20" s="3"/>
      <c r="D20" s="3"/>
      <c r="E20" s="5">
        <f>SUM(E17:E19)</f>
        <v>94.94</v>
      </c>
      <c r="F20" s="5"/>
      <c r="G20" s="5"/>
      <c r="H20" s="5"/>
      <c r="I20" s="3" t="s">
        <v>274</v>
      </c>
      <c r="J20" s="3"/>
      <c r="K20" s="3"/>
      <c r="L20" s="3"/>
      <c r="M20" s="3"/>
      <c r="N20" s="5">
        <f>SUM(N17:N19)</f>
        <v>94.94</v>
      </c>
      <c r="O20" s="5"/>
      <c r="P20" s="5"/>
    </row>
    <row r="21" ht="22.5" spans="1:16">
      <c r="A21" s="3" t="s">
        <v>275</v>
      </c>
      <c r="B21" s="14" t="s">
        <v>249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>
      <c r="A22" s="3" t="s">
        <v>276</v>
      </c>
      <c r="B22" s="3" t="s">
        <v>277</v>
      </c>
      <c r="C22" s="3"/>
      <c r="D22" s="3" t="s">
        <v>278</v>
      </c>
      <c r="E22" s="3"/>
      <c r="F22" s="3"/>
      <c r="G22" s="3"/>
      <c r="H22" s="3"/>
      <c r="I22" s="3"/>
      <c r="J22" s="3"/>
      <c r="K22" s="3"/>
      <c r="L22" s="3"/>
      <c r="M22" s="3" t="s">
        <v>279</v>
      </c>
      <c r="N22" s="3"/>
      <c r="O22" s="3"/>
      <c r="P22" s="3"/>
    </row>
    <row r="23" spans="1:16">
      <c r="A23" s="19" t="s">
        <v>280</v>
      </c>
      <c r="B23" s="20" t="s">
        <v>281</v>
      </c>
      <c r="C23" s="4"/>
      <c r="D23" s="11" t="s">
        <v>282</v>
      </c>
      <c r="E23" s="5"/>
      <c r="F23" s="5"/>
      <c r="G23" s="5"/>
      <c r="H23" s="5"/>
      <c r="I23" s="5"/>
      <c r="J23" s="5"/>
      <c r="K23" s="5"/>
      <c r="L23" s="5"/>
      <c r="M23" s="5">
        <v>94.94</v>
      </c>
      <c r="N23" s="5"/>
      <c r="O23" s="5"/>
      <c r="P23" s="5"/>
    </row>
    <row r="24" spans="1:16">
      <c r="A24" s="21"/>
      <c r="B24" s="22" t="s">
        <v>283</v>
      </c>
      <c r="C24" s="23"/>
      <c r="D24" s="24" t="s">
        <v>284</v>
      </c>
      <c r="E24" s="25"/>
      <c r="F24" s="25"/>
      <c r="G24" s="25"/>
      <c r="H24" s="25"/>
      <c r="I24" s="25"/>
      <c r="J24" s="25"/>
      <c r="K24" s="25"/>
      <c r="L24" s="27"/>
      <c r="M24" s="28">
        <v>1</v>
      </c>
      <c r="N24" s="29"/>
      <c r="O24" s="29"/>
      <c r="P24" s="30"/>
    </row>
    <row r="25" spans="1:16">
      <c r="A25" s="20" t="s">
        <v>285</v>
      </c>
      <c r="B25" s="20" t="s">
        <v>286</v>
      </c>
      <c r="C25" s="4"/>
      <c r="D25" s="11" t="s">
        <v>287</v>
      </c>
      <c r="E25" s="5"/>
      <c r="F25" s="5"/>
      <c r="G25" s="5"/>
      <c r="H25" s="5"/>
      <c r="I25" s="5"/>
      <c r="J25" s="5"/>
      <c r="K25" s="5"/>
      <c r="L25" s="5"/>
      <c r="M25" s="11" t="s">
        <v>288</v>
      </c>
      <c r="N25" s="5"/>
      <c r="O25" s="5"/>
      <c r="P25" s="5"/>
    </row>
    <row r="26" spans="1:16">
      <c r="A26" s="20" t="s">
        <v>289</v>
      </c>
      <c r="B26" s="20" t="s">
        <v>290</v>
      </c>
      <c r="C26" s="4"/>
      <c r="D26" s="11" t="s">
        <v>290</v>
      </c>
      <c r="E26" s="5"/>
      <c r="F26" s="5"/>
      <c r="G26" s="5"/>
      <c r="H26" s="5"/>
      <c r="I26" s="5"/>
      <c r="J26" s="5"/>
      <c r="K26" s="5"/>
      <c r="L26" s="5"/>
      <c r="M26" s="31" t="s">
        <v>291</v>
      </c>
      <c r="N26" s="31"/>
      <c r="O26" s="31"/>
      <c r="P26" s="31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  <mergeCell ref="A23:A24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4"/>
  <sheetViews>
    <sheetView tabSelected="1" topLeftCell="A11" workbookViewId="0">
      <selection activeCell="A1" sqref="A1:K14"/>
    </sheetView>
  </sheetViews>
  <sheetFormatPr defaultColWidth="9" defaultRowHeight="13.5"/>
  <sheetData>
    <row r="1" ht="18.75" spans="1:11">
      <c r="A1" s="1" t="s">
        <v>292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236</v>
      </c>
    </row>
    <row r="3" ht="30" customHeight="1" spans="1:11">
      <c r="A3" s="3" t="s">
        <v>293</v>
      </c>
      <c r="B3" s="4"/>
      <c r="C3" s="4"/>
      <c r="D3" s="4"/>
      <c r="E3" s="4"/>
      <c r="F3" s="3" t="s">
        <v>294</v>
      </c>
      <c r="G3" s="3"/>
      <c r="H3" s="5"/>
      <c r="I3" s="5"/>
      <c r="J3" s="5"/>
      <c r="K3" s="5"/>
    </row>
    <row r="4" ht="30" customHeight="1" spans="1:11">
      <c r="A4" s="3" t="s">
        <v>295</v>
      </c>
      <c r="B4" s="4"/>
      <c r="C4" s="4"/>
      <c r="D4" s="4"/>
      <c r="E4" s="4"/>
      <c r="F4" s="3" t="s">
        <v>296</v>
      </c>
      <c r="G4" s="3"/>
      <c r="H4" s="5"/>
      <c r="I4" s="5"/>
      <c r="J4" s="5"/>
      <c r="K4" s="5"/>
    </row>
    <row r="5" ht="30" customHeight="1" spans="1:11">
      <c r="A5" s="3" t="s">
        <v>297</v>
      </c>
      <c r="B5" s="4"/>
      <c r="C5" s="4"/>
      <c r="D5" s="4"/>
      <c r="E5" s="4"/>
      <c r="F5" s="3" t="s">
        <v>298</v>
      </c>
      <c r="G5" s="3"/>
      <c r="H5" s="5"/>
      <c r="I5" s="5"/>
      <c r="J5" s="5"/>
      <c r="K5" s="5"/>
    </row>
    <row r="6" ht="30" customHeight="1" spans="1:11">
      <c r="A6" s="3" t="s">
        <v>299</v>
      </c>
      <c r="B6" s="4"/>
      <c r="C6" s="4"/>
      <c r="D6" s="4"/>
      <c r="E6" s="4"/>
      <c r="F6" s="3" t="s">
        <v>300</v>
      </c>
      <c r="G6" s="3"/>
      <c r="H6" s="5"/>
      <c r="I6" s="5"/>
      <c r="J6" s="5"/>
      <c r="K6" s="5"/>
    </row>
    <row r="7" ht="33" customHeight="1" spans="1:11">
      <c r="A7" s="3" t="s">
        <v>301</v>
      </c>
      <c r="B7" s="6" t="s">
        <v>302</v>
      </c>
      <c r="C7" s="5"/>
      <c r="D7" s="5"/>
      <c r="E7" s="6" t="s">
        <v>303</v>
      </c>
      <c r="F7" s="6"/>
      <c r="G7" s="5"/>
      <c r="H7" s="5"/>
      <c r="I7" s="6" t="s">
        <v>304</v>
      </c>
      <c r="J7" s="6"/>
      <c r="K7" s="5"/>
    </row>
    <row r="8" ht="29" customHeight="1" spans="1:11">
      <c r="A8" s="3" t="s">
        <v>305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ht="41" customHeight="1" spans="1:11">
      <c r="A9" s="3" t="s">
        <v>276</v>
      </c>
      <c r="B9" s="3" t="s">
        <v>277</v>
      </c>
      <c r="C9" s="3"/>
      <c r="D9" s="3" t="s">
        <v>278</v>
      </c>
      <c r="E9" s="3"/>
      <c r="F9" s="3"/>
      <c r="G9" s="3"/>
      <c r="H9" s="3"/>
      <c r="I9" s="3"/>
      <c r="J9" s="3" t="s">
        <v>306</v>
      </c>
      <c r="K9" s="3"/>
    </row>
    <row r="10" ht="41" customHeight="1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ht="41" customHeight="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ht="41" customHeight="1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ht="41" customHeight="1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ht="41" customHeight="1" spans="1:11">
      <c r="A14" s="4"/>
      <c r="B14" s="4"/>
      <c r="C14" s="4"/>
      <c r="D14" s="4"/>
      <c r="E14" s="4"/>
      <c r="F14" s="4"/>
      <c r="G14" s="4"/>
      <c r="H14" s="4"/>
      <c r="I14" s="4"/>
      <c r="J14" s="8"/>
      <c r="K14" s="8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7"/>
  <sheetViews>
    <sheetView topLeftCell="A10" workbookViewId="0">
      <selection activeCell="B14" sqref="B14:C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40"/>
      <c r="B1" s="40"/>
    </row>
    <row r="2" ht="39.15" customHeight="1" spans="1:3">
      <c r="A2" s="40"/>
      <c r="B2" s="144" t="s">
        <v>13</v>
      </c>
      <c r="C2" s="144"/>
    </row>
    <row r="3" ht="29.35" customHeight="1" spans="1:3">
      <c r="A3" s="145"/>
      <c r="B3" s="146" t="s">
        <v>14</v>
      </c>
      <c r="C3" s="146" t="s">
        <v>15</v>
      </c>
    </row>
    <row r="4" ht="28.45" customHeight="1" spans="1:3">
      <c r="A4" s="137"/>
      <c r="B4" s="147" t="s">
        <v>16</v>
      </c>
      <c r="C4" s="79" t="s">
        <v>17</v>
      </c>
    </row>
    <row r="5" ht="28.45" customHeight="1" spans="1:3">
      <c r="A5" s="137"/>
      <c r="B5" s="147" t="s">
        <v>18</v>
      </c>
      <c r="C5" s="79" t="s">
        <v>19</v>
      </c>
    </row>
    <row r="6" ht="28.45" customHeight="1" spans="1:3">
      <c r="A6" s="137"/>
      <c r="B6" s="147" t="s">
        <v>20</v>
      </c>
      <c r="C6" s="79" t="s">
        <v>21</v>
      </c>
    </row>
    <row r="7" ht="28.45" customHeight="1" spans="1:3">
      <c r="A7" s="137"/>
      <c r="B7" s="147" t="s">
        <v>22</v>
      </c>
      <c r="C7" s="79"/>
    </row>
    <row r="8" ht="28.45" customHeight="1" spans="1:3">
      <c r="A8" s="137"/>
      <c r="B8" s="147" t="s">
        <v>23</v>
      </c>
      <c r="C8" s="79" t="s">
        <v>24</v>
      </c>
    </row>
    <row r="9" ht="28.45" customHeight="1" spans="1:3">
      <c r="A9" s="137"/>
      <c r="B9" s="147" t="s">
        <v>25</v>
      </c>
      <c r="C9" s="79" t="s">
        <v>26</v>
      </c>
    </row>
    <row r="10" ht="28.45" customHeight="1" spans="1:3">
      <c r="A10" s="137"/>
      <c r="B10" s="147" t="s">
        <v>27</v>
      </c>
      <c r="C10" s="79" t="s">
        <v>28</v>
      </c>
    </row>
    <row r="11" ht="28.45" customHeight="1" spans="1:3">
      <c r="A11" s="137"/>
      <c r="B11" s="147" t="s">
        <v>29</v>
      </c>
      <c r="C11" s="79" t="s">
        <v>30</v>
      </c>
    </row>
    <row r="12" ht="28.45" customHeight="1" spans="1:3">
      <c r="A12" s="137"/>
      <c r="B12" s="147" t="s">
        <v>31</v>
      </c>
      <c r="C12" s="79"/>
    </row>
    <row r="13" ht="28.45" customHeight="1" spans="1:3">
      <c r="A13" s="40"/>
      <c r="B13" s="147" t="s">
        <v>32</v>
      </c>
      <c r="C13" s="79"/>
    </row>
    <row r="14" ht="28.45" customHeight="1" spans="1:3">
      <c r="A14" s="40"/>
      <c r="B14" s="147" t="s">
        <v>33</v>
      </c>
      <c r="C14" s="79" t="s">
        <v>17</v>
      </c>
    </row>
    <row r="15" ht="24" spans="2:3">
      <c r="B15" s="147" t="s">
        <v>34</v>
      </c>
      <c r="C15" s="79" t="s">
        <v>17</v>
      </c>
    </row>
    <row r="16" ht="24" spans="2:3">
      <c r="B16" s="147" t="s">
        <v>35</v>
      </c>
      <c r="C16" s="79" t="s">
        <v>17</v>
      </c>
    </row>
    <row r="17" ht="24" spans="2:3">
      <c r="B17" s="147" t="s">
        <v>36</v>
      </c>
      <c r="C17" s="79" t="s">
        <v>17</v>
      </c>
    </row>
  </sheetData>
  <mergeCells count="1">
    <mergeCell ref="B2:C2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2"/>
  <sheetViews>
    <sheetView topLeftCell="A5" workbookViewId="0">
      <selection activeCell="B18" sqref="B18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40"/>
      <c r="B1" s="40"/>
      <c r="C1" s="40"/>
      <c r="D1" s="40"/>
    </row>
    <row r="2" ht="39.85" customHeight="1" spans="1:4">
      <c r="A2" s="41" t="s">
        <v>37</v>
      </c>
      <c r="B2" s="41"/>
      <c r="C2" s="41"/>
      <c r="D2" s="41"/>
    </row>
    <row r="3" ht="22.75" customHeight="1" spans="1:4">
      <c r="A3" s="137"/>
      <c r="B3" s="137"/>
      <c r="C3" s="137"/>
      <c r="D3" s="138" t="s">
        <v>38</v>
      </c>
    </row>
    <row r="4" ht="22.75" customHeight="1" spans="1:4">
      <c r="A4" s="115" t="s">
        <v>39</v>
      </c>
      <c r="B4" s="115"/>
      <c r="C4" s="115" t="s">
        <v>40</v>
      </c>
      <c r="D4" s="115"/>
    </row>
    <row r="5" ht="22.75" customHeight="1" spans="1:4">
      <c r="A5" s="115" t="s">
        <v>41</v>
      </c>
      <c r="B5" s="115" t="s">
        <v>42</v>
      </c>
      <c r="C5" s="115" t="s">
        <v>41</v>
      </c>
      <c r="D5" s="115" t="s">
        <v>42</v>
      </c>
    </row>
    <row r="6" ht="22.75" customHeight="1" spans="1:4">
      <c r="A6" s="139" t="s">
        <v>43</v>
      </c>
      <c r="B6" s="123">
        <v>949462.88</v>
      </c>
      <c r="C6" s="139" t="s">
        <v>44</v>
      </c>
      <c r="D6" s="123"/>
    </row>
    <row r="7" ht="22.75" customHeight="1" spans="1:4">
      <c r="A7" s="139" t="s">
        <v>45</v>
      </c>
      <c r="B7" s="123"/>
      <c r="C7" s="139" t="s">
        <v>46</v>
      </c>
      <c r="D7" s="140"/>
    </row>
    <row r="8" ht="22.75" customHeight="1" spans="1:4">
      <c r="A8" s="139" t="s">
        <v>47</v>
      </c>
      <c r="B8" s="123"/>
      <c r="C8" s="139" t="s">
        <v>48</v>
      </c>
      <c r="D8" s="140"/>
    </row>
    <row r="9" ht="22.75" customHeight="1" spans="1:4">
      <c r="A9" s="139" t="s">
        <v>49</v>
      </c>
      <c r="B9" s="123"/>
      <c r="C9" s="139" t="s">
        <v>50</v>
      </c>
      <c r="D9" s="140"/>
    </row>
    <row r="10" ht="22.75" customHeight="1" spans="1:4">
      <c r="A10" s="139" t="s">
        <v>51</v>
      </c>
      <c r="B10" s="123">
        <v>2815169</v>
      </c>
      <c r="C10" s="139" t="s">
        <v>52</v>
      </c>
      <c r="D10" s="140"/>
    </row>
    <row r="11" ht="22.75" customHeight="1" spans="1:4">
      <c r="A11" s="139" t="s">
        <v>53</v>
      </c>
      <c r="B11" s="123"/>
      <c r="C11" s="139" t="s">
        <v>54</v>
      </c>
      <c r="D11" s="140"/>
    </row>
    <row r="12" ht="22.75" customHeight="1" spans="1:4">
      <c r="A12" s="139" t="s">
        <v>55</v>
      </c>
      <c r="B12" s="123"/>
      <c r="C12" s="139" t="s">
        <v>56</v>
      </c>
      <c r="D12" s="140"/>
    </row>
    <row r="13" ht="22.75" customHeight="1" spans="1:4">
      <c r="A13" s="139" t="s">
        <v>57</v>
      </c>
      <c r="B13" s="123"/>
      <c r="C13" s="139" t="s">
        <v>58</v>
      </c>
      <c r="D13" s="140">
        <v>11331.55</v>
      </c>
    </row>
    <row r="14" ht="22.75" customHeight="1" spans="1:4">
      <c r="A14" s="139" t="s">
        <v>59</v>
      </c>
      <c r="B14" s="123"/>
      <c r="C14" s="139" t="s">
        <v>60</v>
      </c>
      <c r="D14" s="140"/>
    </row>
    <row r="15" ht="22.75" customHeight="1" spans="1:4">
      <c r="A15" s="139"/>
      <c r="B15" s="141"/>
      <c r="C15" s="139" t="s">
        <v>61</v>
      </c>
      <c r="D15" s="140">
        <v>3753300.33</v>
      </c>
    </row>
    <row r="16" ht="22.75" customHeight="1" spans="1:4">
      <c r="A16" s="139"/>
      <c r="B16" s="141"/>
      <c r="C16" s="139" t="s">
        <v>62</v>
      </c>
      <c r="D16" s="140"/>
    </row>
    <row r="17" ht="22.75" customHeight="1" spans="1:4">
      <c r="A17" s="139"/>
      <c r="B17" s="141"/>
      <c r="C17" s="139" t="s">
        <v>63</v>
      </c>
      <c r="D17" s="140"/>
    </row>
    <row r="18" ht="22.75" customHeight="1" spans="1:4">
      <c r="A18" s="139"/>
      <c r="B18" s="141"/>
      <c r="C18" s="139" t="s">
        <v>64</v>
      </c>
      <c r="D18" s="140"/>
    </row>
    <row r="19" ht="22.75" customHeight="1" spans="1:4">
      <c r="A19" s="139"/>
      <c r="B19" s="141"/>
      <c r="C19" s="139" t="s">
        <v>65</v>
      </c>
      <c r="D19" s="140"/>
    </row>
    <row r="20" ht="22.75" customHeight="1" spans="1:4">
      <c r="A20" s="142"/>
      <c r="B20" s="143"/>
      <c r="C20" s="139" t="s">
        <v>66</v>
      </c>
      <c r="D20" s="140"/>
    </row>
    <row r="21" ht="22.75" customHeight="1" spans="1:4">
      <c r="A21" s="142"/>
      <c r="B21" s="143"/>
      <c r="C21" s="139" t="s">
        <v>67</v>
      </c>
      <c r="D21" s="140"/>
    </row>
    <row r="22" ht="22.75" customHeight="1" spans="1:4">
      <c r="A22" s="142"/>
      <c r="B22" s="143"/>
      <c r="C22" s="139" t="s">
        <v>68</v>
      </c>
      <c r="D22" s="140"/>
    </row>
    <row r="23" ht="22.75" customHeight="1" spans="1:4">
      <c r="A23" s="142"/>
      <c r="B23" s="143"/>
      <c r="C23" s="139" t="s">
        <v>69</v>
      </c>
      <c r="D23" s="140"/>
    </row>
    <row r="24" ht="22.75" customHeight="1" spans="1:4">
      <c r="A24" s="142"/>
      <c r="B24" s="143"/>
      <c r="C24" s="139" t="s">
        <v>70</v>
      </c>
      <c r="D24" s="140"/>
    </row>
    <row r="25" ht="22.75" customHeight="1" spans="1:4">
      <c r="A25" s="139"/>
      <c r="B25" s="141"/>
      <c r="C25" s="139" t="s">
        <v>71</v>
      </c>
      <c r="D25" s="140"/>
    </row>
    <row r="26" ht="22.75" customHeight="1" spans="1:4">
      <c r="A26" s="139"/>
      <c r="B26" s="141"/>
      <c r="C26" s="139" t="s">
        <v>72</v>
      </c>
      <c r="D26" s="140"/>
    </row>
    <row r="27" ht="22.75" customHeight="1" spans="1:4">
      <c r="A27" s="139"/>
      <c r="B27" s="141"/>
      <c r="C27" s="139" t="s">
        <v>73</v>
      </c>
      <c r="D27" s="140"/>
    </row>
    <row r="28" ht="22.75" customHeight="1" spans="1:4">
      <c r="A28" s="142"/>
      <c r="B28" s="143"/>
      <c r="C28" s="139" t="s">
        <v>74</v>
      </c>
      <c r="D28" s="140"/>
    </row>
    <row r="29" ht="22.75" customHeight="1" spans="1:4">
      <c r="A29" s="142"/>
      <c r="B29" s="143"/>
      <c r="C29" s="139" t="s">
        <v>75</v>
      </c>
      <c r="D29" s="140"/>
    </row>
    <row r="30" ht="22.75" customHeight="1" spans="1:4">
      <c r="A30" s="142"/>
      <c r="B30" s="143"/>
      <c r="C30" s="139" t="s">
        <v>76</v>
      </c>
      <c r="D30" s="140"/>
    </row>
    <row r="31" ht="22.75" customHeight="1" spans="1:4">
      <c r="A31" s="142"/>
      <c r="B31" s="143"/>
      <c r="C31" s="139" t="s">
        <v>77</v>
      </c>
      <c r="D31" s="140"/>
    </row>
    <row r="32" ht="22.75" customHeight="1" spans="1:4">
      <c r="A32" s="142"/>
      <c r="B32" s="143"/>
      <c r="C32" s="139" t="s">
        <v>78</v>
      </c>
      <c r="D32" s="140"/>
    </row>
    <row r="33" ht="22.75" customHeight="1" spans="1:4">
      <c r="A33" s="139"/>
      <c r="B33" s="139"/>
      <c r="C33" s="139" t="s">
        <v>79</v>
      </c>
      <c r="D33" s="140"/>
    </row>
    <row r="34" ht="22.75" customHeight="1" spans="1:4">
      <c r="A34" s="139"/>
      <c r="B34" s="139"/>
      <c r="C34" s="139" t="s">
        <v>80</v>
      </c>
      <c r="D34" s="140"/>
    </row>
    <row r="35" ht="22.75" customHeight="1" spans="1:4">
      <c r="A35" s="139"/>
      <c r="B35" s="139"/>
      <c r="C35" s="139" t="s">
        <v>81</v>
      </c>
      <c r="D35" s="140"/>
    </row>
    <row r="36" ht="22.75" customHeight="1" spans="1:4">
      <c r="A36" s="139"/>
      <c r="B36" s="139"/>
      <c r="C36" s="139"/>
      <c r="D36" s="139"/>
    </row>
    <row r="37" ht="22.75" customHeight="1" spans="1:4">
      <c r="A37" s="139"/>
      <c r="B37" s="139"/>
      <c r="C37" s="139"/>
      <c r="D37" s="139"/>
    </row>
    <row r="38" ht="22.75" customHeight="1" spans="1:4">
      <c r="A38" s="139"/>
      <c r="B38" s="139"/>
      <c r="C38" s="139"/>
      <c r="D38" s="139"/>
    </row>
    <row r="39" ht="22.75" customHeight="1" spans="1:4">
      <c r="A39" s="142" t="s">
        <v>82</v>
      </c>
      <c r="B39" s="143">
        <f>SUM(B6:B14)</f>
        <v>3764631.88</v>
      </c>
      <c r="C39" s="142" t="s">
        <v>83</v>
      </c>
      <c r="D39" s="143">
        <f>SUM(D6:D38)</f>
        <v>3764631.88</v>
      </c>
    </row>
    <row r="40" ht="22.75" customHeight="1" spans="1:4">
      <c r="A40" s="142" t="s">
        <v>84</v>
      </c>
      <c r="B40" s="143"/>
      <c r="C40" s="142" t="s">
        <v>85</v>
      </c>
      <c r="D40" s="143"/>
    </row>
    <row r="41" ht="22.75" customHeight="1" spans="1:4">
      <c r="A41" s="139"/>
      <c r="B41" s="141"/>
      <c r="C41" s="139"/>
      <c r="D41" s="141"/>
    </row>
    <row r="42" ht="22.75" customHeight="1" spans="1:4">
      <c r="A42" s="142" t="s">
        <v>86</v>
      </c>
      <c r="B42" s="143">
        <f>B39+B40</f>
        <v>3764631.88</v>
      </c>
      <c r="C42" s="142" t="s">
        <v>87</v>
      </c>
      <c r="D42" s="143">
        <f>D39+D40</f>
        <v>3764631.88</v>
      </c>
    </row>
  </sheetData>
  <mergeCells count="4">
    <mergeCell ref="A2:D2"/>
    <mergeCell ref="A3:C3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29"/>
  <sheetViews>
    <sheetView showZeros="0" topLeftCell="A6" workbookViewId="0">
      <selection activeCell="B11" sqref="B11"/>
    </sheetView>
  </sheetViews>
  <sheetFormatPr defaultColWidth="7.875" defaultRowHeight="12.75" customHeight="1" outlineLevelCol="2"/>
  <cols>
    <col min="1" max="1" width="39.5" style="48" customWidth="1"/>
    <col min="2" max="2" width="35.625" style="48" customWidth="1"/>
    <col min="3" max="3" width="27.375" style="48" customWidth="1"/>
    <col min="4" max="16384" width="7.875" style="47"/>
  </cols>
  <sheetData>
    <row r="1" ht="24.75" customHeight="1" spans="1:1">
      <c r="A1" s="56"/>
    </row>
    <row r="2" ht="24.75" customHeight="1" spans="1:2">
      <c r="A2" s="50" t="s">
        <v>88</v>
      </c>
      <c r="B2" s="50"/>
    </row>
    <row r="3" ht="24.75" customHeight="1" spans="1:2">
      <c r="A3" s="130"/>
      <c r="B3" s="51" t="s">
        <v>38</v>
      </c>
    </row>
    <row r="4" ht="24" customHeight="1" spans="1:2">
      <c r="A4" s="60" t="s">
        <v>41</v>
      </c>
      <c r="B4" s="60" t="s">
        <v>42</v>
      </c>
    </row>
    <row r="5" s="47" customFormat="1" ht="25" customHeight="1" spans="1:3">
      <c r="A5" s="131" t="s">
        <v>89</v>
      </c>
      <c r="B5" s="132">
        <f>B6+B7</f>
        <v>949462.88</v>
      </c>
      <c r="C5" s="48"/>
    </row>
    <row r="6" s="47" customFormat="1" ht="25" customHeight="1" spans="1:3">
      <c r="A6" s="131" t="s">
        <v>90</v>
      </c>
      <c r="B6" s="133">
        <v>949462.88</v>
      </c>
      <c r="C6" s="48"/>
    </row>
    <row r="7" s="47" customFormat="1" ht="25" customHeight="1" spans="1:3">
      <c r="A7" s="131" t="s">
        <v>91</v>
      </c>
      <c r="B7" s="133"/>
      <c r="C7" s="48"/>
    </row>
    <row r="8" s="47" customFormat="1" ht="25" customHeight="1" spans="1:3">
      <c r="A8" s="131" t="s">
        <v>92</v>
      </c>
      <c r="B8" s="133">
        <f>B9+B10</f>
        <v>0</v>
      </c>
      <c r="C8" s="48"/>
    </row>
    <row r="9" s="47" customFormat="1" ht="25" customHeight="1" spans="1:3">
      <c r="A9" s="131" t="s">
        <v>93</v>
      </c>
      <c r="B9" s="133"/>
      <c r="C9" s="48"/>
    </row>
    <row r="10" s="47" customFormat="1" ht="25" customHeight="1" spans="1:3">
      <c r="A10" s="131" t="s">
        <v>94</v>
      </c>
      <c r="B10" s="133"/>
      <c r="C10" s="48"/>
    </row>
    <row r="11" s="47" customFormat="1" ht="25" customHeight="1" spans="1:3">
      <c r="A11" s="131" t="s">
        <v>95</v>
      </c>
      <c r="B11" s="133">
        <f>SUM(B12:B14)</f>
        <v>2815169</v>
      </c>
      <c r="C11" s="48"/>
    </row>
    <row r="12" s="47" customFormat="1" ht="25" customHeight="1" spans="1:3">
      <c r="A12" s="131" t="s">
        <v>96</v>
      </c>
      <c r="B12" s="133"/>
      <c r="C12" s="48"/>
    </row>
    <row r="13" s="47" customFormat="1" ht="25" customHeight="1" spans="1:3">
      <c r="A13" s="131" t="s">
        <v>97</v>
      </c>
      <c r="B13" s="133">
        <v>2815169</v>
      </c>
      <c r="C13" s="48"/>
    </row>
    <row r="14" s="47" customFormat="1" ht="25" customHeight="1" spans="1:3">
      <c r="A14" s="131" t="s">
        <v>98</v>
      </c>
      <c r="B14" s="133"/>
      <c r="C14" s="48"/>
    </row>
    <row r="15" s="47" customFormat="1" ht="25" customHeight="1" spans="1:3">
      <c r="A15" s="131" t="s">
        <v>99</v>
      </c>
      <c r="B15" s="133"/>
      <c r="C15" s="48"/>
    </row>
    <row r="16" s="47" customFormat="1" ht="25" customHeight="1" spans="1:3">
      <c r="A16" s="131" t="s">
        <v>100</v>
      </c>
      <c r="B16" s="133"/>
      <c r="C16" s="48"/>
    </row>
    <row r="17" s="47" customFormat="1" ht="25" customHeight="1" spans="1:3">
      <c r="A17" s="131" t="s">
        <v>101</v>
      </c>
      <c r="B17" s="133"/>
      <c r="C17" s="48"/>
    </row>
    <row r="18" s="47" customFormat="1" ht="25" customHeight="1" spans="1:3">
      <c r="A18" s="131" t="s">
        <v>102</v>
      </c>
      <c r="B18" s="133"/>
      <c r="C18" s="48"/>
    </row>
    <row r="19" s="47" customFormat="1" ht="25" customHeight="1" spans="1:3">
      <c r="A19" s="131" t="s">
        <v>103</v>
      </c>
      <c r="B19" s="132">
        <f>B20+B23+B26+B27</f>
        <v>0</v>
      </c>
      <c r="C19" s="48"/>
    </row>
    <row r="20" s="47" customFormat="1" ht="25" customHeight="1" spans="1:3">
      <c r="A20" s="131" t="s">
        <v>104</v>
      </c>
      <c r="B20" s="132">
        <f>B21+B22</f>
        <v>0</v>
      </c>
      <c r="C20" s="48"/>
    </row>
    <row r="21" s="47" customFormat="1" ht="25" customHeight="1" spans="1:3">
      <c r="A21" s="131" t="s">
        <v>105</v>
      </c>
      <c r="B21" s="132"/>
      <c r="C21" s="48"/>
    </row>
    <row r="22" s="47" customFormat="1" ht="25" customHeight="1" spans="1:3">
      <c r="A22" s="131" t="s">
        <v>106</v>
      </c>
      <c r="B22" s="132"/>
      <c r="C22" s="48"/>
    </row>
    <row r="23" s="47" customFormat="1" ht="25" customHeight="1" spans="1:3">
      <c r="A23" s="131" t="s">
        <v>107</v>
      </c>
      <c r="B23" s="132">
        <f>B24+B25</f>
        <v>0</v>
      </c>
      <c r="C23" s="48"/>
    </row>
    <row r="24" s="47" customFormat="1" ht="25" customHeight="1" spans="1:3">
      <c r="A24" s="131" t="s">
        <v>108</v>
      </c>
      <c r="B24" s="132"/>
      <c r="C24" s="48"/>
    </row>
    <row r="25" s="47" customFormat="1" ht="25" customHeight="1" spans="1:3">
      <c r="A25" s="131" t="s">
        <v>109</v>
      </c>
      <c r="B25" s="132"/>
      <c r="C25" s="48"/>
    </row>
    <row r="26" s="47" customFormat="1" ht="25" customHeight="1" spans="1:3">
      <c r="A26" s="131" t="s">
        <v>110</v>
      </c>
      <c r="B26" s="132"/>
      <c r="C26" s="48"/>
    </row>
    <row r="27" s="47" customFormat="1" ht="25" customHeight="1" spans="1:3">
      <c r="A27" s="131" t="s">
        <v>111</v>
      </c>
      <c r="B27" s="132"/>
      <c r="C27" s="48"/>
    </row>
    <row r="28" ht="25" customHeight="1" spans="1:2">
      <c r="A28" s="134"/>
      <c r="B28" s="132"/>
    </row>
    <row r="29" s="47" customFormat="1" ht="25" customHeight="1" spans="1:3">
      <c r="A29" s="135" t="s">
        <v>112</v>
      </c>
      <c r="B29" s="136">
        <f>B5+B8+B11+B15+B16+B17+B18+B19</f>
        <v>3764631.88</v>
      </c>
      <c r="C29" s="48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1"/>
  <sheetViews>
    <sheetView workbookViewId="0">
      <selection activeCell="C29" sqref="C29"/>
    </sheetView>
  </sheetViews>
  <sheetFormatPr defaultColWidth="10" defaultRowHeight="13.5" outlineLevelCol="5"/>
  <cols>
    <col min="1" max="1" width="9.125" customWidth="1"/>
    <col min="2" max="2" width="23" customWidth="1"/>
    <col min="3" max="3" width="15.0666666666667" customWidth="1"/>
    <col min="4" max="4" width="13.7" customWidth="1"/>
    <col min="5" max="5" width="13.3" customWidth="1"/>
    <col min="6" max="6" width="12.625" customWidth="1"/>
  </cols>
  <sheetData>
    <row r="1" ht="32" customHeight="1" spans="1:6">
      <c r="A1" s="40"/>
      <c r="B1" s="40"/>
      <c r="C1" s="40"/>
      <c r="D1" s="40"/>
      <c r="E1" s="40"/>
      <c r="F1" s="40"/>
    </row>
    <row r="2" ht="52" customHeight="1" spans="1:6">
      <c r="A2" s="41" t="s">
        <v>113</v>
      </c>
      <c r="B2" s="41"/>
      <c r="C2" s="41"/>
      <c r="D2" s="41"/>
      <c r="E2" s="41"/>
      <c r="F2" s="41"/>
    </row>
    <row r="3" ht="22.75" customHeight="1" spans="1:6">
      <c r="A3" s="42"/>
      <c r="B3" s="42"/>
      <c r="C3" s="42"/>
      <c r="D3" s="42"/>
      <c r="E3" s="42"/>
      <c r="F3" s="42" t="s">
        <v>38</v>
      </c>
    </row>
    <row r="4" ht="22.75" customHeight="1" spans="1:6">
      <c r="A4" s="83" t="s">
        <v>114</v>
      </c>
      <c r="B4" s="83" t="s">
        <v>115</v>
      </c>
      <c r="C4" s="127" t="s">
        <v>116</v>
      </c>
      <c r="D4" s="127" t="s">
        <v>117</v>
      </c>
      <c r="E4" s="127" t="s">
        <v>118</v>
      </c>
      <c r="F4" s="127" t="s">
        <v>119</v>
      </c>
    </row>
    <row r="5" ht="22.75" customHeight="1" spans="1:6">
      <c r="A5" s="83" t="s">
        <v>120</v>
      </c>
      <c r="B5" s="128"/>
      <c r="C5" s="105">
        <f>D5</f>
        <v>3764631.88</v>
      </c>
      <c r="D5" s="105">
        <f>D6+D11</f>
        <v>3764631.88</v>
      </c>
      <c r="E5" s="87"/>
      <c r="F5" s="87"/>
    </row>
    <row r="6" ht="24" customHeight="1" spans="1:6">
      <c r="A6" s="104" t="s">
        <v>121</v>
      </c>
      <c r="B6" s="66" t="s">
        <v>122</v>
      </c>
      <c r="C6" s="105">
        <f>D6</f>
        <v>11331.55</v>
      </c>
      <c r="D6" s="106">
        <f>D7+D9</f>
        <v>11331.55</v>
      </c>
      <c r="E6" s="87"/>
      <c r="F6" s="87"/>
    </row>
    <row r="7" ht="24" customHeight="1" spans="1:6">
      <c r="A7" s="104" t="s">
        <v>123</v>
      </c>
      <c r="B7" s="66" t="s">
        <v>124</v>
      </c>
      <c r="C7" s="105">
        <v>4459.9</v>
      </c>
      <c r="D7" s="106">
        <v>4459.9</v>
      </c>
      <c r="E7" s="87"/>
      <c r="F7" s="87"/>
    </row>
    <row r="8" ht="24" customHeight="1" spans="1:6">
      <c r="A8" s="54" t="s">
        <v>125</v>
      </c>
      <c r="B8" s="75" t="s">
        <v>126</v>
      </c>
      <c r="C8" s="108">
        <v>4459.9</v>
      </c>
      <c r="D8" s="109">
        <v>4459.9</v>
      </c>
      <c r="E8" s="129"/>
      <c r="F8" s="129"/>
    </row>
    <row r="9" ht="24" customHeight="1" spans="1:6">
      <c r="A9" s="104" t="s">
        <v>127</v>
      </c>
      <c r="B9" s="66" t="s">
        <v>128</v>
      </c>
      <c r="C9" s="105">
        <f t="shared" ref="C6:C11" si="0">D9</f>
        <v>6871.65</v>
      </c>
      <c r="D9" s="106">
        <v>6871.65</v>
      </c>
      <c r="E9" s="91"/>
      <c r="F9" s="91"/>
    </row>
    <row r="10" ht="24" customHeight="1" spans="1:6">
      <c r="A10" s="54" t="s">
        <v>129</v>
      </c>
      <c r="B10" s="75" t="s">
        <v>130</v>
      </c>
      <c r="C10" s="108">
        <f t="shared" si="0"/>
        <v>6871.65</v>
      </c>
      <c r="D10" s="109">
        <v>6871.65</v>
      </c>
      <c r="E10" s="91"/>
      <c r="F10" s="91"/>
    </row>
    <row r="11" ht="24" customHeight="1" spans="1:6">
      <c r="A11" s="104" t="s">
        <v>131</v>
      </c>
      <c r="B11" s="66" t="s">
        <v>132</v>
      </c>
      <c r="C11" s="105">
        <f t="shared" si="0"/>
        <v>3753300.33</v>
      </c>
      <c r="D11" s="106">
        <v>3753300.33</v>
      </c>
      <c r="E11" s="91"/>
      <c r="F11" s="91"/>
    </row>
    <row r="12" ht="23" customHeight="1" spans="1:6">
      <c r="A12" s="111">
        <v>21003</v>
      </c>
      <c r="B12" s="90" t="s">
        <v>133</v>
      </c>
      <c r="C12" s="112">
        <v>3699195.13</v>
      </c>
      <c r="D12" s="112">
        <v>3699195.13</v>
      </c>
      <c r="E12" s="73"/>
      <c r="F12" s="73"/>
    </row>
    <row r="13" ht="23" customHeight="1" spans="1:6">
      <c r="A13" s="113">
        <v>2100302</v>
      </c>
      <c r="B13" s="73" t="s">
        <v>134</v>
      </c>
      <c r="C13" s="109">
        <v>3699195.13</v>
      </c>
      <c r="D13" s="109">
        <v>3699195.13</v>
      </c>
      <c r="E13" s="73"/>
      <c r="F13" s="73"/>
    </row>
    <row r="14" ht="23" customHeight="1" spans="1:6">
      <c r="A14" s="111">
        <v>21011</v>
      </c>
      <c r="B14" s="114" t="s">
        <v>135</v>
      </c>
      <c r="C14" s="112">
        <v>54105.2</v>
      </c>
      <c r="D14" s="112">
        <v>54105.2</v>
      </c>
      <c r="E14" s="73"/>
      <c r="F14" s="73"/>
    </row>
    <row r="15" ht="23" customHeight="1" spans="1:6">
      <c r="A15" s="113">
        <v>2101102</v>
      </c>
      <c r="B15" s="73" t="s">
        <v>136</v>
      </c>
      <c r="C15" s="109">
        <v>54105.2</v>
      </c>
      <c r="D15" s="109">
        <v>54105.2</v>
      </c>
      <c r="E15" s="73"/>
      <c r="F15" s="73"/>
    </row>
    <row r="16" ht="23" customHeight="1" spans="1:6">
      <c r="A16" s="73"/>
      <c r="B16" s="73"/>
      <c r="C16" s="73"/>
      <c r="D16" s="73"/>
      <c r="E16" s="73"/>
      <c r="F16" s="73"/>
    </row>
    <row r="17" ht="23" customHeight="1" spans="1:6">
      <c r="A17" s="73"/>
      <c r="B17" s="73"/>
      <c r="C17" s="73"/>
      <c r="D17" s="73"/>
      <c r="E17" s="73"/>
      <c r="F17" s="73"/>
    </row>
    <row r="18" ht="23" customHeight="1" spans="1:6">
      <c r="A18" s="73"/>
      <c r="B18" s="73"/>
      <c r="C18" s="73"/>
      <c r="D18" s="73"/>
      <c r="E18" s="73"/>
      <c r="F18" s="73"/>
    </row>
    <row r="19" ht="23" customHeight="1" spans="1:6">
      <c r="A19" s="73"/>
      <c r="B19" s="73"/>
      <c r="C19" s="73"/>
      <c r="D19" s="73"/>
      <c r="E19" s="73"/>
      <c r="F19" s="73"/>
    </row>
    <row r="20" ht="23" customHeight="1" spans="1:6">
      <c r="A20" s="73"/>
      <c r="B20" s="73"/>
      <c r="C20" s="73"/>
      <c r="D20" s="73"/>
      <c r="E20" s="73"/>
      <c r="F20" s="73"/>
    </row>
    <row r="21" ht="23" customHeight="1" spans="1:6">
      <c r="A21" s="73"/>
      <c r="B21" s="73"/>
      <c r="C21" s="73"/>
      <c r="D21" s="73"/>
      <c r="E21" s="73"/>
      <c r="F21" s="73"/>
    </row>
    <row r="22" ht="23" customHeight="1" spans="1:6">
      <c r="A22" s="73"/>
      <c r="B22" s="73"/>
      <c r="C22" s="73"/>
      <c r="D22" s="73"/>
      <c r="E22" s="73"/>
      <c r="F22" s="73"/>
    </row>
    <row r="23" ht="23" customHeight="1" spans="1:6">
      <c r="A23" s="73"/>
      <c r="B23" s="73"/>
      <c r="C23" s="73"/>
      <c r="D23" s="73"/>
      <c r="E23" s="73"/>
      <c r="F23" s="73"/>
    </row>
    <row r="24" ht="23" customHeight="1" spans="1:6">
      <c r="A24" s="73"/>
      <c r="B24" s="73"/>
      <c r="C24" s="73"/>
      <c r="D24" s="73"/>
      <c r="E24" s="73"/>
      <c r="F24" s="73"/>
    </row>
    <row r="25" ht="23" customHeight="1" spans="1:6">
      <c r="A25" s="73"/>
      <c r="B25" s="73"/>
      <c r="C25" s="73"/>
      <c r="D25" s="73"/>
      <c r="E25" s="73"/>
      <c r="F25" s="73"/>
    </row>
    <row r="26" ht="23" customHeight="1" spans="1:6">
      <c r="A26" s="73"/>
      <c r="B26" s="73"/>
      <c r="C26" s="73"/>
      <c r="D26" s="73"/>
      <c r="E26" s="73"/>
      <c r="F26" s="73"/>
    </row>
    <row r="27" ht="23" customHeight="1" spans="1:6">
      <c r="A27" s="73"/>
      <c r="B27" s="73"/>
      <c r="C27" s="73"/>
      <c r="D27" s="73"/>
      <c r="E27" s="73"/>
      <c r="F27" s="73"/>
    </row>
    <row r="28" ht="23" customHeight="1" spans="1:6">
      <c r="A28" s="73"/>
      <c r="B28" s="73"/>
      <c r="C28" s="73"/>
      <c r="D28" s="73"/>
      <c r="E28" s="73"/>
      <c r="F28" s="73"/>
    </row>
    <row r="29" ht="23" customHeight="1" spans="1:6">
      <c r="A29" s="73"/>
      <c r="B29" s="73"/>
      <c r="C29" s="73"/>
      <c r="D29" s="73"/>
      <c r="E29" s="73"/>
      <c r="F29" s="73"/>
    </row>
    <row r="30" ht="23" customHeight="1" spans="1:6">
      <c r="A30" s="73"/>
      <c r="B30" s="73"/>
      <c r="C30" s="73"/>
      <c r="D30" s="73"/>
      <c r="E30" s="73"/>
      <c r="F30" s="73"/>
    </row>
    <row r="31" ht="23" customHeight="1" spans="1:6">
      <c r="A31" s="73"/>
      <c r="B31" s="73"/>
      <c r="C31" s="73"/>
      <c r="D31" s="73"/>
      <c r="E31" s="73"/>
      <c r="F31" s="73"/>
    </row>
  </sheetData>
  <mergeCells count="1">
    <mergeCell ref="A2:F2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7"/>
  <sheetViews>
    <sheetView topLeftCell="A2" workbookViewId="0">
      <selection activeCell="A35" sqref="A35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1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40"/>
      <c r="B1" s="40"/>
      <c r="C1" s="40"/>
      <c r="D1" s="40"/>
      <c r="E1" s="40"/>
      <c r="F1" s="40"/>
      <c r="G1" s="40"/>
    </row>
    <row r="2" ht="39.85" customHeight="1" spans="1:7">
      <c r="A2" s="41" t="s">
        <v>137</v>
      </c>
      <c r="B2" s="41"/>
      <c r="C2" s="41"/>
      <c r="D2" s="41"/>
      <c r="E2" s="40"/>
      <c r="F2" s="40"/>
      <c r="G2" s="40"/>
    </row>
    <row r="3" ht="22.75" customHeight="1" spans="1:7">
      <c r="A3" s="42"/>
      <c r="B3" s="42"/>
      <c r="C3" s="82" t="s">
        <v>38</v>
      </c>
      <c r="D3" s="82"/>
      <c r="E3" s="42"/>
      <c r="F3" s="42"/>
      <c r="G3" s="42"/>
    </row>
    <row r="4" ht="21" customHeight="1" spans="1:7">
      <c r="A4" s="115" t="s">
        <v>39</v>
      </c>
      <c r="B4" s="115"/>
      <c r="C4" s="115" t="s">
        <v>40</v>
      </c>
      <c r="D4" s="115"/>
      <c r="E4" s="42"/>
      <c r="F4" s="42"/>
      <c r="G4" s="42"/>
    </row>
    <row r="5" ht="21" customHeight="1" spans="1:7">
      <c r="A5" s="115" t="s">
        <v>41</v>
      </c>
      <c r="B5" s="115" t="s">
        <v>42</v>
      </c>
      <c r="C5" s="115" t="s">
        <v>41</v>
      </c>
      <c r="D5" s="115" t="s">
        <v>120</v>
      </c>
      <c r="E5" s="42"/>
      <c r="F5" s="42"/>
      <c r="G5" s="42"/>
    </row>
    <row r="6" ht="21" customHeight="1" spans="1:7">
      <c r="A6" s="45" t="s">
        <v>138</v>
      </c>
      <c r="B6" s="122">
        <f>SUM(B7:B9)</f>
        <v>949462.88</v>
      </c>
      <c r="C6" s="45" t="s">
        <v>139</v>
      </c>
      <c r="D6" s="122">
        <v>949462.88</v>
      </c>
      <c r="E6" s="42"/>
      <c r="F6" s="42"/>
      <c r="G6" s="42"/>
    </row>
    <row r="7" ht="21" customHeight="1" spans="1:7">
      <c r="A7" s="45" t="s">
        <v>140</v>
      </c>
      <c r="B7" s="123">
        <v>949462.88</v>
      </c>
      <c r="C7" s="45" t="s">
        <v>141</v>
      </c>
      <c r="D7" s="123"/>
      <c r="E7" s="42"/>
      <c r="F7" s="42"/>
      <c r="G7" s="42"/>
    </row>
    <row r="8" ht="21" customHeight="1" spans="1:7">
      <c r="A8" s="45" t="s">
        <v>142</v>
      </c>
      <c r="B8" s="123"/>
      <c r="C8" s="45" t="s">
        <v>143</v>
      </c>
      <c r="D8" s="123"/>
      <c r="E8" s="42"/>
      <c r="F8" s="42"/>
      <c r="G8" s="42"/>
    </row>
    <row r="9" ht="21" customHeight="1" spans="1:7">
      <c r="A9" s="45" t="s">
        <v>144</v>
      </c>
      <c r="B9" s="123"/>
      <c r="C9" s="45" t="s">
        <v>145</v>
      </c>
      <c r="D9" s="123"/>
      <c r="E9" s="42"/>
      <c r="F9" s="42"/>
      <c r="G9" s="42"/>
    </row>
    <row r="10" ht="21" customHeight="1" spans="1:7">
      <c r="A10" s="45"/>
      <c r="B10" s="124"/>
      <c r="C10" s="45" t="s">
        <v>146</v>
      </c>
      <c r="D10" s="123"/>
      <c r="E10" s="42"/>
      <c r="F10" s="42"/>
      <c r="G10" s="42"/>
    </row>
    <row r="11" ht="21" customHeight="1" spans="1:7">
      <c r="A11" s="45"/>
      <c r="B11" s="124"/>
      <c r="C11" s="45" t="s">
        <v>147</v>
      </c>
      <c r="D11" s="123"/>
      <c r="E11" s="42"/>
      <c r="F11" s="42"/>
      <c r="G11" s="42"/>
    </row>
    <row r="12" ht="21" customHeight="1" spans="1:7">
      <c r="A12" s="45"/>
      <c r="B12" s="124"/>
      <c r="C12" s="45" t="s">
        <v>148</v>
      </c>
      <c r="D12" s="123"/>
      <c r="E12" s="42"/>
      <c r="F12" s="42"/>
      <c r="G12" s="42"/>
    </row>
    <row r="13" ht="21" customHeight="1" spans="1:7">
      <c r="A13" s="79"/>
      <c r="B13" s="120"/>
      <c r="C13" s="45" t="s">
        <v>149</v>
      </c>
      <c r="D13" s="123"/>
      <c r="E13" s="42"/>
      <c r="F13" s="42"/>
      <c r="G13" s="42"/>
    </row>
    <row r="14" ht="21" customHeight="1" spans="1:7">
      <c r="A14" s="45"/>
      <c r="B14" s="124"/>
      <c r="C14" s="45" t="s">
        <v>150</v>
      </c>
      <c r="D14" s="123">
        <v>11331.55</v>
      </c>
      <c r="E14" s="42"/>
      <c r="F14" s="42"/>
      <c r="G14" s="81"/>
    </row>
    <row r="15" ht="21" customHeight="1" spans="1:7">
      <c r="A15" s="45"/>
      <c r="B15" s="124"/>
      <c r="C15" s="45" t="s">
        <v>151</v>
      </c>
      <c r="D15" s="123"/>
      <c r="E15" s="42"/>
      <c r="F15" s="42"/>
      <c r="G15" s="42"/>
    </row>
    <row r="16" ht="21" customHeight="1" spans="1:7">
      <c r="A16" s="45"/>
      <c r="B16" s="124"/>
      <c r="C16" s="45" t="s">
        <v>152</v>
      </c>
      <c r="D16" s="123">
        <v>938131.33</v>
      </c>
      <c r="E16" s="42"/>
      <c r="F16" s="42"/>
      <c r="G16" s="42"/>
    </row>
    <row r="17" ht="21" customHeight="1" spans="1:7">
      <c r="A17" s="45"/>
      <c r="B17" s="124"/>
      <c r="C17" s="45" t="s">
        <v>153</v>
      </c>
      <c r="D17" s="123"/>
      <c r="E17" s="42"/>
      <c r="F17" s="42"/>
      <c r="G17" s="42"/>
    </row>
    <row r="18" ht="21" customHeight="1" spans="1:7">
      <c r="A18" s="45"/>
      <c r="B18" s="124"/>
      <c r="C18" s="45" t="s">
        <v>154</v>
      </c>
      <c r="D18" s="123"/>
      <c r="E18" s="42"/>
      <c r="F18" s="42"/>
      <c r="G18" s="42"/>
    </row>
    <row r="19" ht="21" customHeight="1" spans="1:7">
      <c r="A19" s="45"/>
      <c r="B19" s="45"/>
      <c r="C19" s="45" t="s">
        <v>155</v>
      </c>
      <c r="D19" s="123"/>
      <c r="E19" s="42"/>
      <c r="F19" s="42"/>
      <c r="G19" s="42"/>
    </row>
    <row r="20" ht="21" customHeight="1" spans="1:7">
      <c r="A20" s="45"/>
      <c r="B20" s="45"/>
      <c r="C20" s="45" t="s">
        <v>156</v>
      </c>
      <c r="D20" s="123"/>
      <c r="E20" s="42"/>
      <c r="F20" s="42"/>
      <c r="G20" s="42"/>
    </row>
    <row r="21" ht="21" customHeight="1" spans="1:7">
      <c r="A21" s="45"/>
      <c r="B21" s="45"/>
      <c r="C21" s="45" t="s">
        <v>157</v>
      </c>
      <c r="D21" s="123"/>
      <c r="E21" s="42"/>
      <c r="F21" s="42"/>
      <c r="G21" s="42"/>
    </row>
    <row r="22" ht="21" customHeight="1" spans="1:7">
      <c r="A22" s="45"/>
      <c r="B22" s="45"/>
      <c r="C22" s="45" t="s">
        <v>158</v>
      </c>
      <c r="D22" s="123"/>
      <c r="E22" s="42"/>
      <c r="F22" s="42"/>
      <c r="G22" s="42"/>
    </row>
    <row r="23" ht="21" customHeight="1" spans="1:7">
      <c r="A23" s="45"/>
      <c r="B23" s="45"/>
      <c r="C23" s="45" t="s">
        <v>159</v>
      </c>
      <c r="D23" s="123"/>
      <c r="E23" s="42"/>
      <c r="F23" s="42"/>
      <c r="G23" s="42"/>
    </row>
    <row r="24" ht="21" customHeight="1" spans="1:7">
      <c r="A24" s="45"/>
      <c r="B24" s="45"/>
      <c r="C24" s="45" t="s">
        <v>160</v>
      </c>
      <c r="D24" s="123"/>
      <c r="E24" s="42"/>
      <c r="F24" s="42"/>
      <c r="G24" s="42"/>
    </row>
    <row r="25" ht="21" customHeight="1" spans="1:7">
      <c r="A25" s="45"/>
      <c r="B25" s="45"/>
      <c r="C25" s="45" t="s">
        <v>161</v>
      </c>
      <c r="D25" s="123"/>
      <c r="E25" s="42"/>
      <c r="F25" s="42"/>
      <c r="G25" s="42"/>
    </row>
    <row r="26" ht="21" customHeight="1" spans="1:7">
      <c r="A26" s="45"/>
      <c r="B26" s="45"/>
      <c r="C26" s="45" t="s">
        <v>162</v>
      </c>
      <c r="D26" s="123"/>
      <c r="E26" s="42"/>
      <c r="F26" s="42"/>
      <c r="G26" s="42"/>
    </row>
    <row r="27" ht="21" customHeight="1" spans="1:7">
      <c r="A27" s="45"/>
      <c r="B27" s="45"/>
      <c r="C27" s="45" t="s">
        <v>163</v>
      </c>
      <c r="D27" s="123"/>
      <c r="E27" s="42"/>
      <c r="F27" s="42"/>
      <c r="G27" s="42"/>
    </row>
    <row r="28" ht="21" customHeight="1" spans="1:7">
      <c r="A28" s="45"/>
      <c r="B28" s="45"/>
      <c r="C28" s="45" t="s">
        <v>164</v>
      </c>
      <c r="D28" s="123"/>
      <c r="E28" s="42"/>
      <c r="F28" s="42"/>
      <c r="G28" s="42"/>
    </row>
    <row r="29" ht="21" customHeight="1" spans="1:7">
      <c r="A29" s="45"/>
      <c r="B29" s="45"/>
      <c r="C29" s="45" t="s">
        <v>165</v>
      </c>
      <c r="D29" s="123"/>
      <c r="E29" s="42"/>
      <c r="F29" s="42"/>
      <c r="G29" s="42"/>
    </row>
    <row r="30" ht="21" customHeight="1" spans="1:7">
      <c r="A30" s="45"/>
      <c r="B30" s="45"/>
      <c r="C30" s="45" t="s">
        <v>166</v>
      </c>
      <c r="D30" s="123"/>
      <c r="E30" s="42"/>
      <c r="F30" s="42"/>
      <c r="G30" s="42"/>
    </row>
    <row r="31" ht="21" customHeight="1" spans="1:7">
      <c r="A31" s="45"/>
      <c r="B31" s="45"/>
      <c r="C31" s="45" t="s">
        <v>167</v>
      </c>
      <c r="D31" s="123"/>
      <c r="E31" s="42"/>
      <c r="F31" s="42"/>
      <c r="G31" s="42"/>
    </row>
    <row r="32" ht="21" customHeight="1" spans="1:7">
      <c r="A32" s="45"/>
      <c r="B32" s="45"/>
      <c r="C32" s="45" t="s">
        <v>168</v>
      </c>
      <c r="D32" s="123"/>
      <c r="E32" s="42"/>
      <c r="F32" s="42"/>
      <c r="G32" s="42"/>
    </row>
    <row r="33" ht="21" customHeight="1" spans="1:7">
      <c r="A33" s="45"/>
      <c r="B33" s="45"/>
      <c r="C33" s="45" t="s">
        <v>169</v>
      </c>
      <c r="D33" s="123"/>
      <c r="E33" s="42"/>
      <c r="F33" s="42"/>
      <c r="G33" s="42"/>
    </row>
    <row r="34" ht="21" customHeight="1" spans="1:7">
      <c r="A34" s="45"/>
      <c r="B34" s="45"/>
      <c r="C34" s="45" t="s">
        <v>170</v>
      </c>
      <c r="D34" s="123"/>
      <c r="E34" s="42"/>
      <c r="F34" s="42"/>
      <c r="G34" s="42"/>
    </row>
    <row r="35" ht="21" customHeight="1" spans="1:7">
      <c r="A35" s="45"/>
      <c r="B35" s="45"/>
      <c r="C35" s="45" t="s">
        <v>171</v>
      </c>
      <c r="D35" s="123"/>
      <c r="E35" s="42"/>
      <c r="F35" s="42"/>
      <c r="G35" s="42"/>
    </row>
    <row r="36" ht="21" customHeight="1" spans="1:7">
      <c r="A36" s="45"/>
      <c r="B36" s="45"/>
      <c r="C36" s="45" t="s">
        <v>172</v>
      </c>
      <c r="D36" s="125"/>
      <c r="E36" s="42"/>
      <c r="F36" s="42"/>
      <c r="G36" s="42"/>
    </row>
    <row r="37" ht="21" customHeight="1" spans="1:7">
      <c r="A37" s="115" t="s">
        <v>173</v>
      </c>
      <c r="B37" s="126">
        <f>B6</f>
        <v>949462.88</v>
      </c>
      <c r="C37" s="115" t="s">
        <v>174</v>
      </c>
      <c r="D37" s="122">
        <f>D6</f>
        <v>949462.88</v>
      </c>
      <c r="E37" s="81"/>
      <c r="F37" s="42"/>
      <c r="G37" s="42"/>
    </row>
  </sheetData>
  <mergeCells count="4">
    <mergeCell ref="A2:D2"/>
    <mergeCell ref="C3:D3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8"/>
  <sheetViews>
    <sheetView workbookViewId="0">
      <selection activeCell="A2" sqref="A2:K2"/>
    </sheetView>
  </sheetViews>
  <sheetFormatPr defaultColWidth="10" defaultRowHeight="13.5" outlineLevelRow="7"/>
  <cols>
    <col min="1" max="1" width="15.75" customWidth="1"/>
    <col min="2" max="2" width="11.75" customWidth="1"/>
    <col min="3" max="3" width="15.875" customWidth="1"/>
    <col min="4" max="4" width="13.5" customWidth="1"/>
    <col min="5" max="11" width="10.125" customWidth="1"/>
  </cols>
  <sheetData>
    <row r="1" ht="43" customHeight="1" spans="1:1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ht="39.85" customHeight="1" spans="1:11">
      <c r="A2" s="41" t="s">
        <v>175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ht="22.75" customHeight="1" spans="1:11">
      <c r="A3" s="42"/>
      <c r="B3" s="42"/>
      <c r="C3" s="42"/>
      <c r="D3" s="42"/>
      <c r="E3" s="42"/>
      <c r="F3" s="42"/>
      <c r="G3" s="42"/>
      <c r="H3" s="42"/>
      <c r="I3" s="42"/>
      <c r="J3" s="82" t="s">
        <v>38</v>
      </c>
      <c r="K3" s="82"/>
    </row>
    <row r="4" ht="22.75" customHeight="1" spans="1:11">
      <c r="A4" s="115" t="s">
        <v>176</v>
      </c>
      <c r="B4" s="115" t="s">
        <v>120</v>
      </c>
      <c r="C4" s="115" t="s">
        <v>177</v>
      </c>
      <c r="D4" s="115"/>
      <c r="E4" s="115"/>
      <c r="F4" s="115" t="s">
        <v>178</v>
      </c>
      <c r="G4" s="115"/>
      <c r="H4" s="115"/>
      <c r="I4" s="115" t="s">
        <v>179</v>
      </c>
      <c r="J4" s="115"/>
      <c r="K4" s="115"/>
    </row>
    <row r="5" ht="22.75" customHeight="1" spans="1:11">
      <c r="A5" s="115"/>
      <c r="B5" s="115"/>
      <c r="C5" s="44" t="s">
        <v>120</v>
      </c>
      <c r="D5" s="44" t="s">
        <v>117</v>
      </c>
      <c r="E5" s="44" t="s">
        <v>118</v>
      </c>
      <c r="F5" s="44" t="s">
        <v>120</v>
      </c>
      <c r="G5" s="44" t="s">
        <v>117</v>
      </c>
      <c r="H5" s="44" t="s">
        <v>118</v>
      </c>
      <c r="I5" s="44" t="s">
        <v>120</v>
      </c>
      <c r="J5" s="44" t="s">
        <v>117</v>
      </c>
      <c r="K5" s="44" t="s">
        <v>118</v>
      </c>
    </row>
    <row r="6" ht="22.75" customHeight="1" spans="1:11">
      <c r="A6" s="45" t="s">
        <v>120</v>
      </c>
      <c r="B6" s="116">
        <v>949462.88</v>
      </c>
      <c r="C6" s="116">
        <v>949462.88</v>
      </c>
      <c r="D6" s="116">
        <v>949462.88</v>
      </c>
      <c r="E6" s="117"/>
      <c r="F6" s="117"/>
      <c r="G6" s="117"/>
      <c r="H6" s="117"/>
      <c r="I6" s="117"/>
      <c r="J6" s="117"/>
      <c r="K6" s="117"/>
    </row>
    <row r="7" ht="22.75" customHeight="1" spans="1:11">
      <c r="A7" s="118" t="s">
        <v>2</v>
      </c>
      <c r="B7" s="116">
        <v>949462.88</v>
      </c>
      <c r="C7" s="116">
        <v>949462.88</v>
      </c>
      <c r="D7" s="119">
        <v>949462.88</v>
      </c>
      <c r="E7" s="120"/>
      <c r="F7" s="120"/>
      <c r="G7" s="120"/>
      <c r="H7" s="120"/>
      <c r="I7" s="120"/>
      <c r="J7" s="120"/>
      <c r="K7" s="120"/>
    </row>
    <row r="8" ht="22.75" customHeight="1" spans="1:11">
      <c r="A8" s="118"/>
      <c r="B8" s="121"/>
      <c r="C8" s="121"/>
      <c r="D8" s="120"/>
      <c r="E8" s="120"/>
      <c r="F8" s="120"/>
      <c r="G8" s="120"/>
      <c r="H8" s="120"/>
      <c r="I8" s="120"/>
      <c r="J8" s="120"/>
      <c r="K8" s="120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69444444444444" bottom="0.26944444444444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7"/>
  <sheetViews>
    <sheetView topLeftCell="A3" workbookViewId="0">
      <selection activeCell="B26" sqref="B26"/>
    </sheetView>
  </sheetViews>
  <sheetFormatPr defaultColWidth="10" defaultRowHeight="13.5" outlineLevelCol="4"/>
  <cols>
    <col min="1" max="1" width="13" customWidth="1"/>
    <col min="2" max="2" width="24" customWidth="1"/>
    <col min="3" max="3" width="16" customWidth="1"/>
    <col min="4" max="4" width="18.5" customWidth="1"/>
    <col min="5" max="5" width="14.125" customWidth="1"/>
  </cols>
  <sheetData>
    <row r="1" ht="41" customHeight="1" spans="1:1">
      <c r="A1" s="97"/>
    </row>
    <row r="2" ht="36.9" customHeight="1" spans="1:5">
      <c r="A2" s="41" t="s">
        <v>180</v>
      </c>
      <c r="B2" s="41"/>
      <c r="C2" s="41"/>
      <c r="D2" s="41"/>
      <c r="E2" s="41"/>
    </row>
    <row r="3" ht="21.85" customHeight="1" spans="1:5">
      <c r="A3" s="42"/>
      <c r="B3" s="42"/>
      <c r="C3" s="82" t="s">
        <v>38</v>
      </c>
      <c r="D3" s="82"/>
      <c r="E3" s="82"/>
    </row>
    <row r="4" ht="28" customHeight="1" spans="1:5">
      <c r="A4" s="83" t="s">
        <v>181</v>
      </c>
      <c r="B4" s="83"/>
      <c r="C4" s="83" t="s">
        <v>177</v>
      </c>
      <c r="D4" s="83"/>
      <c r="E4" s="83"/>
    </row>
    <row r="5" ht="28" customHeight="1" spans="1:5">
      <c r="A5" s="98" t="s">
        <v>114</v>
      </c>
      <c r="B5" s="98" t="s">
        <v>115</v>
      </c>
      <c r="C5" s="99" t="s">
        <v>120</v>
      </c>
      <c r="D5" s="98" t="s">
        <v>117</v>
      </c>
      <c r="E5" s="98" t="s">
        <v>118</v>
      </c>
    </row>
    <row r="6" ht="28" customHeight="1" spans="1:5">
      <c r="A6" s="100"/>
      <c r="B6" s="101" t="s">
        <v>120</v>
      </c>
      <c r="C6" s="102">
        <f>D6</f>
        <v>949462.88</v>
      </c>
      <c r="D6" s="103">
        <f>D7+D12</f>
        <v>949462.88</v>
      </c>
      <c r="E6" s="103"/>
    </row>
    <row r="7" ht="28" customHeight="1" spans="1:5">
      <c r="A7" s="104" t="s">
        <v>121</v>
      </c>
      <c r="B7" s="66" t="s">
        <v>122</v>
      </c>
      <c r="C7" s="105">
        <f t="shared" ref="C7:C14" si="0">D7</f>
        <v>11331.55</v>
      </c>
      <c r="D7" s="106">
        <f>D8+D10</f>
        <v>11331.55</v>
      </c>
      <c r="E7" s="107"/>
    </row>
    <row r="8" ht="28" customHeight="1" spans="1:5">
      <c r="A8" s="104" t="s">
        <v>123</v>
      </c>
      <c r="B8" s="66" t="s">
        <v>124</v>
      </c>
      <c r="C8" s="105">
        <v>4459.9</v>
      </c>
      <c r="D8" s="106">
        <v>4459.9</v>
      </c>
      <c r="E8" s="107"/>
    </row>
    <row r="9" ht="28" customHeight="1" spans="1:5">
      <c r="A9" s="54" t="s">
        <v>125</v>
      </c>
      <c r="B9" s="75" t="s">
        <v>126</v>
      </c>
      <c r="C9" s="108">
        <v>4459.9</v>
      </c>
      <c r="D9" s="109">
        <v>4459.9</v>
      </c>
      <c r="E9" s="110"/>
    </row>
    <row r="10" ht="28" customHeight="1" spans="1:5">
      <c r="A10" s="104" t="s">
        <v>127</v>
      </c>
      <c r="B10" s="66" t="s">
        <v>128</v>
      </c>
      <c r="C10" s="105">
        <f t="shared" si="0"/>
        <v>6871.65</v>
      </c>
      <c r="D10" s="106">
        <v>6871.65</v>
      </c>
      <c r="E10" s="73"/>
    </row>
    <row r="11" ht="28" customHeight="1" spans="1:5">
      <c r="A11" s="54" t="s">
        <v>129</v>
      </c>
      <c r="B11" s="75" t="s">
        <v>130</v>
      </c>
      <c r="C11" s="108">
        <f t="shared" si="0"/>
        <v>6871.65</v>
      </c>
      <c r="D11" s="109">
        <v>6871.65</v>
      </c>
      <c r="E11" s="73"/>
    </row>
    <row r="12" ht="28" customHeight="1" spans="1:5">
      <c r="A12" s="104" t="s">
        <v>131</v>
      </c>
      <c r="B12" s="66" t="s">
        <v>132</v>
      </c>
      <c r="C12" s="105">
        <f t="shared" si="0"/>
        <v>938131.33</v>
      </c>
      <c r="D12" s="106">
        <f>D13+D15</f>
        <v>938131.33</v>
      </c>
      <c r="E12" s="73"/>
    </row>
    <row r="13" ht="28" customHeight="1" spans="1:5">
      <c r="A13" s="111">
        <v>21003</v>
      </c>
      <c r="B13" s="90" t="s">
        <v>133</v>
      </c>
      <c r="C13" s="112">
        <f t="shared" si="0"/>
        <v>884026.13</v>
      </c>
      <c r="D13" s="112">
        <f>D14</f>
        <v>884026.13</v>
      </c>
      <c r="E13" s="73"/>
    </row>
    <row r="14" ht="28" customHeight="1" spans="1:5">
      <c r="A14" s="113">
        <v>2100302</v>
      </c>
      <c r="B14" s="73" t="s">
        <v>134</v>
      </c>
      <c r="C14" s="109">
        <f t="shared" si="0"/>
        <v>884026.13</v>
      </c>
      <c r="D14" s="109">
        <v>884026.13</v>
      </c>
      <c r="E14" s="73"/>
    </row>
    <row r="15" ht="28" customHeight="1" spans="1:5">
      <c r="A15" s="111">
        <v>21011</v>
      </c>
      <c r="B15" s="114" t="s">
        <v>135</v>
      </c>
      <c r="C15" s="112">
        <v>54105.2</v>
      </c>
      <c r="D15" s="112">
        <v>54105.2</v>
      </c>
      <c r="E15" s="73"/>
    </row>
    <row r="16" ht="28" customHeight="1" spans="1:5">
      <c r="A16" s="113">
        <v>2101102</v>
      </c>
      <c r="B16" s="73" t="s">
        <v>136</v>
      </c>
      <c r="C16" s="109">
        <v>54105.2</v>
      </c>
      <c r="D16" s="109">
        <v>54105.2</v>
      </c>
      <c r="E16" s="73"/>
    </row>
    <row r="17" ht="28" customHeight="1" spans="1:5">
      <c r="A17" s="73"/>
      <c r="B17" s="73"/>
      <c r="C17" s="73"/>
      <c r="D17" s="73"/>
      <c r="E17" s="73"/>
    </row>
    <row r="18" ht="28" customHeight="1" spans="1:5">
      <c r="A18" s="73"/>
      <c r="B18" s="73"/>
      <c r="C18" s="73"/>
      <c r="D18" s="73"/>
      <c r="E18" s="73"/>
    </row>
    <row r="19" ht="28" customHeight="1" spans="1:5">
      <c r="A19" s="73"/>
      <c r="B19" s="73"/>
      <c r="C19" s="73"/>
      <c r="D19" s="73"/>
      <c r="E19" s="73"/>
    </row>
    <row r="20" ht="28" customHeight="1" spans="1:5">
      <c r="A20" s="73"/>
      <c r="B20" s="73"/>
      <c r="C20" s="73"/>
      <c r="D20" s="73"/>
      <c r="E20" s="73"/>
    </row>
    <row r="21" ht="28" customHeight="1" spans="1:5">
      <c r="A21" s="73"/>
      <c r="B21" s="73"/>
      <c r="C21" s="73"/>
      <c r="D21" s="73"/>
      <c r="E21" s="73"/>
    </row>
    <row r="22" ht="28" customHeight="1" spans="1:5">
      <c r="A22" s="73"/>
      <c r="B22" s="73"/>
      <c r="C22" s="73"/>
      <c r="D22" s="73"/>
      <c r="E22" s="73"/>
    </row>
    <row r="23" ht="28" customHeight="1" spans="1:5">
      <c r="A23" s="73"/>
      <c r="B23" s="73"/>
      <c r="C23" s="73"/>
      <c r="D23" s="73"/>
      <c r="E23" s="73"/>
    </row>
    <row r="24" ht="28" customHeight="1" spans="1:5">
      <c r="A24" s="73"/>
      <c r="B24" s="73"/>
      <c r="C24" s="73"/>
      <c r="D24" s="73"/>
      <c r="E24" s="73"/>
    </row>
    <row r="25" ht="28" customHeight="1" spans="1:5">
      <c r="A25" s="73"/>
      <c r="B25" s="73"/>
      <c r="C25" s="73"/>
      <c r="D25" s="73"/>
      <c r="E25" s="73"/>
    </row>
    <row r="26" ht="28" customHeight="1" spans="1:5">
      <c r="A26" s="73"/>
      <c r="B26" s="73"/>
      <c r="C26" s="73"/>
      <c r="D26" s="73"/>
      <c r="E26" s="73"/>
    </row>
    <row r="27" ht="28" customHeight="1" spans="1:5">
      <c r="A27" s="73"/>
      <c r="B27" s="73"/>
      <c r="C27" s="73"/>
      <c r="D27" s="73"/>
      <c r="E27" s="73"/>
    </row>
  </sheetData>
  <mergeCells count="4">
    <mergeCell ref="A2:E2"/>
    <mergeCell ref="C3:E3"/>
    <mergeCell ref="A4:B4"/>
    <mergeCell ref="C4:E4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9"/>
  <sheetViews>
    <sheetView topLeftCell="A5" workbookViewId="0">
      <selection activeCell="C16" sqref="C16"/>
    </sheetView>
  </sheetViews>
  <sheetFormatPr defaultColWidth="10" defaultRowHeight="13.5" outlineLevelCol="4"/>
  <cols>
    <col min="1" max="1" width="12" customWidth="1"/>
    <col min="2" max="2" width="24.375" customWidth="1"/>
    <col min="3" max="3" width="14.5" customWidth="1"/>
    <col min="4" max="4" width="17.375" customWidth="1"/>
    <col min="5" max="5" width="17.625" customWidth="1"/>
  </cols>
  <sheetData>
    <row r="1" ht="18.05" customHeight="1" spans="1:5">
      <c r="A1" s="40"/>
      <c r="B1" s="40"/>
      <c r="C1" s="40"/>
      <c r="D1" s="40"/>
      <c r="E1" s="40"/>
    </row>
    <row r="2" ht="39.85" customHeight="1" spans="1:5">
      <c r="A2" s="41" t="s">
        <v>182</v>
      </c>
      <c r="B2" s="41"/>
      <c r="C2" s="41"/>
      <c r="D2" s="41"/>
      <c r="E2" s="41"/>
    </row>
    <row r="3" ht="22.75" customHeight="1" spans="1:5">
      <c r="A3" s="81"/>
      <c r="B3" s="81"/>
      <c r="C3" s="42"/>
      <c r="D3" s="42"/>
      <c r="E3" s="82" t="s">
        <v>38</v>
      </c>
    </row>
    <row r="4" ht="26" customHeight="1" spans="1:5">
      <c r="A4" s="83" t="s">
        <v>183</v>
      </c>
      <c r="B4" s="83"/>
      <c r="C4" s="83" t="s">
        <v>184</v>
      </c>
      <c r="D4" s="83"/>
      <c r="E4" s="83"/>
    </row>
    <row r="5" ht="26" customHeight="1" spans="1:5">
      <c r="A5" s="83" t="s">
        <v>114</v>
      </c>
      <c r="B5" s="83" t="s">
        <v>115</v>
      </c>
      <c r="C5" s="83" t="s">
        <v>120</v>
      </c>
      <c r="D5" s="83" t="s">
        <v>185</v>
      </c>
      <c r="E5" s="83" t="s">
        <v>186</v>
      </c>
    </row>
    <row r="6" ht="26" customHeight="1" spans="1:5">
      <c r="A6" s="83"/>
      <c r="B6" s="84" t="s">
        <v>120</v>
      </c>
      <c r="C6" s="85">
        <f>D6+E6</f>
        <v>949462.88</v>
      </c>
      <c r="D6" s="85">
        <f>D7+D18</f>
        <v>927824.87</v>
      </c>
      <c r="E6" s="85">
        <f>E15</f>
        <v>21638.01</v>
      </c>
    </row>
    <row r="7" ht="26" customHeight="1" spans="1:5">
      <c r="A7" s="66" t="s">
        <v>187</v>
      </c>
      <c r="B7" s="66" t="s">
        <v>188</v>
      </c>
      <c r="C7" s="86">
        <f>D7</f>
        <v>923364.97</v>
      </c>
      <c r="D7" s="87">
        <v>923364.97</v>
      </c>
      <c r="E7" s="87"/>
    </row>
    <row r="8" ht="26" customHeight="1" spans="1:5">
      <c r="A8" s="88" t="s">
        <v>189</v>
      </c>
      <c r="B8" s="71" t="s">
        <v>190</v>
      </c>
      <c r="C8" s="72">
        <f t="shared" ref="C8:C10" si="0">D8+H8</f>
        <v>315216</v>
      </c>
      <c r="D8" s="72">
        <v>315216</v>
      </c>
      <c r="E8" s="72"/>
    </row>
    <row r="9" ht="26" customHeight="1" spans="1:5">
      <c r="A9" s="88" t="s">
        <v>191</v>
      </c>
      <c r="B9" s="71" t="s">
        <v>192</v>
      </c>
      <c r="C9" s="72">
        <f t="shared" si="0"/>
        <v>139906.17</v>
      </c>
      <c r="D9" s="72">
        <v>139906.17</v>
      </c>
      <c r="E9" s="89"/>
    </row>
    <row r="10" ht="26" customHeight="1" spans="1:5">
      <c r="A10" s="88" t="s">
        <v>193</v>
      </c>
      <c r="B10" s="71" t="s">
        <v>194</v>
      </c>
      <c r="C10" s="72">
        <f t="shared" si="0"/>
        <v>154400</v>
      </c>
      <c r="D10" s="72">
        <v>154400</v>
      </c>
      <c r="E10" s="72"/>
    </row>
    <row r="11" ht="26" customHeight="1" spans="1:5">
      <c r="A11" s="88" t="s">
        <v>195</v>
      </c>
      <c r="B11" s="71" t="s">
        <v>196</v>
      </c>
      <c r="C11" s="72">
        <v>52057.95</v>
      </c>
      <c r="D11" s="72">
        <v>52057.95</v>
      </c>
      <c r="E11" s="72"/>
    </row>
    <row r="12" ht="26" customHeight="1" spans="1:5">
      <c r="A12" s="88" t="s">
        <v>197</v>
      </c>
      <c r="B12" s="71" t="s">
        <v>198</v>
      </c>
      <c r="C12" s="72">
        <f t="shared" ref="C12:C14" si="1">D12+H12</f>
        <v>200808</v>
      </c>
      <c r="D12" s="72">
        <v>200808</v>
      </c>
      <c r="E12" s="72"/>
    </row>
    <row r="13" ht="26" customHeight="1" spans="1:5">
      <c r="A13" s="88" t="s">
        <v>199</v>
      </c>
      <c r="B13" s="71" t="s">
        <v>200</v>
      </c>
      <c r="C13" s="72">
        <f t="shared" si="1"/>
        <v>54105.2</v>
      </c>
      <c r="D13" s="72">
        <v>54105.2</v>
      </c>
      <c r="E13" s="72"/>
    </row>
    <row r="14" ht="26" customHeight="1" spans="1:5">
      <c r="A14" s="88" t="s">
        <v>201</v>
      </c>
      <c r="B14" s="71" t="s">
        <v>202</v>
      </c>
      <c r="C14" s="72">
        <f t="shared" si="1"/>
        <v>6871.65</v>
      </c>
      <c r="D14" s="72">
        <v>6871.65</v>
      </c>
      <c r="E14" s="89"/>
    </row>
    <row r="15" ht="26" customHeight="1" spans="1:5">
      <c r="A15" s="66">
        <v>302</v>
      </c>
      <c r="B15" s="90" t="s">
        <v>203</v>
      </c>
      <c r="C15" s="68">
        <v>21638.01</v>
      </c>
      <c r="D15" s="91"/>
      <c r="E15" s="68">
        <v>21638.01</v>
      </c>
    </row>
    <row r="16" ht="26" customHeight="1" spans="1:5">
      <c r="A16" s="92">
        <v>30228</v>
      </c>
      <c r="B16" s="71" t="s">
        <v>204</v>
      </c>
      <c r="C16" s="72">
        <v>12493.91</v>
      </c>
      <c r="D16" s="91"/>
      <c r="E16" s="72">
        <v>12493.91</v>
      </c>
    </row>
    <row r="17" ht="26" customHeight="1" spans="1:5">
      <c r="A17" s="92">
        <v>30229</v>
      </c>
      <c r="B17" s="71" t="s">
        <v>205</v>
      </c>
      <c r="C17" s="72">
        <v>9144.1</v>
      </c>
      <c r="D17" s="91"/>
      <c r="E17" s="72">
        <v>9144.1</v>
      </c>
    </row>
    <row r="18" ht="26" customHeight="1" spans="1:5">
      <c r="A18" s="93">
        <v>303</v>
      </c>
      <c r="B18" s="94" t="s">
        <v>206</v>
      </c>
      <c r="C18" s="68">
        <v>4459.9</v>
      </c>
      <c r="D18" s="95">
        <v>4459.9</v>
      </c>
      <c r="E18" s="91"/>
    </row>
    <row r="19" ht="26" customHeight="1" spans="1:5">
      <c r="A19" s="92">
        <v>30308</v>
      </c>
      <c r="B19" s="73" t="s">
        <v>196</v>
      </c>
      <c r="C19" s="72">
        <v>4459.9</v>
      </c>
      <c r="D19" s="96">
        <v>4459.9</v>
      </c>
      <c r="E19" s="91"/>
    </row>
    <row r="20" ht="26" customHeight="1" spans="1:5">
      <c r="A20" s="73"/>
      <c r="B20" s="73"/>
      <c r="C20" s="73"/>
      <c r="D20" s="73"/>
      <c r="E20" s="73"/>
    </row>
    <row r="21" ht="26" customHeight="1" spans="1:5">
      <c r="A21" s="73"/>
      <c r="B21" s="73"/>
      <c r="C21" s="73"/>
      <c r="D21" s="73"/>
      <c r="E21" s="73"/>
    </row>
    <row r="22" ht="26" customHeight="1" spans="1:5">
      <c r="A22" s="73"/>
      <c r="B22" s="73"/>
      <c r="C22" s="73"/>
      <c r="D22" s="73"/>
      <c r="E22" s="73"/>
    </row>
    <row r="23" ht="26" customHeight="1" spans="1:5">
      <c r="A23" s="73"/>
      <c r="B23" s="73"/>
      <c r="C23" s="73"/>
      <c r="D23" s="73"/>
      <c r="E23" s="73"/>
    </row>
    <row r="24" ht="26" customHeight="1" spans="1:5">
      <c r="A24" s="73"/>
      <c r="B24" s="73"/>
      <c r="C24" s="73"/>
      <c r="D24" s="73"/>
      <c r="E24" s="73"/>
    </row>
    <row r="25" ht="24" customHeight="1" spans="1:5">
      <c r="A25" s="73"/>
      <c r="B25" s="73"/>
      <c r="C25" s="73"/>
      <c r="D25" s="73"/>
      <c r="E25" s="73"/>
    </row>
    <row r="26" ht="24" customHeight="1" spans="1:5">
      <c r="A26" s="73"/>
      <c r="B26" s="73"/>
      <c r="C26" s="73"/>
      <c r="D26" s="73"/>
      <c r="E26" s="73"/>
    </row>
    <row r="27" ht="24" customHeight="1" spans="1:5">
      <c r="A27" s="73"/>
      <c r="B27" s="73"/>
      <c r="C27" s="73"/>
      <c r="D27" s="73"/>
      <c r="E27" s="73"/>
    </row>
    <row r="28" ht="24" customHeight="1" spans="1:5">
      <c r="A28" s="73"/>
      <c r="B28" s="73"/>
      <c r="C28" s="73"/>
      <c r="D28" s="73"/>
      <c r="E28" s="73"/>
    </row>
    <row r="29" ht="24" customHeight="1" spans="1:5">
      <c r="A29" s="73"/>
      <c r="B29" s="73"/>
      <c r="C29" s="73"/>
      <c r="D29" s="73"/>
      <c r="E29" s="73"/>
    </row>
  </sheetData>
  <mergeCells count="4">
    <mergeCell ref="A2:E2"/>
    <mergeCell ref="A3:B3"/>
    <mergeCell ref="A4:B4"/>
    <mergeCell ref="C4:E4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大漠旅人</cp:lastModifiedBy>
  <dcterms:created xsi:type="dcterms:W3CDTF">2023-01-31T08:53:00Z</dcterms:created>
  <dcterms:modified xsi:type="dcterms:W3CDTF">2023-04-10T15:55:20Z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ICV">
    <vt:lpwstr>5E125D6BBFB94E17BB62C3B21E662749</vt:lpwstr>
  </property>
</Properties>
</file>