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84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<sst xmlns="http://schemas.openxmlformats.org/spreadsheetml/2006/main" count="384" uniqueCount="252">
  <si>
    <t>单位代码：607010</t>
  </si>
  <si>
    <t>单位名称：宁县焦村卫生院</t>
  </si>
  <si>
    <t>部门预算公开表</t>
  </si>
  <si>
    <t>编制日期：2021 年 12 月 27 日</t>
  </si>
  <si>
    <t>部门领导：袁贵龙</t>
  </si>
  <si>
    <t>财务负责人：范振华</t>
  </si>
  <si>
    <t>制表人：李苗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</si>
  <si>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</si>
  <si>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</si>
  <si>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</si>
  <si>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</si>
  <si>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</si>
  <si>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</si>
  <si>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</si>
  <si>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</si>
  <si>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</si>
  <si>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</si>
  <si>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</si>
  <si>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</si>
  <si>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</si>
  <si>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</si>
  <si>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</si>
  <si>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</si>
  <si>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</si>
  <si>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</si>
  <si>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</si>
  <si>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</si>
  <si>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</si>
  <si>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</si>
  <si>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</si>
  <si>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</si>
  <si>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</si>
  <si>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</si>
  <si>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</si>
  <si>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</si>
  <si>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</si>
  <si>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</si>
  <si>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</si>
  <si>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</si>
  <si>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</si>
  <si>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</si>
  <si>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</si>
  <si>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</si>
  <si>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</si>
  <si>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</si>
  <si>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</si>
  <si>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</si>
  <si>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</si>
  <si>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</si>
  <si>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</si>
  <si>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</si>
  <si>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</si>
  <si>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</si>
  <si>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</si>
  <si>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</si>
  <si>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</si>
  <si>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</si>
  <si>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</si>
  <si>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</si>
  <si>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</si>
  <si>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</si>
  <si>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</si>
  <si>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</si>
  <si>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</si>
  <si>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</si>
  <si>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</si>
  <si>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</si>
  <si>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</si>
  <si>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</si>
  <si>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</si>
  <si>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</si>
  <si>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</si>
  <si>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</si>
  <si>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</si>
  <si>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</si>
  <si>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</si>
  <si>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</si>
  <si>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</si>
  <si>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</si>
  <si>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</si>
  <si>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</si>
  <si>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</si>
  <si>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</si>
  <si>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</si>
  <si>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</si>
  <si>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</si>
  <si>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</si>
  <si>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</si>
  <si>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</si>
  <si>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</si>
  <si>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</si>
  <si>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</si>
  <si>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</si>
  <si>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</si>
  <si>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</si>
  <si>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</si>
  <si>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</si>
  <si>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</si>
  <si>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</si>
  <si>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</si>
  <si>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</si>
  <si>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</si>
  <si>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</si>
  <si>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</si>
  <si>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</si>
  <si>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</si>
  <si>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</si>
  <si>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</si>
  <si>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</si>
  <si>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</si>
  <si>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</si>
  <si>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</si>
  <si>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</si>
  <si>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</si>
  <si>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</si>
  <si>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</si>
  <si>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</si>
  <si>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</si>
  <si>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</si>
  <si>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</si>
  <si>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</si>
  <si>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</si>
  <si>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607010</t>
  </si>
  <si>
    <t>宁县焦村卫生院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</si>
  <si>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</si>
  <si>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</si>
  <si>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</si>
  <si>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</si>
  <si>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</si>
  <si>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</si>
  <si>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</si>
  <si>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</si>
  <si>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</si>
  <si>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</si>
  <si>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</si>
  <si>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</si>
  <si>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</si>
  <si>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</si>
  <si>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</si>
  <si>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</si>
  <si>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</si>
  <si>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</si>
  <si>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</si>
  <si>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</si>
  <si>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</si>
  <si>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</si>
  <si>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</si>
  <si>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</si>
  <si>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</si>
  <si>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</si>
  <si>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</si>
  <si>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</si>
  <si>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</si>
  <si>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</si>
  <si>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</si>
  <si>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</si>
  <si>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</si>
  <si>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</si>
  <si>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</si>
  <si>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</si>
  <si>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</si>
  <si>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</si>
  <si>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</si>
  <si>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</si>
  <si>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</si>
  <si>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</si>
  <si>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</si>
  <si>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</si>
  <si>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</si>
  <si>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</si>
  <si>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</si>
  <si>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</si>
  <si>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</si>
  <si>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</si>
  <si>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</si>
  <si>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</si>
  <si>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</si>
  <si>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</si>
  <si>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</si>
  <si>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</si>
  <si>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</si>
  <si>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</si>
  <si>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</si>
  <si>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李苗</t>
  </si>
  <si>
    <t>联系电话</t>
  </si>
  <si>
    <t>0934-6718139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</si>
  <si>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</si>
  <si>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</si>
  <si>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宁县焦村卫生院始建于1956年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</si>
  <si>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</si>
  <si>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</si>
  <si>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</si>
  <si>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</si>
  <si>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</si>
  <si>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</si>
  <si>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</si>
  <si>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</si>
  <si>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</si>
  <si>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</si>
  <si>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</si>
  <si>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</si>
  <si>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</si>
  <si>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</si>
  <si>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</si>
  <si>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</si>
  <si>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</si>
  <si>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</si>
  <si>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</si>
  <si>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</si>
  <si>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</si>
  <si>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</si>
  <si>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</si>
  <si>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</si>
  <si>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</si>
  <si>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</si>
  <si>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</si>
  <si>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</si>
  <si>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</si>
  <si>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</si>
  <si>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</si>
  <si>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</si>
  <si>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</si>
  <si>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</si>
  <si>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</si>
  <si>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</si>
  <si>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</si>
  <si>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</si>
  <si>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共需107.08万元保障人员工资和工会经费、福利费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</si>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</sst>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176" formatCode="_-&quot;$&quot;* #,##0.00_-;\-&quot;$&quot;* #,##0.00_-;_-&quot;$&quot;* &quot;-&quot;??_-;_-@_-"/>
    <numFmt numFmtId="177" formatCode="#,##0.00\¥;\-#,##0.00\¥"/>
    <numFmt numFmtId="178" formatCode="_(&quot;$&quot;* #,##0.00_);_(&quot;$&quot;* \(#,##0.00\);_(&quot;$&quot;* &quot;-&quot;??_);_(@_)"/>
    <numFmt numFmtId="179" formatCode="&quot;$&quot;#,##0_);[Red]\(&quot;$&quot;#,##0\)"/>
    <numFmt numFmtId="180" formatCode="[Blue]#,##0_);[Blue]\(#,##0\)"/>
    <numFmt numFmtId="181" formatCode="_-&quot;$&quot;\ * #,##0_-;_-&quot;$&quot;\ * #,##0\-;_-&quot;$&quot;\ * &quot;-&quot;_-;_-@_-"/>
    <numFmt numFmtId="182" formatCode="_-* #,##0.00&quot;$&quot;_-;\-* #,##0.00&quot;$&quot;_-;_-* &quot;-&quot;??&quot;$&quot;_-;_-@_-"/>
    <numFmt numFmtId="183" formatCode="&quot;$&quot;#,##0.00_);\(&quot;$&quot;#,##0.00\)"/>
    <numFmt numFmtId="184" formatCode="_-* #,##0_-;\-* #,##0_-;_-* &quot;-&quot;_-;_-@_-"/>
    <numFmt numFmtId="185" formatCode="&quot;\&quot;#,##0.00;[Red]&quot;\&quot;\-#,##0.00"/>
    <numFmt numFmtId="186" formatCode="_-#,##0_-;\(#,##0\);_-\ \ &quot;-&quot;_-;_-@_-"/>
    <numFmt numFmtId="187" formatCode="_ &quot;\&quot;* #,##0_ ;_ &quot;\&quot;* \-#,##0_ ;_ &quot;\&quot;* &quot;-&quot;_ ;_ @_ "/>
    <numFmt numFmtId="188" formatCode="0.0%"/>
    <numFmt numFmtId="189" formatCode="#,##0.00\¥;[Red]\-#,##0.00\¥"/>
    <numFmt numFmtId="190" formatCode="_-* #,##0_$_-;\-* #,##0_$_-;_-* &quot;-&quot;_$_-;_-@_-"/>
    <numFmt numFmtId="191" formatCode="&quot;$&quot;#,##0;\-&quot;$&quot;#,##0"/>
    <numFmt numFmtId="192" formatCode="#,##0.0_);\(#,##0.0\)"/>
    <numFmt numFmtId="193" formatCode="_(* #,##0.0,_);_(* \(#,##0.0,\);_(* &quot;-&quot;_);_(@_)"/>
    <numFmt numFmtId="194" formatCode="#,##0.000000"/>
    <numFmt numFmtId="195" formatCode="_-#,###,_-;\(#,###,\);_-\ \ &quot;-&quot;_-;_-@_-"/>
    <numFmt numFmtId="196" formatCode="&quot;$&quot;\ #,##0.00_-;[Red]&quot;$&quot;\ #,##0.00\-"/>
    <numFmt numFmtId="197" formatCode="_-* #,##0.00_$_-;\-* #,##0.00_$_-;_-* &quot;-&quot;??_$_-;_-@_-"/>
    <numFmt numFmtId="198" formatCode="&quot;\&quot;#,##0;[Red]&quot;\&quot;&quot;\&quot;&quot;\&quot;&quot;\&quot;&quot;\&quot;&quot;\&quot;&quot;\&quot;\-#,##0"/>
    <numFmt numFmtId="199" formatCode="mmm/dd/yyyy;_-\ &quot;N/A&quot;_-;_-\ &quot;-&quot;_-"/>
    <numFmt numFmtId="200" formatCode="_-&quot;$&quot;* #,##0_-;\-&quot;$&quot;* #,##0_-;_-&quot;$&quot;* &quot;-&quot;_-;_-@_-"/>
    <numFmt numFmtId="201" formatCode="_-#,##0%_-;\(#,##0%\);_-\ &quot;-&quot;_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202" formatCode="mmm/yyyy;_-\ &quot;N/A&quot;_-;_-\ &quot;-&quot;_-"/>
    <numFmt numFmtId="203" formatCode="#,##0;\-#,##0;&quot;-&quot;"/>
    <numFmt numFmtId="204" formatCode="_-#0&quot;.&quot;0000_-;\(#0&quot;.&quot;0000\);_-\ \ &quot;-&quot;_-;_-@_-"/>
    <numFmt numFmtId="205" formatCode="&quot;\&quot;#,##0;&quot;\&quot;\-#,##0"/>
    <numFmt numFmtId="206" formatCode="[Red]0.0%;[Red]\(0.0%\)"/>
    <numFmt numFmtId="207" formatCode="_-* #,##0.00_-;\-* #,##0.00_-;_-* &quot;-&quot;??_-;_-@_-"/>
    <numFmt numFmtId="208" formatCode="_-#,##0.00_-;\(#,##0.00\);_-\ \ &quot;-&quot;_-;_-@_-"/>
    <numFmt numFmtId="209" formatCode="[Blue]0.0%;[Blue]\(0.0%\)"/>
    <numFmt numFmtId="210" formatCode="\$#,##0;\(\$#,##0\)"/>
    <numFmt numFmtId="211" formatCode="#,##0_);[Blue]\(#,##0\)"/>
    <numFmt numFmtId="212" formatCode="_-* #,##0_-;\-* #,##0_-;_-* &quot;-&quot;??_-;_-@_-"/>
    <numFmt numFmtId="213" formatCode="\(#,##0\)\ "/>
    <numFmt numFmtId="214" formatCode="_-* #,##0\¥_-;\-* #,##0\¥_-;_-* &quot;-&quot;\¥_-;_-@_-"/>
    <numFmt numFmtId="215" formatCode="_-#0&quot;.&quot;0,_-;\(#0&quot;.&quot;0,\);_-\ \ &quot;-&quot;_-;_-@_-"/>
    <numFmt numFmtId="216" formatCode="#,##0;\(#,##0\)"/>
    <numFmt numFmtId="43" formatCode="_ * #,##0.00_ ;_ * \-#,##0.00_ ;_ * &quot;-&quot;??_ ;_ @_ "/>
    <numFmt numFmtId="217" formatCode="#\ ??/??"/>
    <numFmt numFmtId="218" formatCode="#,##0\ &quot; &quot;;\(#,##0\)\ ;&quot;—&quot;&quot; &quot;&quot; &quot;&quot; &quot;&quot; &quot;"/>
    <numFmt numFmtId="219" formatCode="&quot;$&quot;#,##0_);\(&quot;$&quot;#,##0\)"/>
    <numFmt numFmtId="220" formatCode="yy\.mm\.dd"/>
    <numFmt numFmtId="221" formatCode="&quot;$&quot;\ #,##0_-;[Red]&quot;$&quot;\ #,##0\-"/>
    <numFmt numFmtId="222" formatCode="\$#,##0.00;\(\$#,##0.00\)"/>
    <numFmt numFmtId="223" formatCode="_-#,###.00,_-;\(#,###.00,\);_-\ \ &quot;-&quot;_-;_-@_-"/>
    <numFmt numFmtId="224" formatCode="0.0%;\(0.0%\)"/>
    <numFmt numFmtId="225" formatCode="_([$€-2]* #,##0.00_);_([$€-2]* \(#,##0.00\);_([$€-2]* &quot;-&quot;??_)"/>
    <numFmt numFmtId="226" formatCode="_-* #,##0&quot;$&quot;_-;\-* #,##0&quot;$&quot;_-;_-* &quot;-&quot;&quot;$&quot;_-;_-@_-"/>
    <numFmt numFmtId="227" formatCode="0.00_ "/>
    <numFmt numFmtId="228" formatCode="#,##0.0"/>
    <numFmt numFmtId="229" formatCode="&quot;$&quot;#,##0.00_);[Red]\(&quot;$&quot;#,##0.00\)"/>
    <numFmt numFmtId="230" formatCode="_-* #,##0.0000000000_-;\-* #,##0.0000000000_-;_-* &quot;-&quot;??_-;_-@_-"/>
    <numFmt numFmtId="24" formatCode="\$#,##0_);[Red]\(\$#,##0\)"/>
    <numFmt numFmtId="25" formatCode="\$#,##0.00_);\(\$#,##0.00\)"/>
    <numFmt numFmtId="231" formatCode="\ \ @"/>
    <numFmt numFmtId="232" formatCode="0%;\(0%\)"/>
    <numFmt numFmtId="233" formatCode="#,##0_);\(#,##0_)"/>
    <numFmt numFmtId="234" formatCode="_(&quot;$&quot;* #,##0_);_(&quot;$&quot;* \(#,##0\);_(&quot;$&quot;* &quot;-&quot;_);_(@_)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_ &quot;\&quot;* #,##0.00_ ;_ &quot;\&quot;* \-#,##0.00_ ;_ &quot;\&quot;* &quot;-&quot;??_ ;_ @_ "/>
    <numFmt numFmtId="238" formatCode="#,##0.00_ "/>
    <numFmt numFmtId="239" formatCode="#,##0_ "/>
    <numFmt numFmtId="240" formatCode="#,##0.00_ ;[Red]\-#,##0.00\ "/>
  </numFmts>
  <fonts count="16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u val="singleAccounting"/>
      <vertAlign val="subscript"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3"/>
      <name val="Tms Rm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Tms Rm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楷体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Helv"/>
      <charset val="134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8"/>
      <name val="Times New Roman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1"/>
      <color indexed="52"/>
      <name val="宋体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2"/>
      <name val="Times New Roman"/>
      <charset val="134"/>
    </font>
    <font>
      <sz val="10"/>
      <name val="Helv"/>
      <charset val="134"/>
    </font>
    <font>
      <sz val="12"/>
      <name val="Times New Roman"/>
      <charset val="134"/>
    </font>
    <font>
      <sz val="12"/>
      <color indexed="60"/>
      <name val="楷体_GB2312"/>
      <charset val="134"/>
    </font>
    <font>
      <sz val="10"/>
      <color indexed="8"/>
      <name val="Arial"/>
      <charset val="134"/>
    </font>
    <font>
      <sz val="12"/>
      <color indexed="9"/>
      <name val="楷体_GB2312"/>
      <charset val="134"/>
    </font>
    <font>
      <sz val="10"/>
      <color indexed="16"/>
      <name val="MS Serif"/>
      <charset val="134"/>
    </font>
    <font>
      <b/>
      <sz val="12"/>
      <color indexed="52"/>
      <name val="楷体_GB2312"/>
      <charset val="134"/>
    </font>
    <font>
      <i/>
      <sz val="9"/>
      <name val="Times New Roman"/>
      <charset val="134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b/>
      <sz val="11"/>
      <color indexed="16"/>
      <name val="Times New Roman"/>
      <charset val="134"/>
    </font>
    <font>
      <sz val="10"/>
      <name val="ＭＳ Ｐゴシック"/>
      <charset val="134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Times New Roman"/>
      <charset val="134"/>
    </font>
    <font>
      <sz val="9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name val="MS P????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i/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name val="Tms Rmn"/>
      <charset val="134"/>
    </font>
    <font>
      <b/>
      <sz val="11"/>
      <color theme="1"/>
      <name val="宋体"/>
      <charset val="0"/>
      <scheme val="minor"/>
    </font>
    <font>
      <sz val="12"/>
      <name val="MS Sans Serif"/>
      <charset val="134"/>
    </font>
    <font>
      <sz val="10"/>
      <name val="MS Sans Serif"/>
      <charset val="134"/>
    </font>
    <font>
      <b/>
      <sz val="12"/>
      <color indexed="63"/>
      <name val="楷体_GB2312"/>
      <charset val="134"/>
    </font>
    <font>
      <b/>
      <sz val="12"/>
      <name val="Arial"/>
      <charset val="134"/>
    </font>
    <font>
      <sz val="11"/>
      <color indexed="60"/>
      <name val="宋体"/>
      <charset val="134"/>
    </font>
    <font>
      <u/>
      <sz val="10"/>
      <color indexed="36"/>
      <name val="Arial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.5"/>
      <color indexed="17"/>
      <name val="宋体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b/>
      <sz val="13"/>
      <color indexed="56"/>
      <name val="楷体_GB2312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"/>
      <name val="Geneva"/>
      <charset val="134"/>
    </font>
    <font>
      <b/>
      <sz val="10"/>
      <name val="Helv"/>
      <charset val="134"/>
    </font>
    <font>
      <b/>
      <sz val="8"/>
      <name val="Arial"/>
      <charset val="134"/>
    </font>
    <font>
      <sz val="12"/>
      <color indexed="20"/>
      <name val="宋体"/>
      <charset val="134"/>
    </font>
    <font>
      <sz val="8"/>
      <name val="Arial"/>
      <charset val="134"/>
    </font>
    <font>
      <b/>
      <sz val="12"/>
      <color indexed="8"/>
      <name val="楷体_GB2312"/>
      <charset val="134"/>
    </font>
    <font>
      <sz val="12"/>
      <color indexed="16"/>
      <name val="宋体"/>
      <charset val="134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sz val="11"/>
      <name val="Times New Roman"/>
      <charset val="134"/>
    </font>
    <font>
      <b/>
      <sz val="8"/>
      <color indexed="8"/>
      <name val="Helv"/>
      <charset val="134"/>
    </font>
    <font>
      <sz val="8"/>
      <color indexed="16"/>
      <name val="Century Schoolbook"/>
      <charset val="134"/>
    </font>
    <font>
      <b/>
      <sz val="13"/>
      <color indexed="56"/>
      <name val="宋体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b/>
      <sz val="14"/>
      <color indexed="9"/>
      <name val="Times New Roman"/>
      <charset val="134"/>
    </font>
    <font>
      <sz val="12"/>
      <color indexed="10"/>
      <name val="楷体_GB2312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7">
    <xf numFmtId="0" fontId="0" fillId="0" borderId="0"/>
    <xf numFmtId="42" fontId="39" fillId="0" borderId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0" applyNumberFormat="0" applyFill="0"/>
    <xf numFmtId="0" fontId="53" fillId="12" borderId="19" applyNumberFormat="0" applyAlignment="0" applyProtection="0">
      <alignment vertical="center"/>
    </xf>
    <xf numFmtId="207" fontId="0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2" fillId="0" borderId="0"/>
    <xf numFmtId="0" fontId="63" fillId="17" borderId="0" applyNumberFormat="0" applyBorder="0" applyAlignment="0" applyProtection="0"/>
    <xf numFmtId="41" fontId="39" fillId="0" borderId="0" applyFont="0" applyFill="0" applyBorder="0" applyAlignment="0" applyProtection="0">
      <alignment vertical="center"/>
    </xf>
    <xf numFmtId="0" fontId="67" fillId="0" borderId="0">
      <protection locked="0"/>
    </xf>
    <xf numFmtId="0" fontId="54" fillId="2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224" fontId="0" fillId="0" borderId="0" applyFill="0" applyBorder="0" applyAlignment="0"/>
    <xf numFmtId="0" fontId="72" fillId="10" borderId="18" applyNumberFormat="0" applyAlignment="0" applyProtection="0">
      <alignment vertical="center"/>
    </xf>
    <xf numFmtId="0" fontId="46" fillId="0" borderId="0"/>
    <xf numFmtId="0" fontId="56" fillId="14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6" fillId="21" borderId="0" applyNumberFormat="0" applyBorder="0" applyAlignment="0" applyProtection="0"/>
    <xf numFmtId="220" fontId="0" fillId="0" borderId="25" applyFill="0" applyProtection="0">
      <alignment horizontal="right"/>
    </xf>
    <xf numFmtId="0" fontId="40" fillId="4" borderId="0" applyNumberFormat="0" applyBorder="0" applyAlignment="0" applyProtection="0">
      <alignment vertical="center"/>
    </xf>
    <xf numFmtId="9" fontId="65" fillId="0" borderId="0" applyNumberFormat="0" applyFill="0" applyBorder="0" applyAlignment="0">
      <protection locked="0"/>
    </xf>
    <xf numFmtId="0" fontId="47" fillId="1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0" fillId="0" borderId="0"/>
    <xf numFmtId="9" fontId="39" fillId="0" borderId="0" applyFont="0" applyFill="0" applyBorder="0" applyAlignment="0" applyProtection="0">
      <alignment vertical="center"/>
    </xf>
    <xf numFmtId="0" fontId="60" fillId="0" borderId="0"/>
    <xf numFmtId="0" fontId="84" fillId="0" borderId="0" applyNumberFormat="0" applyFill="0" applyBorder="0" applyAlignment="0" applyProtection="0">
      <alignment vertical="center"/>
    </xf>
    <xf numFmtId="0" fontId="67" fillId="0" borderId="0"/>
    <xf numFmtId="0" fontId="45" fillId="0" borderId="0">
      <alignment vertical="center"/>
    </xf>
    <xf numFmtId="0" fontId="39" fillId="26" borderId="26" applyNumberFormat="0" applyFont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7" fillId="0" borderId="0">
      <alignment horizontal="left"/>
    </xf>
    <xf numFmtId="0" fontId="71" fillId="0" borderId="0" applyNumberFormat="0" applyAlignment="0">
      <alignment horizontal="left"/>
    </xf>
    <xf numFmtId="211" fontId="0" fillId="0" borderId="0" applyFill="0" applyBorder="0" applyAlignment="0"/>
    <xf numFmtId="0" fontId="47" fillId="9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180" fontId="0" fillId="0" borderId="0" applyFill="0" applyBorder="0" applyAlignment="0"/>
    <xf numFmtId="24" fontId="78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6" fillId="16" borderId="21">
      <protection locked="0"/>
    </xf>
    <xf numFmtId="0" fontId="82" fillId="0" borderId="0" applyNumberFormat="0" applyFill="0" applyBorder="0" applyAlignment="0" applyProtection="0">
      <alignment vertical="center"/>
    </xf>
    <xf numFmtId="0" fontId="66" fillId="0" borderId="0"/>
    <xf numFmtId="9" fontId="46" fillId="0" borderId="0" applyFont="0" applyFill="0" applyBorder="0" applyAlignment="0" applyProtection="0">
      <alignment vertical="center"/>
    </xf>
    <xf numFmtId="0" fontId="46" fillId="0" borderId="0"/>
    <xf numFmtId="0" fontId="85" fillId="0" borderId="17" applyNumberFormat="0" applyFill="0" applyAlignment="0" applyProtection="0">
      <alignment vertical="center"/>
    </xf>
    <xf numFmtId="0" fontId="67" fillId="0" borderId="0"/>
    <xf numFmtId="230" fontId="46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6" fillId="24" borderId="0" applyNumberFormat="0" applyBorder="0" applyAlignment="0" applyProtection="0"/>
    <xf numFmtId="41" fontId="0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67" fillId="0" borderId="0"/>
    <xf numFmtId="0" fontId="50" fillId="8" borderId="0" applyNumberFormat="0" applyBorder="0" applyAlignment="0" applyProtection="0">
      <alignment vertical="center"/>
    </xf>
    <xf numFmtId="0" fontId="88" fillId="28" borderId="2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0" fillId="28" borderId="19" applyNumberFormat="0" applyAlignment="0" applyProtection="0">
      <alignment vertical="center"/>
    </xf>
    <xf numFmtId="0" fontId="46" fillId="0" borderId="0"/>
    <xf numFmtId="0" fontId="91" fillId="32" borderId="18" applyNumberFormat="0" applyAlignment="0" applyProtection="0">
      <alignment vertical="center"/>
    </xf>
    <xf numFmtId="0" fontId="67" fillId="0" borderId="0"/>
    <xf numFmtId="0" fontId="35" fillId="22" borderId="0" applyNumberFormat="0" applyBorder="0" applyAlignment="0" applyProtection="0">
      <alignment vertical="center"/>
    </xf>
    <xf numFmtId="0" fontId="92" fillId="33" borderId="29" applyNumberFormat="0" applyAlignment="0" applyProtection="0">
      <alignment vertical="center"/>
    </xf>
    <xf numFmtId="211" fontId="0" fillId="0" borderId="0" applyFill="0" applyBorder="0" applyAlignment="0"/>
    <xf numFmtId="0" fontId="40" fillId="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0" fillId="0" borderId="0">
      <protection locked="0"/>
    </xf>
    <xf numFmtId="0" fontId="46" fillId="31" borderId="0" applyNumberFormat="0" applyBorder="0" applyAlignment="0" applyProtection="0"/>
    <xf numFmtId="0" fontId="0" fillId="0" borderId="0">
      <protection locked="0"/>
    </xf>
    <xf numFmtId="0" fontId="50" fillId="8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47" fillId="35" borderId="0" applyNumberFormat="0" applyBorder="0" applyAlignment="0" applyProtection="0">
      <alignment vertical="center"/>
    </xf>
    <xf numFmtId="0" fontId="67" fillId="0" borderId="0"/>
    <xf numFmtId="0" fontId="40" fillId="4" borderId="0" applyNumberFormat="0" applyBorder="0" applyAlignment="0" applyProtection="0">
      <alignment vertical="center"/>
    </xf>
    <xf numFmtId="0" fontId="95" fillId="0" borderId="30" applyNumberFormat="0" applyFill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180" fontId="0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94" fillId="36" borderId="0" applyNumberFormat="0" applyBorder="0" applyAlignment="0" applyProtection="0">
      <alignment vertical="center"/>
    </xf>
    <xf numFmtId="0" fontId="46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180" fontId="0" fillId="0" borderId="0" applyFill="0" applyBorder="0" applyAlignment="0"/>
    <xf numFmtId="0" fontId="54" fillId="40" borderId="0" applyNumberFormat="0" applyBorder="0" applyAlignment="0" applyProtection="0">
      <alignment vertical="center"/>
    </xf>
    <xf numFmtId="0" fontId="69" fillId="0" borderId="0">
      <alignment vertical="top"/>
    </xf>
    <xf numFmtId="0" fontId="54" fillId="43" borderId="0" applyNumberFormat="0" applyBorder="0" applyAlignment="0" applyProtection="0">
      <alignment vertical="center"/>
    </xf>
    <xf numFmtId="188" fontId="41" fillId="0" borderId="0" applyFont="0" applyFill="0" applyBorder="0" applyAlignment="0" applyProtection="0"/>
    <xf numFmtId="0" fontId="100" fillId="10" borderId="33" applyNumberFormat="0" applyAlignment="0" applyProtection="0">
      <alignment vertical="center"/>
    </xf>
    <xf numFmtId="0" fontId="77" fillId="3" borderId="24"/>
    <xf numFmtId="0" fontId="54" fillId="3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0" fillId="0" borderId="0"/>
    <xf numFmtId="0" fontId="47" fillId="42" borderId="0" applyNumberFormat="0" applyBorder="0" applyAlignment="0" applyProtection="0">
      <alignment vertical="center"/>
    </xf>
    <xf numFmtId="0" fontId="0" fillId="0" borderId="0"/>
    <xf numFmtId="0" fontId="99" fillId="0" borderId="0" applyNumberFormat="0" applyFont="0" applyFill="0" applyBorder="0" applyAlignment="0" applyProtection="0">
      <alignment horizontal="left"/>
    </xf>
    <xf numFmtId="0" fontId="47" fillId="38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6" fillId="0" borderId="0"/>
    <xf numFmtId="0" fontId="51" fillId="10" borderId="18" applyNumberForma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194" fontId="0" fillId="0" borderId="0">
      <protection locked="0"/>
    </xf>
    <xf numFmtId="0" fontId="79" fillId="22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6" fillId="0" borderId="0"/>
    <xf numFmtId="184" fontId="67" fillId="0" borderId="0" applyFont="0" applyFill="0" applyBorder="0" applyAlignment="0" applyProtection="0"/>
    <xf numFmtId="0" fontId="54" fillId="48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194" fontId="0" fillId="0" borderId="0">
      <protection locked="0"/>
    </xf>
    <xf numFmtId="0" fontId="68" fillId="18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50" fillId="8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184" fontId="4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38" fontId="89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209" fontId="0" fillId="0" borderId="0" applyFill="0" applyBorder="0" applyAlignment="0"/>
    <xf numFmtId="0" fontId="0" fillId="0" borderId="0"/>
    <xf numFmtId="0" fontId="0" fillId="0" borderId="0"/>
    <xf numFmtId="185" fontId="89" fillId="0" borderId="0" applyFont="0" applyFill="0" applyBorder="0" applyAlignment="0" applyProtection="0"/>
    <xf numFmtId="198" fontId="0" fillId="0" borderId="0"/>
    <xf numFmtId="0" fontId="46" fillId="0" borderId="0"/>
    <xf numFmtId="0" fontId="46" fillId="16" borderId="21">
      <protection locked="0"/>
    </xf>
    <xf numFmtId="0" fontId="46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46" fillId="0" borderId="0"/>
    <xf numFmtId="0" fontId="102" fillId="18" borderId="0" applyNumberFormat="0" applyBorder="0" applyAlignment="0" applyProtection="0">
      <alignment vertical="center"/>
    </xf>
    <xf numFmtId="0" fontId="67" fillId="0" borderId="0"/>
    <xf numFmtId="0" fontId="46" fillId="0" borderId="0"/>
    <xf numFmtId="0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 applyFont="0" applyFill="0" applyBorder="0" applyAlignment="0" applyProtection="0"/>
    <xf numFmtId="0" fontId="76" fillId="17" borderId="0" applyNumberFormat="0" applyBorder="0" applyAlignment="0" applyProtection="0"/>
    <xf numFmtId="178" fontId="0" fillId="0" borderId="0" applyFont="0" applyFill="0" applyBorder="0" applyAlignment="0" applyProtection="0"/>
    <xf numFmtId="0" fontId="45" fillId="0" borderId="0">
      <alignment vertical="center"/>
    </xf>
    <xf numFmtId="182" fontId="67" fillId="0" borderId="0" applyFont="0" applyFill="0" applyBorder="0" applyAlignment="0" applyProtection="0"/>
    <xf numFmtId="10" fontId="78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0" fontId="80" fillId="49" borderId="0" applyNumberFormat="0" applyBorder="0" applyAlignment="0" applyProtection="0">
      <alignment vertical="center"/>
    </xf>
    <xf numFmtId="200" fontId="67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>
      <alignment vertical="center"/>
    </xf>
    <xf numFmtId="0" fontId="105" fillId="0" borderId="0" applyNumberFormat="0" applyFill="0" applyBorder="0" applyAlignment="0" applyProtection="0"/>
    <xf numFmtId="0" fontId="46" fillId="0" borderId="0" applyFill="0" applyBorder="0" applyAlignment="0"/>
    <xf numFmtId="0" fontId="0" fillId="0" borderId="0">
      <protection locked="0"/>
    </xf>
    <xf numFmtId="0" fontId="40" fillId="4" borderId="0" applyNumberFormat="0" applyBorder="0" applyAlignment="0" applyProtection="0">
      <alignment vertical="center"/>
    </xf>
    <xf numFmtId="49" fontId="86" fillId="0" borderId="0" applyProtection="0">
      <alignment horizontal="left"/>
    </xf>
    <xf numFmtId="0" fontId="104" fillId="0" borderId="0" applyNumberFormat="0" applyFill="0" applyBorder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1" fillId="0" borderId="6">
      <alignment horizontal="left" vertical="center"/>
    </xf>
    <xf numFmtId="0" fontId="45" fillId="23" borderId="0" applyNumberFormat="0" applyBorder="0" applyAlignment="0" applyProtection="0">
      <alignment vertical="center"/>
    </xf>
    <xf numFmtId="0" fontId="60" fillId="0" borderId="0"/>
    <xf numFmtId="0" fontId="76" fillId="17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0" fillId="0" borderId="0">
      <protection locked="0"/>
    </xf>
    <xf numFmtId="207" fontId="46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66" fillId="0" borderId="0"/>
    <xf numFmtId="0" fontId="60" fillId="0" borderId="0"/>
    <xf numFmtId="38" fontId="110" fillId="0" borderId="0"/>
    <xf numFmtId="0" fontId="60" fillId="0" borderId="0"/>
    <xf numFmtId="0" fontId="60" fillId="0" borderId="0"/>
    <xf numFmtId="180" fontId="0" fillId="0" borderId="0" applyFill="0" applyBorder="0" applyAlignment="0"/>
    <xf numFmtId="0" fontId="66" fillId="0" borderId="0"/>
    <xf numFmtId="9" fontId="46" fillId="0" borderId="0" applyFont="0" applyFill="0" applyBorder="0" applyAlignment="0" applyProtection="0">
      <alignment vertical="center"/>
    </xf>
    <xf numFmtId="0" fontId="0" fillId="0" borderId="0"/>
    <xf numFmtId="213" fontId="0" fillId="0" borderId="0" applyFill="0" applyBorder="0" applyAlignment="0"/>
    <xf numFmtId="0" fontId="0" fillId="0" borderId="0"/>
    <xf numFmtId="0" fontId="40" fillId="4" borderId="0" applyNumberFormat="0" applyBorder="0" applyAlignment="0" applyProtection="0">
      <alignment vertical="center"/>
    </xf>
    <xf numFmtId="40" fontId="99" fillId="0" borderId="0" applyFont="0" applyFill="0" applyBorder="0" applyAlignment="0" applyProtection="0"/>
    <xf numFmtId="0" fontId="60" fillId="0" borderId="0"/>
    <xf numFmtId="0" fontId="66" fillId="0" borderId="0"/>
    <xf numFmtId="0" fontId="106" fillId="7" borderId="0" applyNumberFormat="0" applyBorder="0" applyAlignment="0" applyProtection="0">
      <alignment vertical="center"/>
    </xf>
    <xf numFmtId="0" fontId="60" fillId="0" borderId="0"/>
    <xf numFmtId="0" fontId="46" fillId="0" borderId="0">
      <alignment vertical="center"/>
    </xf>
    <xf numFmtId="0" fontId="46" fillId="0" borderId="0">
      <alignment vertical="center"/>
    </xf>
    <xf numFmtId="0" fontId="111" fillId="0" borderId="1">
      <alignment horizontal="center"/>
    </xf>
    <xf numFmtId="0" fontId="60" fillId="0" borderId="0"/>
    <xf numFmtId="0" fontId="0" fillId="0" borderId="0"/>
    <xf numFmtId="198" fontId="0" fillId="0" borderId="0"/>
    <xf numFmtId="0" fontId="60" fillId="0" borderId="0"/>
    <xf numFmtId="0" fontId="60" fillId="0" borderId="0"/>
    <xf numFmtId="0" fontId="46" fillId="0" borderId="0"/>
    <xf numFmtId="0" fontId="0" fillId="0" borderId="0"/>
    <xf numFmtId="0" fontId="59" fillId="4" borderId="0" applyNumberFormat="0" applyBorder="0" applyAlignment="0" applyProtection="0">
      <alignment vertical="center"/>
    </xf>
    <xf numFmtId="0" fontId="60" fillId="0" borderId="0"/>
    <xf numFmtId="0" fontId="67" fillId="0" borderId="0"/>
    <xf numFmtId="0" fontId="50" fillId="8" borderId="0" applyNumberFormat="0" applyBorder="0" applyAlignment="0" applyProtection="0">
      <alignment vertical="center"/>
    </xf>
    <xf numFmtId="0" fontId="0" fillId="0" borderId="0"/>
    <xf numFmtId="0" fontId="113" fillId="0" borderId="0"/>
    <xf numFmtId="0" fontId="67" fillId="0" borderId="0"/>
    <xf numFmtId="198" fontId="0" fillId="0" borderId="0"/>
    <xf numFmtId="0" fontId="0" fillId="0" borderId="0">
      <protection locked="0"/>
    </xf>
    <xf numFmtId="0" fontId="0" fillId="0" borderId="0"/>
    <xf numFmtId="0" fontId="66" fillId="0" borderId="0"/>
    <xf numFmtId="0" fontId="0" fillId="0" borderId="0"/>
    <xf numFmtId="0" fontId="45" fillId="4" borderId="0" applyNumberFormat="0" applyBorder="0" applyAlignment="0" applyProtection="0">
      <alignment vertical="center"/>
    </xf>
    <xf numFmtId="0" fontId="60" fillId="0" borderId="0"/>
    <xf numFmtId="0" fontId="46" fillId="0" borderId="0">
      <alignment vertical="center"/>
    </xf>
    <xf numFmtId="176" fontId="67" fillId="0" borderId="0" applyFont="0" applyFill="0" applyBorder="0" applyAlignment="0" applyProtection="0"/>
    <xf numFmtId="0" fontId="0" fillId="0" borderId="0">
      <protection locked="0"/>
    </xf>
    <xf numFmtId="0" fontId="40" fillId="4" borderId="0" applyNumberFormat="0" applyBorder="0" applyAlignment="0" applyProtection="0">
      <alignment vertical="center"/>
    </xf>
    <xf numFmtId="0" fontId="60" fillId="0" borderId="0"/>
    <xf numFmtId="10" fontId="41" fillId="0" borderId="0" applyFont="0" applyFill="0" applyBorder="0" applyAlignment="0" applyProtection="0"/>
    <xf numFmtId="0" fontId="60" fillId="0" borderId="0"/>
    <xf numFmtId="9" fontId="46" fillId="0" borderId="0" applyFont="0" applyFill="0" applyBorder="0" applyAlignment="0" applyProtection="0">
      <alignment vertical="center"/>
    </xf>
    <xf numFmtId="0" fontId="114" fillId="0" borderId="2">
      <alignment horizontal="center"/>
    </xf>
    <xf numFmtId="0" fontId="109" fillId="0" borderId="34" applyNumberFormat="0" applyFill="0" applyAlignment="0" applyProtection="0">
      <alignment vertical="center"/>
    </xf>
    <xf numFmtId="0" fontId="67" fillId="0" borderId="0">
      <protection locked="0"/>
    </xf>
    <xf numFmtId="38" fontId="116" fillId="10" borderId="0" applyNumberFormat="0" applyBorder="0" applyAlignment="0" applyProtection="0"/>
    <xf numFmtId="0" fontId="60" fillId="0" borderId="0"/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/>
    <xf numFmtId="0" fontId="118" fillId="55" borderId="0" applyNumberFormat="0" applyBorder="0" applyAlignment="0" applyProtection="0"/>
    <xf numFmtId="0" fontId="60" fillId="0" borderId="0"/>
    <xf numFmtId="0" fontId="67" fillId="0" borderId="0"/>
    <xf numFmtId="0" fontId="52" fillId="8" borderId="0" applyNumberFormat="0" applyBorder="0" applyAlignment="0" applyProtection="0">
      <alignment vertical="center"/>
    </xf>
    <xf numFmtId="0" fontId="69" fillId="0" borderId="0">
      <alignment vertical="top"/>
    </xf>
    <xf numFmtId="0" fontId="0" fillId="0" borderId="0">
      <protection locked="0"/>
    </xf>
    <xf numFmtId="0" fontId="0" fillId="0" borderId="0"/>
    <xf numFmtId="0" fontId="107" fillId="4" borderId="0" applyNumberFormat="0" applyBorder="0" applyAlignment="0" applyProtection="0">
      <alignment vertical="center"/>
    </xf>
    <xf numFmtId="0" fontId="0" fillId="0" borderId="0">
      <protection locked="0"/>
    </xf>
    <xf numFmtId="0" fontId="70" fillId="5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7" fillId="0" borderId="0"/>
    <xf numFmtId="0" fontId="46" fillId="16" borderId="21">
      <protection locked="0"/>
    </xf>
    <xf numFmtId="0" fontId="67" fillId="0" borderId="0"/>
    <xf numFmtId="40" fontId="123" fillId="0" borderId="0" applyBorder="0">
      <alignment horizontal="right"/>
    </xf>
    <xf numFmtId="0" fontId="0" fillId="0" borderId="0"/>
    <xf numFmtId="0" fontId="0" fillId="0" borderId="0"/>
    <xf numFmtId="0" fontId="115" fillId="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protection locked="0"/>
    </xf>
    <xf numFmtId="0" fontId="49" fillId="60" borderId="0" applyNumberFormat="0" applyBorder="0" applyAlignment="0" applyProtection="0"/>
    <xf numFmtId="0" fontId="66" fillId="0" borderId="0"/>
    <xf numFmtId="194" fontId="0" fillId="0" borderId="0">
      <protection locked="0"/>
    </xf>
    <xf numFmtId="206" fontId="0" fillId="0" borderId="0" applyFill="0" applyBorder="0" applyAlignment="0"/>
    <xf numFmtId="0" fontId="0" fillId="0" borderId="0">
      <protection locked="0"/>
    </xf>
    <xf numFmtId="0" fontId="69" fillId="0" borderId="0">
      <alignment vertical="top"/>
    </xf>
    <xf numFmtId="0" fontId="46" fillId="0" borderId="0"/>
    <xf numFmtId="0" fontId="66" fillId="0" borderId="0"/>
    <xf numFmtId="0" fontId="112" fillId="0" borderId="0" applyNumberFormat="0" applyFont="0" applyFill="0" applyBorder="0" applyProtection="0">
      <alignment horizontal="center" vertical="center" wrapText="1"/>
    </xf>
    <xf numFmtId="0" fontId="46" fillId="0" borderId="0"/>
    <xf numFmtId="0" fontId="0" fillId="0" borderId="0"/>
    <xf numFmtId="43" fontId="0" fillId="0" borderId="0" applyFont="0" applyFill="0" applyBorder="0" applyAlignment="0" applyProtection="0"/>
    <xf numFmtId="0" fontId="46" fillId="0" borderId="0"/>
    <xf numFmtId="0" fontId="52" fillId="8" borderId="0" applyNumberFormat="0" applyBorder="0" applyAlignment="0" applyProtection="0">
      <alignment vertical="center"/>
    </xf>
    <xf numFmtId="0" fontId="117" fillId="0" borderId="35" applyNumberFormat="0" applyFill="0" applyAlignment="0" applyProtection="0">
      <alignment vertical="center"/>
    </xf>
    <xf numFmtId="198" fontId="0" fillId="0" borderId="0"/>
    <xf numFmtId="194" fontId="0" fillId="0" borderId="0">
      <protection locked="0"/>
    </xf>
    <xf numFmtId="0" fontId="66" fillId="0" borderId="0"/>
    <xf numFmtId="49" fontId="46" fillId="0" borderId="0" applyFont="0" applyFill="0" applyBorder="0" applyAlignment="0" applyProtection="0"/>
    <xf numFmtId="0" fontId="63" fillId="52" borderId="0" applyNumberFormat="0" applyBorder="0" applyAlignment="0" applyProtection="0"/>
    <xf numFmtId="0" fontId="45" fillId="0" borderId="0">
      <alignment vertical="center"/>
    </xf>
    <xf numFmtId="0" fontId="0" fillId="0" borderId="0"/>
    <xf numFmtId="208" fontId="86" fillId="0" borderId="0" applyFill="0" applyBorder="0" applyProtection="0">
      <alignment horizontal="right"/>
    </xf>
    <xf numFmtId="0" fontId="66" fillId="0" borderId="0"/>
    <xf numFmtId="0" fontId="46" fillId="7" borderId="0" applyNumberFormat="0" applyBorder="0" applyAlignment="0" applyProtection="0">
      <alignment vertical="center"/>
    </xf>
    <xf numFmtId="0" fontId="119" fillId="57" borderId="36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205" fontId="78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67" fillId="0" borderId="0">
      <protection locked="0"/>
    </xf>
    <xf numFmtId="0" fontId="46" fillId="0" borderId="0">
      <alignment vertical="center"/>
    </xf>
    <xf numFmtId="0" fontId="0" fillId="0" borderId="0"/>
    <xf numFmtId="39" fontId="78" fillId="0" borderId="0" applyFon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46" fillId="0" borderId="0"/>
    <xf numFmtId="0" fontId="45" fillId="8" borderId="0" applyNumberFormat="0" applyBorder="0" applyAlignment="0" applyProtection="0">
      <alignment vertical="center"/>
    </xf>
    <xf numFmtId="0" fontId="66" fillId="0" borderId="0"/>
    <xf numFmtId="0" fontId="49" fillId="8" borderId="0" applyNumberFormat="0" applyBorder="0" applyAlignment="0" applyProtection="0">
      <alignment vertical="center"/>
    </xf>
    <xf numFmtId="0" fontId="120" fillId="16" borderId="21">
      <protection locked="0"/>
    </xf>
    <xf numFmtId="0" fontId="122" fillId="0" borderId="0"/>
    <xf numFmtId="194" fontId="0" fillId="0" borderId="0">
      <protection locked="0"/>
    </xf>
    <xf numFmtId="0" fontId="112" fillId="0" borderId="0"/>
    <xf numFmtId="0" fontId="45" fillId="0" borderId="0">
      <alignment vertical="center"/>
    </xf>
    <xf numFmtId="0" fontId="121" fillId="0" borderId="37" applyNumberFormat="0" applyFill="0" applyAlignment="0" applyProtection="0">
      <alignment vertical="center"/>
    </xf>
    <xf numFmtId="49" fontId="46" fillId="0" borderId="0" applyFont="0" applyFill="0" applyBorder="0" applyAlignment="0" applyProtection="0"/>
    <xf numFmtId="0" fontId="0" fillId="0" borderId="0"/>
    <xf numFmtId="0" fontId="0" fillId="0" borderId="0"/>
    <xf numFmtId="0" fontId="63" fillId="59" borderId="0" applyNumberFormat="0" applyBorder="0" applyAlignment="0" applyProtection="0"/>
    <xf numFmtId="0" fontId="45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2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0" fontId="125" fillId="0" borderId="3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194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7" fillId="0" borderId="0"/>
    <xf numFmtId="0" fontId="66" fillId="0" borderId="0"/>
    <xf numFmtId="0" fontId="66" fillId="0" borderId="0"/>
    <xf numFmtId="0" fontId="46" fillId="16" borderId="21">
      <protection locked="0"/>
    </xf>
    <xf numFmtId="0" fontId="0" fillId="0" borderId="0"/>
    <xf numFmtId="0" fontId="67" fillId="0" borderId="0"/>
    <xf numFmtId="0" fontId="0" fillId="0" borderId="0"/>
    <xf numFmtId="0" fontId="111" fillId="0" borderId="0">
      <alignment horizontal="center" vertical="center"/>
    </xf>
    <xf numFmtId="0" fontId="67" fillId="0" borderId="0" applyNumberFormat="0" applyFill="0" applyBorder="0" applyAlignment="0" applyProtection="0"/>
    <xf numFmtId="0" fontId="45" fillId="0" borderId="0"/>
    <xf numFmtId="0" fontId="67" fillId="0" borderId="0"/>
    <xf numFmtId="0" fontId="0" fillId="0" borderId="0"/>
    <xf numFmtId="0" fontId="49" fillId="60" borderId="0" applyNumberFormat="0" applyBorder="0" applyAlignment="0" applyProtection="0"/>
    <xf numFmtId="0" fontId="67" fillId="0" borderId="0"/>
    <xf numFmtId="0" fontId="46" fillId="0" borderId="0"/>
    <xf numFmtId="213" fontId="0" fillId="0" borderId="0" applyFill="0" applyBorder="0" applyAlignment="0"/>
    <xf numFmtId="0" fontId="67" fillId="0" borderId="0"/>
    <xf numFmtId="0" fontId="46" fillId="0" borderId="0"/>
    <xf numFmtId="0" fontId="107" fillId="4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0" fontId="79" fillId="22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0" fontId="112" fillId="0" borderId="0"/>
    <xf numFmtId="0" fontId="4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69" fillId="0" borderId="0">
      <alignment vertical="top"/>
    </xf>
    <xf numFmtId="0" fontId="35" fillId="49" borderId="0" applyNumberFormat="0" applyBorder="0" applyAlignment="0" applyProtection="0">
      <alignment vertical="center"/>
    </xf>
    <xf numFmtId="0" fontId="112" fillId="0" borderId="0"/>
    <xf numFmtId="0" fontId="0" fillId="0" borderId="0"/>
    <xf numFmtId="0" fontId="66" fillId="0" borderId="0"/>
    <xf numFmtId="0" fontId="67" fillId="0" borderId="0"/>
    <xf numFmtId="0" fontId="67" fillId="0" borderId="0"/>
    <xf numFmtId="0" fontId="35" fillId="32" borderId="0" applyNumberFormat="0" applyBorder="0" applyAlignment="0" applyProtection="0">
      <alignment vertical="center"/>
    </xf>
    <xf numFmtId="0" fontId="67" fillId="0" borderId="0"/>
    <xf numFmtId="0" fontId="0" fillId="0" borderId="0"/>
    <xf numFmtId="0" fontId="67" fillId="0" borderId="0"/>
    <xf numFmtId="0" fontId="70" fillId="56" borderId="0" applyNumberFormat="0" applyBorder="0" applyAlignment="0" applyProtection="0">
      <alignment vertical="center"/>
    </xf>
    <xf numFmtId="0" fontId="67" fillId="0" borderId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9" fontId="86" fillId="0" borderId="0" applyFont="0" applyFill="0" applyBorder="0" applyAlignment="0" applyProtection="0"/>
    <xf numFmtId="0" fontId="67" fillId="0" borderId="0"/>
    <xf numFmtId="0" fontId="0" fillId="0" borderId="0"/>
    <xf numFmtId="181" fontId="0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67" fillId="0" borderId="0"/>
    <xf numFmtId="178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61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6" fillId="0" borderId="0">
      <alignment vertical="center"/>
    </xf>
    <xf numFmtId="0" fontId="0" fillId="0" borderId="0">
      <protection locked="0"/>
    </xf>
    <xf numFmtId="222" fontId="86" fillId="0" borderId="0"/>
    <xf numFmtId="194" fontId="0" fillId="0" borderId="0">
      <protection locked="0"/>
    </xf>
    <xf numFmtId="0" fontId="0" fillId="0" borderId="0">
      <protection locked="0"/>
    </xf>
    <xf numFmtId="223" fontId="86" fillId="0" borderId="0" applyFill="0" applyBorder="0" applyProtection="0">
      <alignment horizontal="right"/>
    </xf>
    <xf numFmtId="0" fontId="102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0" fillId="4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226" fontId="67" fillId="0" borderId="0" applyFont="0" applyFill="0" applyBorder="0" applyAlignment="0" applyProtection="0"/>
    <xf numFmtId="0" fontId="59" fillId="4" borderId="0" applyNumberFormat="0" applyBorder="0" applyAlignment="0" applyProtection="0">
      <alignment vertical="center"/>
    </xf>
    <xf numFmtId="179" fontId="99" fillId="0" borderId="0" applyFont="0" applyFill="0" applyBorder="0" applyAlignment="0" applyProtection="0"/>
    <xf numFmtId="213" fontId="0" fillId="0" borderId="0" applyFont="0" applyFill="0" applyBorder="0" applyAlignment="0" applyProtection="0"/>
    <xf numFmtId="0" fontId="46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23" borderId="0" applyNumberFormat="0" applyBorder="0" applyAlignment="0" applyProtection="0">
      <alignment vertical="center"/>
    </xf>
    <xf numFmtId="0" fontId="0" fillId="0" borderId="0"/>
    <xf numFmtId="0" fontId="116" fillId="63" borderId="1"/>
    <xf numFmtId="0" fontId="52" fillId="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0" borderId="0"/>
    <xf numFmtId="43" fontId="45" fillId="0" borderId="0" applyFont="0" applyFill="0" applyBorder="0" applyAlignment="0" applyProtection="0">
      <alignment vertical="center"/>
    </xf>
    <xf numFmtId="0" fontId="49" fillId="60" borderId="0" applyNumberFormat="0" applyBorder="0" applyAlignment="0" applyProtection="0"/>
    <xf numFmtId="0" fontId="0" fillId="0" borderId="0"/>
    <xf numFmtId="0" fontId="0" fillId="0" borderId="0">
      <protection locked="0"/>
    </xf>
    <xf numFmtId="21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0" fillId="4" borderId="0" applyNumberFormat="0" applyBorder="0" applyAlignment="0" applyProtection="0">
      <alignment vertical="center"/>
    </xf>
    <xf numFmtId="0" fontId="66" fillId="0" borderId="0"/>
    <xf numFmtId="0" fontId="67" fillId="0" borderId="0"/>
    <xf numFmtId="0" fontId="0" fillId="0" borderId="0"/>
    <xf numFmtId="0" fontId="0" fillId="0" borderId="0"/>
    <xf numFmtId="0" fontId="67" fillId="0" borderId="0"/>
    <xf numFmtId="0" fontId="0" fillId="0" borderId="0">
      <protection locked="0"/>
    </xf>
    <xf numFmtId="0" fontId="66" fillId="0" borderId="0"/>
    <xf numFmtId="0" fontId="0" fillId="0" borderId="0">
      <protection locked="0"/>
    </xf>
    <xf numFmtId="177" fontId="46" fillId="65" borderId="0"/>
    <xf numFmtId="0" fontId="67" fillId="0" borderId="0"/>
    <xf numFmtId="0" fontId="0" fillId="0" borderId="0"/>
    <xf numFmtId="0" fontId="128" fillId="61" borderId="0" applyNumberFormat="0"/>
    <xf numFmtId="0" fontId="60" fillId="0" borderId="0"/>
    <xf numFmtId="0" fontId="40" fillId="4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0" fontId="0" fillId="0" borderId="0">
      <protection locked="0"/>
    </xf>
    <xf numFmtId="0" fontId="45" fillId="0" borderId="0">
      <alignment vertical="center"/>
    </xf>
    <xf numFmtId="0" fontId="0" fillId="0" borderId="0"/>
    <xf numFmtId="0" fontId="67" fillId="0" borderId="0"/>
    <xf numFmtId="0" fontId="70" fillId="53" borderId="0" applyNumberFormat="0" applyBorder="0" applyAlignment="0" applyProtection="0">
      <alignment vertical="center"/>
    </xf>
    <xf numFmtId="0" fontId="0" fillId="0" borderId="0">
      <protection locked="0"/>
    </xf>
    <xf numFmtId="0" fontId="80" fillId="23" borderId="0" applyNumberFormat="0" applyBorder="0" applyAlignment="0" applyProtection="0">
      <alignment vertical="center"/>
    </xf>
    <xf numFmtId="0" fontId="66" fillId="0" borderId="0"/>
    <xf numFmtId="0" fontId="127" fillId="64" borderId="0" applyNumberFormat="0" applyBorder="0" applyAlignment="0" applyProtection="0"/>
    <xf numFmtId="0" fontId="67" fillId="0" borderId="0"/>
    <xf numFmtId="0" fontId="0" fillId="0" borderId="0"/>
    <xf numFmtId="0" fontId="60" fillId="0" borderId="0"/>
    <xf numFmtId="0" fontId="0" fillId="0" borderId="0"/>
    <xf numFmtId="0" fontId="67" fillId="0" borderId="0"/>
    <xf numFmtId="0" fontId="0" fillId="0" borderId="0"/>
    <xf numFmtId="0" fontId="76" fillId="66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188" fontId="46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6" fillId="8" borderId="0" applyNumberFormat="0" applyBorder="0" applyAlignment="0" applyProtection="0">
      <alignment vertical="center"/>
    </xf>
    <xf numFmtId="0" fontId="66" fillId="0" borderId="0"/>
    <xf numFmtId="0" fontId="69" fillId="0" borderId="0">
      <alignment vertical="top"/>
    </xf>
    <xf numFmtId="191" fontId="44" fillId="0" borderId="0"/>
    <xf numFmtId="0" fontId="67" fillId="0" borderId="0"/>
    <xf numFmtId="0" fontId="0" fillId="0" borderId="0"/>
    <xf numFmtId="0" fontId="76" fillId="67" borderId="0" applyNumberFormat="0" applyBorder="0" applyAlignment="0" applyProtection="0"/>
    <xf numFmtId="0" fontId="60" fillId="0" borderId="0"/>
    <xf numFmtId="0" fontId="46" fillId="0" borderId="0">
      <alignment vertical="center"/>
    </xf>
    <xf numFmtId="0" fontId="67" fillId="0" borderId="0"/>
    <xf numFmtId="0" fontId="0" fillId="0" borderId="0"/>
    <xf numFmtId="0" fontId="66" fillId="0" borderId="0"/>
    <xf numFmtId="0" fontId="67" fillId="0" borderId="0"/>
    <xf numFmtId="0" fontId="46" fillId="0" borderId="0">
      <alignment vertical="center"/>
      <protection locked="0"/>
    </xf>
    <xf numFmtId="0" fontId="67" fillId="0" borderId="0"/>
    <xf numFmtId="0" fontId="76" fillId="21" borderId="0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0" fontId="116" fillId="10" borderId="1"/>
    <xf numFmtId="0" fontId="0" fillId="0" borderId="0"/>
    <xf numFmtId="0" fontId="0" fillId="0" borderId="0"/>
    <xf numFmtId="0" fontId="70" fillId="24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7" fillId="0" borderId="0"/>
    <xf numFmtId="4" fontId="87" fillId="0" borderId="0">
      <alignment horizontal="right"/>
    </xf>
    <xf numFmtId="0" fontId="127" fillId="68" borderId="0" applyNumberFormat="0" applyBorder="0" applyAlignment="0" applyProtection="0"/>
    <xf numFmtId="207" fontId="0" fillId="0" borderId="0" applyFont="0" applyFill="0" applyBorder="0" applyAlignment="0" applyProtection="0"/>
    <xf numFmtId="0" fontId="80" fillId="69" borderId="0" applyNumberFormat="0" applyBorder="0" applyAlignment="0" applyProtection="0">
      <alignment vertical="center"/>
    </xf>
    <xf numFmtId="0" fontId="0" fillId="0" borderId="0"/>
    <xf numFmtId="186" fontId="86" fillId="0" borderId="0" applyFill="0" applyBorder="0" applyProtection="0">
      <alignment horizontal="right"/>
    </xf>
    <xf numFmtId="208" fontId="86" fillId="0" borderId="0" applyFill="0" applyBorder="0" applyProtection="0">
      <alignment horizontal="right"/>
    </xf>
    <xf numFmtId="0" fontId="40" fillId="4" borderId="0" applyNumberFormat="0" applyBorder="0" applyAlignment="0" applyProtection="0">
      <alignment vertical="center"/>
    </xf>
    <xf numFmtId="199" fontId="38" fillId="0" borderId="0" applyFill="0" applyBorder="0" applyProtection="0">
      <alignment horizontal="center"/>
    </xf>
    <xf numFmtId="195" fontId="86" fillId="0" borderId="0" applyFill="0" applyBorder="0" applyProtection="0">
      <alignment horizontal="right"/>
    </xf>
    <xf numFmtId="0" fontId="0" fillId="0" borderId="0"/>
    <xf numFmtId="3" fontId="99" fillId="0" borderId="0" applyFont="0" applyFill="0" applyBorder="0" applyAlignment="0" applyProtection="0"/>
    <xf numFmtId="14" fontId="58" fillId="0" borderId="0">
      <alignment horizontal="center" wrapText="1"/>
      <protection locked="0"/>
    </xf>
    <xf numFmtId="0" fontId="80" fillId="62" borderId="0" applyNumberFormat="0" applyBorder="0" applyAlignment="0" applyProtection="0">
      <alignment vertical="center"/>
    </xf>
    <xf numFmtId="202" fontId="38" fillId="0" borderId="0" applyFill="0" applyBorder="0" applyProtection="0">
      <alignment horizontal="center"/>
    </xf>
    <xf numFmtId="201" fontId="73" fillId="0" borderId="0" applyFill="0" applyBorder="0" applyProtection="0">
      <alignment horizontal="right"/>
    </xf>
    <xf numFmtId="215" fontId="86" fillId="0" borderId="0" applyFill="0" applyBorder="0" applyProtection="0">
      <alignment horizontal="right"/>
    </xf>
    <xf numFmtId="0" fontId="40" fillId="4" borderId="0" applyNumberFormat="0" applyBorder="0" applyAlignment="0" applyProtection="0">
      <alignment vertical="center"/>
    </xf>
    <xf numFmtId="204" fontId="86" fillId="0" borderId="0" applyFill="0" applyBorder="0" applyProtection="0">
      <alignment horizontal="right"/>
    </xf>
    <xf numFmtId="0" fontId="62" fillId="0" borderId="0"/>
    <xf numFmtId="0" fontId="46" fillId="0" borderId="0"/>
    <xf numFmtId="0" fontId="45" fillId="2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120" fillId="16" borderId="21">
      <protection locked="0"/>
    </xf>
    <xf numFmtId="0" fontId="45" fillId="5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214" fontId="46" fillId="0" borderId="0" applyFont="0" applyFill="0" applyBorder="0" applyAlignment="0" applyProtection="0"/>
    <xf numFmtId="0" fontId="46" fillId="0" borderId="0">
      <alignment vertical="center"/>
    </xf>
    <xf numFmtId="0" fontId="35" fillId="7" borderId="0" applyNumberFormat="0" applyBorder="0" applyAlignment="0" applyProtection="0">
      <alignment vertical="center"/>
    </xf>
    <xf numFmtId="177" fontId="46" fillId="65" borderId="0"/>
    <xf numFmtId="0" fontId="45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221" fontId="0" fillId="0" borderId="0"/>
    <xf numFmtId="0" fontId="45" fillId="2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0" borderId="0">
      <alignment vertical="center"/>
    </xf>
    <xf numFmtId="0" fontId="76" fillId="66" borderId="0" applyNumberFormat="0" applyBorder="0" applyAlignment="0" applyProtection="0"/>
    <xf numFmtId="0" fontId="35" fillId="23" borderId="0" applyNumberFormat="0" applyBorder="0" applyAlignment="0" applyProtection="0">
      <alignment vertical="center"/>
    </xf>
    <xf numFmtId="37" fontId="41" fillId="0" borderId="0" applyFont="0" applyFill="0" applyBorder="0" applyAlignment="0" applyProtection="0"/>
    <xf numFmtId="0" fontId="45" fillId="4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58" borderId="0" applyNumberFormat="0" applyBorder="0" applyAlignment="0" applyProtection="0">
      <alignment vertical="center"/>
    </xf>
    <xf numFmtId="0" fontId="80" fillId="62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20" fillId="16" borderId="21">
      <protection locked="0"/>
    </xf>
    <xf numFmtId="0" fontId="70" fillId="6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80" fillId="69" borderId="0" applyNumberFormat="0" applyBorder="0" applyAlignment="0" applyProtection="0">
      <alignment vertical="center"/>
    </xf>
    <xf numFmtId="41" fontId="130" fillId="0" borderId="0" applyFont="0" applyFill="0" applyBorder="0" applyAlignment="0" applyProtection="0"/>
    <xf numFmtId="0" fontId="46" fillId="53" borderId="0" applyNumberFormat="0" applyBorder="0" applyAlignment="0" applyProtection="0"/>
    <xf numFmtId="0" fontId="45" fillId="0" borderId="0">
      <alignment vertical="center"/>
    </xf>
    <xf numFmtId="0" fontId="70" fillId="23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102" fillId="18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80" fillId="6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183" fontId="41" fillId="0" borderId="0" applyFont="0" applyFill="0" applyBorder="0" applyAlignment="0" applyProtection="0"/>
    <xf numFmtId="0" fontId="80" fillId="58" borderId="0" applyNumberFormat="0" applyBorder="0" applyAlignment="0" applyProtection="0">
      <alignment vertical="center"/>
    </xf>
    <xf numFmtId="0" fontId="66" fillId="0" borderId="0">
      <protection locked="0"/>
    </xf>
    <xf numFmtId="177" fontId="46" fillId="70" borderId="0"/>
    <xf numFmtId="0" fontId="50" fillId="8" borderId="0" applyNumberFormat="0" applyBorder="0" applyAlignment="0" applyProtection="0">
      <alignment vertical="center"/>
    </xf>
    <xf numFmtId="0" fontId="76" fillId="67" borderId="0" applyNumberFormat="0" applyBorder="0" applyAlignment="0" applyProtection="0"/>
    <xf numFmtId="0" fontId="46" fillId="71" borderId="0" applyNumberFormat="0" applyBorder="0" applyAlignment="0" applyProtection="0"/>
    <xf numFmtId="0" fontId="106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3" fillId="52" borderId="0" applyNumberFormat="0" applyBorder="0" applyAlignment="0" applyProtection="0"/>
    <xf numFmtId="198" fontId="0" fillId="0" borderId="0"/>
    <xf numFmtId="0" fontId="76" fillId="72" borderId="0" applyNumberFormat="0" applyBorder="0" applyAlignment="0" applyProtection="0"/>
    <xf numFmtId="0" fontId="46" fillId="73" borderId="0" applyNumberFormat="0" applyBorder="0" applyAlignment="0" applyProtection="0"/>
    <xf numFmtId="0" fontId="63" fillId="60" borderId="0" applyNumberFormat="0" applyBorder="0" applyAlignment="0" applyProtection="0"/>
    <xf numFmtId="196" fontId="0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0" fontId="63" fillId="17" borderId="0" applyNumberFormat="0" applyBorder="0" applyAlignment="0" applyProtection="0"/>
    <xf numFmtId="9" fontId="46" fillId="0" borderId="0" applyFont="0" applyFill="0" applyBorder="0" applyAlignment="0" applyProtection="0">
      <alignment vertical="center"/>
    </xf>
    <xf numFmtId="213" fontId="0" fillId="0" borderId="0" applyFill="0" applyBorder="0" applyAlignment="0"/>
    <xf numFmtId="0" fontId="76" fillId="74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63" fillId="59" borderId="0" applyNumberFormat="0" applyBorder="0" applyAlignment="0" applyProtection="0"/>
    <xf numFmtId="41" fontId="86" fillId="0" borderId="0" applyFont="0" applyFill="0" applyBorder="0" applyAlignment="0" applyProtection="0"/>
    <xf numFmtId="0" fontId="76" fillId="75" borderId="0" applyNumberFormat="0" applyBorder="0" applyAlignment="0" applyProtection="0"/>
    <xf numFmtId="0" fontId="106" fillId="7" borderId="0" applyNumberFormat="0" applyBorder="0" applyAlignment="0" applyProtection="0">
      <alignment vertical="center"/>
    </xf>
    <xf numFmtId="0" fontId="63" fillId="52" borderId="0" applyNumberFormat="0" applyBorder="0" applyAlignment="0" applyProtection="0"/>
    <xf numFmtId="0" fontId="63" fillId="76" borderId="0" applyNumberFormat="0" applyBorder="0" applyAlignment="0" applyProtection="0"/>
    <xf numFmtId="0" fontId="76" fillId="76" borderId="0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203" fontId="69" fillId="0" borderId="0" applyFill="0" applyBorder="0" applyAlignment="0"/>
    <xf numFmtId="212" fontId="67" fillId="0" borderId="0" applyFill="0" applyBorder="0" applyAlignment="0"/>
    <xf numFmtId="213" fontId="0" fillId="0" borderId="0" applyFill="0" applyBorder="0" applyAlignment="0"/>
    <xf numFmtId="211" fontId="0" fillId="0" borderId="0" applyFill="0" applyBorder="0" applyAlignment="0"/>
    <xf numFmtId="213" fontId="0" fillId="0" borderId="0" applyFill="0" applyBorder="0" applyAlignment="0"/>
    <xf numFmtId="9" fontId="66" fillId="0" borderId="0" applyFont="0" applyFill="0" applyBorder="0" applyAlignment="0" applyProtection="0"/>
    <xf numFmtId="9" fontId="78" fillId="0" borderId="0" applyFont="0" applyFill="0" applyBorder="0" applyAlignment="0" applyProtection="0"/>
    <xf numFmtId="25" fontId="78" fillId="0" borderId="0" applyFont="0" applyFill="0" applyBorder="0" applyAlignment="0" applyProtection="0"/>
    <xf numFmtId="0" fontId="51" fillId="10" borderId="18" applyNumberFormat="0" applyAlignment="0" applyProtection="0">
      <alignment vertical="center"/>
    </xf>
    <xf numFmtId="0" fontId="131" fillId="57" borderId="36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96" fillId="0" borderId="31" applyNumberFormat="0" applyFill="0" applyProtection="0">
      <alignment horizontal="center"/>
    </xf>
    <xf numFmtId="0" fontId="93" fillId="0" borderId="0" applyFill="0" applyBorder="0">
      <alignment horizontal="right"/>
    </xf>
    <xf numFmtId="0" fontId="40" fillId="4" borderId="0" applyNumberFormat="0" applyBorder="0" applyAlignment="0" applyProtection="0">
      <alignment vertical="center"/>
    </xf>
    <xf numFmtId="0" fontId="55" fillId="0" borderId="20"/>
    <xf numFmtId="0" fontId="67" fillId="0" borderId="0" applyFill="0" applyBorder="0">
      <alignment horizontal="right"/>
    </xf>
    <xf numFmtId="198" fontId="0" fillId="0" borderId="0"/>
    <xf numFmtId="198" fontId="0" fillId="0" borderId="0"/>
    <xf numFmtId="0" fontId="132" fillId="0" borderId="35" applyNumberFormat="0" applyFill="0" applyAlignment="0" applyProtection="0">
      <alignment vertical="center"/>
    </xf>
    <xf numFmtId="198" fontId="0" fillId="0" borderId="0"/>
    <xf numFmtId="41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60" fillId="0" borderId="0"/>
    <xf numFmtId="216" fontId="86" fillId="0" borderId="0"/>
    <xf numFmtId="180" fontId="0" fillId="0" borderId="0" applyFill="0" applyBorder="0" applyAlignment="0"/>
    <xf numFmtId="192" fontId="41" fillId="0" borderId="0" applyFont="0" applyFill="0" applyBorder="0" applyAlignment="0" applyProtection="0"/>
    <xf numFmtId="39" fontId="41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37" fontId="78" fillId="0" borderId="0" applyFon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33" fillId="0" borderId="0" applyProtection="0"/>
    <xf numFmtId="190" fontId="67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180" fontId="0" fillId="0" borderId="0" applyFill="0" applyBorder="0" applyAlignment="0"/>
    <xf numFmtId="228" fontId="86" fillId="0" borderId="0"/>
    <xf numFmtId="0" fontId="40" fillId="4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9" fontId="46" fillId="0" borderId="0" applyFont="0" applyFill="0" applyBorder="0" applyAlignment="0" applyProtection="0">
      <alignment vertical="center"/>
    </xf>
    <xf numFmtId="0" fontId="135" fillId="0" borderId="0" applyNumberFormat="0" applyAlignment="0"/>
    <xf numFmtId="219" fontId="41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69" fillId="0" borderId="0" applyFill="0" applyBorder="0" applyAlignment="0"/>
    <xf numFmtId="0" fontId="122" fillId="0" borderId="0"/>
    <xf numFmtId="0" fontId="50" fillId="7" borderId="0" applyNumberFormat="0" applyBorder="0" applyAlignment="0" applyProtection="0">
      <alignment vertical="center"/>
    </xf>
    <xf numFmtId="15" fontId="99" fillId="0" borderId="0"/>
    <xf numFmtId="210" fontId="86" fillId="0" borderId="0"/>
    <xf numFmtId="211" fontId="0" fillId="0" borderId="0" applyFill="0" applyBorder="0" applyAlignment="0"/>
    <xf numFmtId="213" fontId="0" fillId="0" borderId="0" applyFill="0" applyBorder="0" applyAlignment="0"/>
    <xf numFmtId="0" fontId="115" fillId="22" borderId="0" applyNumberFormat="0" applyBorder="0" applyAlignment="0" applyProtection="0">
      <alignment vertical="center"/>
    </xf>
    <xf numFmtId="225" fontId="46" fillId="0" borderId="0" applyFont="0" applyFill="0" applyBorder="0" applyAlignment="0" applyProtection="0"/>
    <xf numFmtId="0" fontId="70" fillId="19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2" fontId="133" fillId="0" borderId="0" applyProtection="0"/>
    <xf numFmtId="218" fontId="122" fillId="0" borderId="0">
      <alignment horizontal="right"/>
    </xf>
    <xf numFmtId="43" fontId="46" fillId="0" borderId="0" applyFont="0" applyFill="0" applyBorder="0" applyAlignment="0" applyProtection="0">
      <alignment vertical="center"/>
    </xf>
    <xf numFmtId="0" fontId="0" fillId="0" borderId="0"/>
    <xf numFmtId="0" fontId="46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43" fontId="86" fillId="0" borderId="0" applyFont="0" applyFill="0" applyBorder="0" applyAlignment="0" applyProtection="0"/>
    <xf numFmtId="0" fontId="137" fillId="0" borderId="0">
      <alignment horizontal="left"/>
    </xf>
    <xf numFmtId="0" fontId="101" fillId="0" borderId="38" applyNumberFormat="0" applyAlignment="0" applyProtection="0">
      <alignment horizontal="left" vertical="center"/>
    </xf>
    <xf numFmtId="0" fontId="138" fillId="0" borderId="0" applyProtection="0"/>
    <xf numFmtId="0" fontId="40" fillId="4" borderId="0" applyNumberFormat="0" applyBorder="0" applyAlignment="0" applyProtection="0">
      <alignment vertical="center"/>
    </xf>
    <xf numFmtId="0" fontId="101" fillId="0" borderId="0" applyProtection="0"/>
    <xf numFmtId="38" fontId="139" fillId="0" borderId="0"/>
    <xf numFmtId="0" fontId="40" fillId="2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10" fontId="116" fillId="77" borderId="1" applyNumberFormat="0" applyBorder="0" applyAlignment="0" applyProtection="0"/>
    <xf numFmtId="0" fontId="80" fillId="56" borderId="0" applyNumberFormat="0" applyBorder="0" applyAlignment="0" applyProtection="0">
      <alignment vertical="center"/>
    </xf>
    <xf numFmtId="0" fontId="0" fillId="0" borderId="0"/>
    <xf numFmtId="192" fontId="140" fillId="65" borderId="0"/>
    <xf numFmtId="0" fontId="46" fillId="18" borderId="18" applyNumberFormat="0" applyAlignment="0" applyProtection="0"/>
    <xf numFmtId="0" fontId="0" fillId="0" borderId="0"/>
    <xf numFmtId="0" fontId="50" fillId="7" borderId="0" applyNumberFormat="0" applyBorder="0" applyAlignment="0" applyProtection="0">
      <alignment vertical="center"/>
    </xf>
    <xf numFmtId="0" fontId="45" fillId="77" borderId="39" applyNumberFormat="0" applyFont="0" applyAlignment="0" applyProtection="0">
      <alignment vertical="center"/>
    </xf>
    <xf numFmtId="0" fontId="46" fillId="51" borderId="0" applyNumberFormat="0" applyFont="0" applyBorder="0" applyAlignment="0" applyProtection="0">
      <alignment horizontal="right"/>
    </xf>
    <xf numFmtId="38" fontId="141" fillId="0" borderId="0"/>
    <xf numFmtId="0" fontId="50" fillId="8" borderId="0" applyNumberFormat="0" applyBorder="0" applyAlignment="0" applyProtection="0">
      <alignment vertical="center"/>
    </xf>
    <xf numFmtId="38" fontId="93" fillId="0" borderId="0"/>
    <xf numFmtId="0" fontId="50" fillId="7" borderId="0" applyNumberFormat="0" applyBorder="0" applyAlignment="0" applyProtection="0">
      <alignment vertical="center"/>
    </xf>
    <xf numFmtId="0" fontId="46" fillId="3" borderId="33" applyNumberFormat="0" applyAlignment="0" applyProtection="0"/>
    <xf numFmtId="0" fontId="86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0" fontId="133" fillId="0" borderId="40" applyProtection="0"/>
    <xf numFmtId="213" fontId="0" fillId="0" borderId="0" applyFill="0" applyBorder="0" applyAlignment="0"/>
    <xf numFmtId="192" fontId="142" fillId="70" borderId="0"/>
    <xf numFmtId="0" fontId="106" fillId="8" borderId="0" applyNumberFormat="0" applyBorder="0" applyAlignment="0" applyProtection="0">
      <alignment vertical="center"/>
    </xf>
    <xf numFmtId="0" fontId="46" fillId="0" borderId="0">
      <alignment vertical="center"/>
    </xf>
    <xf numFmtId="177" fontId="46" fillId="70" borderId="0"/>
    <xf numFmtId="38" fontId="99" fillId="0" borderId="0" applyFont="0" applyFill="0" applyBorder="0" applyAlignment="0" applyProtection="0"/>
    <xf numFmtId="181" fontId="0" fillId="0" borderId="0" applyFont="0" applyFill="0" applyBorder="0" applyAlignment="0" applyProtection="0"/>
    <xf numFmtId="229" fontId="99" fillId="0" borderId="0" applyFont="0" applyFill="0" applyBorder="0" applyAlignment="0" applyProtection="0"/>
    <xf numFmtId="0" fontId="86" fillId="0" borderId="0"/>
    <xf numFmtId="37" fontId="143" fillId="0" borderId="0"/>
    <xf numFmtId="0" fontId="140" fillId="0" borderId="0"/>
    <xf numFmtId="0" fontId="45" fillId="77" borderId="39" applyNumberFormat="0" applyFont="0" applyAlignment="0" applyProtection="0">
      <alignment vertical="center"/>
    </xf>
    <xf numFmtId="0" fontId="144" fillId="10" borderId="33" applyNumberFormat="0" applyAlignment="0" applyProtection="0">
      <alignment vertical="center"/>
    </xf>
    <xf numFmtId="40" fontId="145" fillId="3" borderId="0">
      <alignment horizontal="right"/>
    </xf>
    <xf numFmtId="10" fontId="86" fillId="0" borderId="0" applyFont="0" applyFill="0" applyBorder="0" applyAlignment="0" applyProtection="0"/>
    <xf numFmtId="206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127" fillId="78" borderId="0" applyNumberFormat="0" applyBorder="0" applyAlignment="0" applyProtection="0"/>
    <xf numFmtId="180" fontId="0" fillId="0" borderId="0" applyFill="0" applyBorder="0" applyAlignment="0"/>
    <xf numFmtId="213" fontId="0" fillId="0" borderId="0" applyFill="0" applyBorder="0" applyAlignment="0"/>
    <xf numFmtId="15" fontId="99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147" fillId="0" borderId="20">
      <alignment horizontal="center"/>
    </xf>
    <xf numFmtId="0" fontId="118" fillId="55" borderId="0" applyNumberFormat="0" applyBorder="0" applyAlignment="0" applyProtection="0"/>
    <xf numFmtId="0" fontId="99" fillId="79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189" fontId="46" fillId="0" borderId="0" applyNumberFormat="0" applyFill="0" applyBorder="0" applyAlignment="0" applyProtection="0">
      <alignment horizontal="left"/>
    </xf>
    <xf numFmtId="0" fontId="59" fillId="4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16" fillId="0" borderId="41"/>
    <xf numFmtId="0" fontId="55" fillId="0" borderId="0"/>
    <xf numFmtId="0" fontId="140" fillId="0" borderId="0"/>
    <xf numFmtId="0" fontId="46" fillId="16" borderId="21">
      <protection locked="0"/>
    </xf>
    <xf numFmtId="0" fontId="46" fillId="0" borderId="0">
      <alignment vertical="center"/>
    </xf>
    <xf numFmtId="0" fontId="120" fillId="16" borderId="21">
      <protection locked="0"/>
    </xf>
    <xf numFmtId="0" fontId="120" fillId="16" borderId="21">
      <protection locked="0"/>
    </xf>
    <xf numFmtId="0" fontId="46" fillId="16" borderId="21">
      <protection locked="0"/>
    </xf>
    <xf numFmtId="0" fontId="46" fillId="16" borderId="21">
      <protection locked="0"/>
    </xf>
    <xf numFmtId="0" fontId="46" fillId="16" borderId="21">
      <protection locked="0"/>
    </xf>
    <xf numFmtId="0" fontId="149" fillId="0" borderId="0" applyNumberFormat="0" applyFill="0" applyBorder="0" applyAlignment="0" applyProtection="0"/>
    <xf numFmtId="49" fontId="69" fillId="0" borderId="0" applyFill="0" applyBorder="0" applyAlignment="0"/>
    <xf numFmtId="0" fontId="115" fillId="22" borderId="0" applyNumberFormat="0" applyBorder="0" applyAlignment="0" applyProtection="0">
      <alignment vertical="center"/>
    </xf>
    <xf numFmtId="231" fontId="69" fillId="0" borderId="0" applyFill="0" applyBorder="0" applyAlignment="0"/>
    <xf numFmtId="233" fontId="0" fillId="0" borderId="0" applyFill="0" applyBorder="0" applyAlignment="0"/>
    <xf numFmtId="197" fontId="67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9" fillId="6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7" fillId="0" borderId="0"/>
    <xf numFmtId="0" fontId="0" fillId="0" borderId="0"/>
    <xf numFmtId="207" fontId="67" fillId="0" borderId="0" applyFont="0" applyFill="0" applyBorder="0" applyAlignment="0" applyProtection="0"/>
    <xf numFmtId="41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51" fillId="0" borderId="37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2" fillId="0" borderId="23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3" fillId="0" borderId="0"/>
    <xf numFmtId="0" fontId="0" fillId="0" borderId="3" applyNumberFormat="0" applyFill="0" applyProtection="0">
      <alignment horizontal="right"/>
    </xf>
    <xf numFmtId="0" fontId="121" fillId="0" borderId="37" applyNumberFormat="0" applyFill="0" applyAlignment="0" applyProtection="0">
      <alignment vertical="center"/>
    </xf>
    <xf numFmtId="0" fontId="125" fillId="0" borderId="34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64" fillId="0" borderId="23" applyNumberFormat="0" applyFill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2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25" applyNumberFormat="0" applyFill="0" applyProtection="0">
      <alignment horizontal="center"/>
    </xf>
    <xf numFmtId="0" fontId="115" fillId="22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115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40" fillId="4" borderId="0" applyNumberFormat="0" applyBorder="0" applyAlignment="0" applyProtection="0">
      <alignment vertical="center"/>
    </xf>
    <xf numFmtId="0" fontId="46" fillId="0" borderId="0"/>
    <xf numFmtId="0" fontId="40" fillId="4" borderId="0" applyNumberFormat="0" applyBorder="0" applyAlignment="0" applyProtection="0">
      <alignment vertical="center"/>
    </xf>
    <xf numFmtId="0" fontId="46" fillId="0" borderId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18" fillId="55" borderId="0" applyNumberFormat="0" applyBorder="0" applyAlignment="0" applyProtection="0"/>
    <xf numFmtId="0" fontId="118" fillId="55" borderId="0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43" fontId="130" fillId="0" borderId="0" applyFont="0" applyFill="0" applyBorder="0" applyAlignment="0" applyProtection="0"/>
    <xf numFmtId="0" fontId="107" fillId="4" borderId="0" applyNumberFormat="0" applyBorder="0" applyAlignment="0" applyProtection="0">
      <alignment vertical="center"/>
    </xf>
    <xf numFmtId="0" fontId="115" fillId="4" borderId="0" applyNumberFormat="0" applyBorder="0" applyAlignment="0" applyProtection="0">
      <alignment vertical="center"/>
    </xf>
    <xf numFmtId="0" fontId="115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79" fillId="2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58" fillId="0" borderId="0"/>
    <xf numFmtId="0" fontId="46" fillId="0" borderId="0">
      <alignment vertical="center"/>
    </xf>
    <xf numFmtId="0" fontId="0" fillId="0" borderId="0"/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29" fillId="0" borderId="0" applyFill="0" applyBorder="0" applyAlignment="0"/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9" fillId="0" borderId="0"/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108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160" fillId="32" borderId="18" applyNumberFormat="0" applyAlignment="0" applyProtection="0">
      <alignment vertical="center"/>
    </xf>
    <xf numFmtId="0" fontId="0" fillId="0" borderId="0"/>
    <xf numFmtId="0" fontId="108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91" fillId="3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1" fillId="0" borderId="0" applyNumberFormat="0" applyFill="0" applyBorder="0" applyAlignment="0" applyProtection="0">
      <alignment vertical="top"/>
      <protection locked="0"/>
    </xf>
    <xf numFmtId="0" fontId="45" fillId="0" borderId="0">
      <alignment vertical="center"/>
    </xf>
    <xf numFmtId="0" fontId="0" fillId="0" borderId="0"/>
    <xf numFmtId="0" fontId="45" fillId="0" borderId="0">
      <alignment vertical="center"/>
    </xf>
    <xf numFmtId="0" fontId="0" fillId="0" borderId="0"/>
    <xf numFmtId="0" fontId="45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77" borderId="39" applyNumberFormat="0" applyFont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29" fillId="0" borderId="0" applyFill="0" applyBorder="0" applyAlignment="0"/>
    <xf numFmtId="0" fontId="50" fillId="8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86" fillId="0" borderId="0"/>
    <xf numFmtId="0" fontId="49" fillId="8" borderId="0" applyNumberFormat="0" applyBorder="0" applyAlignment="0" applyProtection="0">
      <alignment vertical="center"/>
    </xf>
    <xf numFmtId="0" fontId="70" fillId="73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31" fillId="57" borderId="36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25" applyNumberFormat="0" applyFill="0" applyProtection="0">
      <alignment horizontal="left"/>
    </xf>
    <xf numFmtId="0" fontId="164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5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126" fillId="0" borderId="0"/>
    <xf numFmtId="0" fontId="80" fillId="19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80" fillId="73" borderId="0" applyNumberFormat="0" applyBorder="0" applyAlignment="0" applyProtection="0">
      <alignment vertical="center"/>
    </xf>
    <xf numFmtId="0" fontId="144" fillId="10" borderId="33" applyNumberFormat="0" applyAlignment="0" applyProtection="0">
      <alignment vertical="center"/>
    </xf>
    <xf numFmtId="1" fontId="0" fillId="0" borderId="25" applyFill="0" applyProtection="0">
      <alignment horizontal="center"/>
    </xf>
    <xf numFmtId="235" fontId="112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236" fontId="157" fillId="0" borderId="1">
      <alignment vertical="center"/>
      <protection locked="0"/>
    </xf>
    <xf numFmtId="0" fontId="60" fillId="0" borderId="0"/>
    <xf numFmtId="0" fontId="99" fillId="0" borderId="0"/>
    <xf numFmtId="41" fontId="0" fillId="0" borderId="0" applyFont="0" applyFill="0" applyBorder="0" applyAlignment="0" applyProtection="0"/>
    <xf numFmtId="0" fontId="0" fillId="0" borderId="1" applyNumberFormat="0"/>
    <xf numFmtId="187" fontId="130" fillId="0" borderId="0" applyFont="0" applyFill="0" applyBorder="0" applyAlignment="0" applyProtection="0"/>
    <xf numFmtId="237" fontId="130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2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8" fontId="27" fillId="0" borderId="8" xfId="0" applyNumberFormat="1" applyFont="1" applyFill="1" applyBorder="1" applyAlignment="1" applyProtection="1">
      <alignment horizontal="center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227" fontId="27" fillId="0" borderId="8" xfId="0" applyNumberFormat="1" applyFont="1" applyFill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38" fontId="23" fillId="0" borderId="8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27" fontId="29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4" fontId="25" fillId="0" borderId="10" xfId="0" applyNumberFormat="1" applyFont="1" applyFill="1" applyBorder="1" applyAlignment="1" applyProtection="1">
      <alignment horizontal="right" vertical="center" shrinkToFit="1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7" fillId="0" borderId="9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9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0" fontId="30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49" fontId="23" fillId="0" borderId="9" xfId="0" applyNumberFormat="1" applyFont="1" applyFill="1" applyBorder="1" applyAlignment="1" applyProtection="1">
      <alignment horizontal="center" vertical="center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928" applyNumberFormat="1" applyFont="1" applyFill="1" applyBorder="1" applyAlignment="1" applyProtection="1">
      <alignment horizontal="left" vertical="center"/>
    </xf>
    <xf numFmtId="49" fontId="23" fillId="0" borderId="12" xfId="928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2" fillId="0" borderId="1" xfId="0" applyNumberFormat="1" applyFont="1" applyFill="1" applyBorder="1" applyAlignment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 shrinkToFit="1"/>
    </xf>
    <xf numFmtId="0" fontId="0" fillId="0" borderId="1" xfId="0" applyFill="1" applyBorder="1"/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1" fillId="0" borderId="9" xfId="21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1" fillId="0" borderId="9" xfId="21" applyFont="1" applyBorder="1" applyAlignment="1" applyProtection="1">
      <alignment vertical="center"/>
    </xf>
    <xf numFmtId="0" fontId="21" fillId="0" borderId="10" xfId="21" applyFont="1" applyBorder="1" applyAlignment="1" applyProtection="1">
      <alignment vertical="center" wrapText="1"/>
    </xf>
    <xf numFmtId="0" fontId="25" fillId="0" borderId="15" xfId="0" applyFont="1" applyBorder="1" applyAlignment="1" applyProtection="1">
      <alignment vertical="center"/>
    </xf>
    <xf numFmtId="0" fontId="25" fillId="0" borderId="15" xfId="0" applyFont="1" applyBorder="1" applyAlignment="1" applyProtection="1"/>
    <xf numFmtId="0" fontId="21" fillId="0" borderId="16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7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_ET_STYLE_NoName_00__Sheet3" xfId="32"/>
    <cellStyle name="常规 6" xfId="33"/>
    <cellStyle name="注释" xfId="34" builtinId="10"/>
    <cellStyle name="60% - 强调文字颜色 2 3" xfId="35"/>
    <cellStyle name="entry" xfId="36"/>
    <cellStyle name="Entered" xfId="37"/>
    <cellStyle name="PrePop Units (1)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常规 5 2" xfId="47"/>
    <cellStyle name="Calc Units (0)" xfId="48"/>
    <cellStyle name="Currency$[0]" xfId="49"/>
    <cellStyle name="差_奖励补助测算5.22测试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标Ƙ" xfId="71"/>
    <cellStyle name="计算" xfId="72" builtinId="22"/>
    <cellStyle name="?? 2" xfId="73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_1123试算平衡表（模板）（马雪泉）" xfId="81"/>
    <cellStyle name="Accent3_2013年部门预算车辆情况统计表" xfId="82"/>
    <cellStyle name="_long term loan - others 300504" xfId="83"/>
    <cellStyle name="好_三季度－表二" xfId="84"/>
    <cellStyle name="Currency [0]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40% - 强调文字颜色 6" xfId="130" builtinId="51"/>
    <cellStyle name="差_Book1_Book1_2" xfId="131"/>
    <cellStyle name="F3" xfId="132"/>
    <cellStyle name="适中 2" xfId="133"/>
    <cellStyle name="1" xfId="134"/>
    <cellStyle name="好_业务工作量指标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28" xfId="928"/>
    <cellStyle name="常规 33" xfId="929"/>
    <cellStyle name="常规 35 2" xfId="930"/>
    <cellStyle name="常规 4" xfId="931"/>
    <cellStyle name="常规 4 2" xfId="932"/>
    <cellStyle name="常规 4 2_经济资本报表2010" xfId="933"/>
    <cellStyle name="常规 4 3" xfId="934"/>
    <cellStyle name="常规 4_2010年预算申报表(2010-02)" xfId="935"/>
    <cellStyle name="常规 5_2013年部门预算车辆情况统计表" xfId="936"/>
    <cellStyle name="注释 2" xfId="937"/>
    <cellStyle name="常规 6 2" xfId="938"/>
    <cellStyle name="常规 7 2 2" xfId="939"/>
    <cellStyle name="常规 7 2_修改—3.25日市政府常务会定—2015年市级部门预算表(4.17)" xfId="940"/>
    <cellStyle name="常规 7_Book1" xfId="941"/>
    <cellStyle name="常规 8" xfId="942"/>
    <cellStyle name="常规 9" xfId="943"/>
    <cellStyle name="超链接 2" xfId="944"/>
    <cellStyle name="好_Sheet1" xfId="945"/>
    <cellStyle name="公司标准表" xfId="946"/>
    <cellStyle name="好 3" xfId="947"/>
    <cellStyle name="好_第五部分(才淼、饶永宏）" xfId="948"/>
    <cellStyle name="好_00省级(定稿)" xfId="949"/>
    <cellStyle name="好_0605石屏县" xfId="950"/>
    <cellStyle name="好_1003牟定县" xfId="951"/>
    <cellStyle name="好_2、土地面积、人口、粮食产量基本情况" xfId="952"/>
    <cellStyle name="好_2006年基础数据" xfId="953"/>
    <cellStyle name="㼿" xfId="954"/>
    <cellStyle name="好_奖励补助测算5.24冯铸" xfId="955"/>
    <cellStyle name="好_2006年水利统计指标统计表" xfId="956"/>
    <cellStyle name="好_2007年可用财力" xfId="957"/>
    <cellStyle name="好_2008云南省分县市中小学教职工统计表（教育厅提供）" xfId="958"/>
    <cellStyle name="好_2009年一般性转移支付标准工资_地方配套按人均增幅控制8.30xl" xfId="959"/>
    <cellStyle name="好_2009年一般性转移支付标准工资_地方配套按人均增幅控制8.30一般预算平均增幅、人均可用财力平均增幅两次控制、社会治安系数调整、案件数调整xl" xfId="960"/>
    <cellStyle name="好_2009年一般性转移支付标准工资_地方配套按人均增幅控制8.31（调整结案率后）xl" xfId="961"/>
    <cellStyle name="好_2009年一般性转移支付标准工资_奖励补助测算5.22测试" xfId="962"/>
    <cellStyle name="好_2009年一般性转移支付标准工资_奖励补助测算5.23新" xfId="963"/>
    <cellStyle name="好_2009年一般性转移支付标准工资_奖励补助测算5.24冯铸" xfId="964"/>
    <cellStyle name="好_2009年一般性转移支付标准工资_奖励补助测算7.23" xfId="965"/>
    <cellStyle name="好_2009年一般性转移支付标准工资_奖励补助测算7.25" xfId="966"/>
    <cellStyle name="好_2009年一般性转移支付标准工资_奖励补助测算7.25 (version 1) (version 1)" xfId="967"/>
    <cellStyle name="好_5334_2006年迪庆县级财政报表附表" xfId="968"/>
    <cellStyle name="好_Book1" xfId="969"/>
    <cellStyle name="好_Book1_1_2013年部门预算车辆情况统计表" xfId="970"/>
    <cellStyle name="好_Book1_2013年部门预算车辆情况统计表" xfId="971"/>
    <cellStyle name="好_Book1_Book1" xfId="972"/>
    <cellStyle name="好_Book1_Book1_1" xfId="973"/>
    <cellStyle name="好_Book1_表1" xfId="974"/>
    <cellStyle name="好_Book1_公务费分类分档定额标准" xfId="975"/>
    <cellStyle name="普通_ 白土" xfId="976"/>
    <cellStyle name="好_Book1_社保口项目支出明细表科室第二稿(汇报郭局长修改后）" xfId="977"/>
    <cellStyle name="强调文字颜色 6 2" xfId="978"/>
    <cellStyle name="好_Book2" xfId="979"/>
    <cellStyle name="好_不用软件计算9.1不考虑经费管理评价xl" xfId="980"/>
    <cellStyle name="好_财政支出对上级的依赖程度" xfId="981"/>
    <cellStyle name="好_地方配套按人均增幅控制8.30xl" xfId="982"/>
    <cellStyle name="好_地方配套按人均增幅控制8.30一般预算平均增幅、人均可用财力平均增幅两次控制、社会治安系数调整、案件数调整xl" xfId="983"/>
    <cellStyle name="好_副本73283696546880457822010-04-29" xfId="984"/>
    <cellStyle name="好_汇总" xfId="985"/>
    <cellStyle name="好_检验表（调整后）" xfId="986"/>
    <cellStyle name="好_奖励补助测算7.23" xfId="987"/>
    <cellStyle name="好_奖励补助测算7.25" xfId="988"/>
    <cellStyle name="好_教师绩效工资测算表（离退休按各地上报数测算）2009年1月1日" xfId="989"/>
    <cellStyle name="好_教育厅提供义务教育及高中教师人数（2009年1月6日）" xfId="990"/>
    <cellStyle name="好_丽江汇总" xfId="991"/>
    <cellStyle name="好_卫生部门" xfId="992"/>
    <cellStyle name="好_下半年禁吸戒毒经费1000万元" xfId="993"/>
    <cellStyle name="好_义务教育阶段教职工人数（教育厅提供最终）" xfId="994"/>
    <cellStyle name="好_云南农村义务教育统计表" xfId="995"/>
    <cellStyle name="好_云南省2008年转移支付测算——州市本级考核部分及政策性测算" xfId="996"/>
    <cellStyle name="后继超级链接" xfId="997"/>
    <cellStyle name="后继超链接" xfId="998"/>
    <cellStyle name="检查单元格 3" xfId="999"/>
    <cellStyle name="解释性文本 2" xfId="1000"/>
    <cellStyle name="解释性文本 3" xfId="1001"/>
    <cellStyle name="借出原因" xfId="1002"/>
    <cellStyle name="链接单元格 2" xfId="1003"/>
    <cellStyle name="千位[0]_ 方正PC" xfId="1004"/>
    <cellStyle name="千位分隔 2 3" xfId="1005"/>
    <cellStyle name="千位分隔 3 2" xfId="1006"/>
    <cellStyle name="千位分隔[0] 2" xfId="1007"/>
    <cellStyle name="钎霖_4岿角利" xfId="1008"/>
    <cellStyle name="强调文字颜色 1 3" xfId="1009"/>
    <cellStyle name="强调文字颜色 2 3" xfId="1010"/>
    <cellStyle name="强调文字颜色 5 3" xfId="1011"/>
    <cellStyle name="强调文字颜色 6 3" xfId="1012"/>
    <cellStyle name="输出 3" xfId="1013"/>
    <cellStyle name="数量" xfId="1014"/>
    <cellStyle name="通貨_１１月価格表" xfId="1015"/>
    <cellStyle name="㼿?" xfId="1016"/>
    <cellStyle name="㼿㼿" xfId="1017"/>
    <cellStyle name="㼿㼿_汇总表—2016年市级财政部门预算项目表1.17 (正式)" xfId="1018"/>
    <cellStyle name="㼿㼿㼿?" xfId="1019"/>
    <cellStyle name="小数" xfId="1020"/>
    <cellStyle name="样式 1_2008年中间业务计划（汇总）" xfId="1021"/>
    <cellStyle name="一般_EXPENSE" xfId="1022"/>
    <cellStyle name="寘嬫愗傝_Region Orders (2)" xfId="1023"/>
    <cellStyle name="资产" xfId="1024"/>
    <cellStyle name="통화 [0]_1.24분기 평가표 " xfId="1025"/>
    <cellStyle name="통화_1.24분기 평가표 " xfId="10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topLeftCell="A7" workbookViewId="0">
      <selection activeCell="E21" sqref="E21"/>
    </sheetView>
  </sheetViews>
  <sheetFormatPr defaultColWidth="9" defaultRowHeight="12.75" customHeight="1"/>
  <cols>
    <col min="1" max="9" width="17.1388888888889" style="49" customWidth="1"/>
    <col min="10" max="10" width="9" style="49" customWidth="1"/>
  </cols>
  <sheetData>
    <row r="2" ht="14.25" customHeight="1" spans="1:10">
      <c r="A2" s="159"/>
      <c r="B2"/>
      <c r="C2"/>
      <c r="D2"/>
      <c r="E2"/>
      <c r="F2"/>
      <c r="G2"/>
      <c r="H2"/>
      <c r="I2"/>
      <c r="J2"/>
    </row>
    <row r="3" ht="18.75" customHeight="1" spans="1:10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/>
    </row>
    <row r="4" ht="24" customHeight="1" spans="1:10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/>
    </row>
    <row r="5" ht="14.25" customHeight="1" spans="1:10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ht="14.25" customHeight="1" spans="1:10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ht="14.25" customHeight="1" spans="1:10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ht="14.25" customHeight="1" spans="1:10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ht="33" customHeight="1" spans="1:10">
      <c r="A9" s="161" t="s">
        <v>2</v>
      </c>
      <c r="B9" s="161"/>
      <c r="C9" s="161"/>
      <c r="D9" s="161"/>
      <c r="E9" s="161"/>
      <c r="F9" s="161"/>
      <c r="G9" s="161"/>
      <c r="H9" s="162"/>
      <c r="I9" s="162"/>
      <c r="J9"/>
    </row>
    <row r="10" ht="14.25" customHeight="1" spans="1:10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ht="14.25" customHeight="1" spans="1:10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ht="14.25" customHeight="1" spans="1:10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ht="14.25" customHeight="1" spans="1:10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ht="14.25" customHeight="1" spans="1:10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ht="14.25" customHeight="1" spans="1:10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ht="14.25" customHeight="1" spans="1:10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ht="14.25" customHeight="1" spans="1:10">
      <c r="A17" s="160"/>
      <c r="B17" s="160"/>
      <c r="C17" s="160"/>
      <c r="D17" s="160"/>
      <c r="E17" s="160"/>
      <c r="F17" s="160"/>
      <c r="G17" s="160"/>
      <c r="H17" s="160"/>
      <c r="I17" s="160"/>
      <c r="J17"/>
    </row>
    <row r="18" ht="14.25" customHeight="1" spans="1:10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ht="14.25" customHeight="1" spans="1:10">
      <c r="A19" s="163" t="s">
        <v>3</v>
      </c>
      <c r="B19" s="163"/>
      <c r="C19" s="163"/>
      <c r="D19" s="163"/>
      <c r="E19" s="163"/>
      <c r="F19" s="163"/>
      <c r="G19" s="163"/>
      <c r="H19" s="160"/>
      <c r="I19" s="160"/>
      <c r="J19"/>
    </row>
    <row r="20" ht="14.25" customHeight="1" spans="1:10">
      <c r="A20" s="160"/>
      <c r="B20" s="160"/>
      <c r="C20" s="160"/>
      <c r="D20" s="160"/>
      <c r="E20" s="160"/>
      <c r="F20" s="160"/>
      <c r="G20" s="160"/>
      <c r="H20" s="160"/>
      <c r="I20" s="160"/>
      <c r="J20"/>
    </row>
    <row r="21" ht="14.25" customHeight="1" spans="1:10">
      <c r="A21" s="160"/>
      <c r="B21" s="160"/>
      <c r="C21" s="160"/>
      <c r="D21" s="160"/>
      <c r="E21" s="160"/>
      <c r="F21" s="160"/>
      <c r="G21" s="160"/>
      <c r="H21"/>
      <c r="I21" s="160"/>
      <c r="J21"/>
    </row>
    <row r="22" ht="14.25" customHeight="1" spans="2:10">
      <c r="B22" s="160" t="s">
        <v>4</v>
      </c>
      <c r="D22" s="160" t="s">
        <v>5</v>
      </c>
      <c r="F22" s="160" t="s">
        <v>6</v>
      </c>
      <c r="H22"/>
      <c r="I22" s="160"/>
      <c r="J22"/>
    </row>
    <row r="23" ht="15.75" customHeight="1" spans="1:10">
      <c r="A23"/>
      <c r="B23" s="16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4" sqref="C14"/>
    </sheetView>
  </sheetViews>
  <sheetFormatPr defaultColWidth="9" defaultRowHeight="12.75" customHeight="1" outlineLevelRow="7" outlineLevelCol="6"/>
  <cols>
    <col min="1" max="1" width="14.287037037037" style="49" customWidth="1"/>
    <col min="2" max="2" width="36.8611111111111" style="49" customWidth="1"/>
    <col min="3" max="3" width="20.287037037037" style="49" customWidth="1"/>
    <col min="4" max="4" width="18.8611111111111" style="49" customWidth="1"/>
    <col min="5" max="5" width="17.287037037037" style="49" customWidth="1"/>
    <col min="6" max="6" width="17.5740740740741" style="49" customWidth="1"/>
    <col min="7" max="7" width="17.1388888888889" style="49" customWidth="1"/>
    <col min="8" max="8" width="9.13888888888889" style="49"/>
  </cols>
  <sheetData>
    <row r="1" ht="24.75" customHeight="1" spans="1:2">
      <c r="A1" s="74"/>
      <c r="B1" s="74"/>
    </row>
    <row r="2" ht="24.75" customHeight="1" spans="1:7">
      <c r="A2" s="51" t="s">
        <v>155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5" t="s">
        <v>117</v>
      </c>
      <c r="B4" s="75" t="s">
        <v>118</v>
      </c>
      <c r="C4" s="76" t="s">
        <v>156</v>
      </c>
      <c r="D4" s="76"/>
      <c r="E4" s="76"/>
      <c r="F4" s="76"/>
      <c r="G4" s="76"/>
    </row>
    <row r="5" ht="24.75" customHeight="1" spans="1:7">
      <c r="A5" s="75"/>
      <c r="B5" s="75"/>
      <c r="C5" s="76" t="s">
        <v>99</v>
      </c>
      <c r="D5" s="76" t="s">
        <v>157</v>
      </c>
      <c r="E5" s="76" t="s">
        <v>158</v>
      </c>
      <c r="F5" s="76" t="s">
        <v>159</v>
      </c>
      <c r="G5" s="77"/>
    </row>
    <row r="6" ht="24.75" customHeight="1" spans="1:7">
      <c r="A6" s="75"/>
      <c r="B6" s="75"/>
      <c r="C6" s="76"/>
      <c r="D6" s="76"/>
      <c r="E6" s="76"/>
      <c r="F6" s="76" t="s">
        <v>160</v>
      </c>
      <c r="G6" s="76" t="s">
        <v>161</v>
      </c>
    </row>
    <row r="7" ht="24.75" customHeight="1" spans="1:7">
      <c r="A7" s="75">
        <v>607010</v>
      </c>
      <c r="B7" s="75" t="s">
        <v>123</v>
      </c>
      <c r="C7" s="76"/>
      <c r="D7" s="76"/>
      <c r="E7" s="76"/>
      <c r="F7" s="76"/>
      <c r="G7" s="76"/>
    </row>
    <row r="8" ht="24.75" customHeight="1" spans="1:7">
      <c r="A8" s="78"/>
      <c r="B8" s="78"/>
      <c r="C8" s="79"/>
      <c r="D8" s="79"/>
      <c r="E8" s="79"/>
      <c r="F8" s="79"/>
      <c r="G8" s="7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workbookViewId="0">
      <selection activeCell="C11" sqref="C11"/>
    </sheetView>
  </sheetViews>
  <sheetFormatPr defaultColWidth="9" defaultRowHeight="12.75" customHeight="1" outlineLevelCol="5"/>
  <cols>
    <col min="1" max="1" width="6.57407407407407" style="49" customWidth="1"/>
    <col min="2" max="2" width="13.712962962963" style="49" customWidth="1"/>
    <col min="3" max="3" width="33.8611111111111" style="49" customWidth="1"/>
    <col min="4" max="4" width="31.8611111111111" style="49" customWidth="1"/>
    <col min="5" max="6" width="6.86111111111111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162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163</v>
      </c>
      <c r="B4" s="61" t="s">
        <v>164</v>
      </c>
      <c r="C4" s="60" t="s">
        <v>165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0</v>
      </c>
      <c r="E6" s="57"/>
      <c r="F6" s="57"/>
    </row>
    <row r="7" ht="25.5" customHeight="1" spans="1:4">
      <c r="A7" s="66"/>
      <c r="B7" s="63"/>
      <c r="C7" s="67"/>
      <c r="D7" s="68">
        <f>D8+D9</f>
        <v>0</v>
      </c>
    </row>
    <row r="8" ht="25.5" customHeight="1" spans="1:4">
      <c r="A8" s="66"/>
      <c r="B8" s="69"/>
      <c r="C8" s="69"/>
      <c r="D8" s="70"/>
    </row>
    <row r="9" ht="25.5" customHeight="1" spans="1:4">
      <c r="A9" s="66"/>
      <c r="B9" s="69"/>
      <c r="C9" s="69"/>
      <c r="D9" s="70"/>
    </row>
    <row r="10" ht="25.5" customHeight="1" spans="1:4">
      <c r="A10" s="66"/>
      <c r="B10" s="71"/>
      <c r="C10" s="72"/>
      <c r="D10" s="73"/>
    </row>
    <row r="11" ht="25.5" customHeight="1" spans="1:4">
      <c r="A11" s="66"/>
      <c r="B11" s="71"/>
      <c r="C11" s="72"/>
      <c r="D11" s="73"/>
    </row>
    <row r="12" ht="25.5" customHeight="1" spans="1:4">
      <c r="A12" s="66"/>
      <c r="B12" s="71"/>
      <c r="C12" s="72"/>
      <c r="D12" s="73"/>
    </row>
    <row r="13" ht="25.5" customHeight="1" spans="1:4">
      <c r="A13" s="66"/>
      <c r="B13" s="71"/>
      <c r="C13" s="72"/>
      <c r="D13" s="73"/>
    </row>
    <row r="14" ht="25.5" customHeight="1" spans="1:4">
      <c r="A14" s="66"/>
      <c r="B14" s="71"/>
      <c r="C14" s="72"/>
      <c r="D14" s="73"/>
    </row>
    <row r="15" ht="25.5" customHeight="1" spans="1:4">
      <c r="A15" s="66"/>
      <c r="B15" s="71"/>
      <c r="C15" s="72"/>
      <c r="D15" s="73"/>
    </row>
    <row r="16" ht="25.5" customHeight="1" spans="1:4">
      <c r="A16" s="66"/>
      <c r="B16" s="71"/>
      <c r="C16" s="72"/>
      <c r="D16" s="73"/>
    </row>
    <row r="17" ht="25.5" customHeight="1" spans="1:4">
      <c r="A17" s="66"/>
      <c r="B17" s="71"/>
      <c r="C17" s="72"/>
      <c r="D17" s="73"/>
    </row>
    <row r="18" ht="25.5" customHeight="1" spans="1:4">
      <c r="A18" s="66"/>
      <c r="B18" s="71"/>
      <c r="C18" s="72"/>
      <c r="D18" s="73"/>
    </row>
    <row r="19" ht="25.5" customHeight="1" spans="1:4">
      <c r="A19" s="66"/>
      <c r="B19" s="71"/>
      <c r="C19" s="72"/>
      <c r="D19" s="73"/>
    </row>
    <row r="20" ht="25.5" customHeight="1" spans="1:4">
      <c r="A20" s="66"/>
      <c r="B20" s="71"/>
      <c r="C20" s="72"/>
      <c r="D20" s="73"/>
    </row>
    <row r="21" ht="25.5" customHeight="1" spans="1:4">
      <c r="A21" s="66"/>
      <c r="B21" s="71"/>
      <c r="C21" s="72"/>
      <c r="D21" s="73"/>
    </row>
    <row r="22" ht="25.5" customHeight="1" spans="1:4">
      <c r="A22" s="66"/>
      <c r="B22" s="71"/>
      <c r="C22" s="72"/>
      <c r="D22" s="73"/>
    </row>
    <row r="23" ht="25.5" customHeight="1" spans="1:4">
      <c r="A23" s="66"/>
      <c r="B23" s="71"/>
      <c r="C23" s="72"/>
      <c r="D23" s="73"/>
    </row>
    <row r="24" ht="25.5" customHeight="1" spans="1:4">
      <c r="A24" s="66"/>
      <c r="B24" s="71"/>
      <c r="C24" s="72"/>
      <c r="D24" s="73"/>
    </row>
    <row r="25" ht="25.5" customHeight="1" spans="1:4">
      <c r="A25" s="66"/>
      <c r="B25" s="71"/>
      <c r="C25" s="72"/>
      <c r="D25" s="73"/>
    </row>
    <row r="26" ht="25.5" customHeight="1" spans="1:4">
      <c r="A26" s="66"/>
      <c r="B26" s="71"/>
      <c r="C26" s="72"/>
      <c r="D26" s="73"/>
    </row>
    <row r="27" ht="25.5" customHeight="1" spans="1:4">
      <c r="A27" s="66"/>
      <c r="B27" s="71"/>
      <c r="C27" s="72"/>
      <c r="D27" s="73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0" sqref="H10"/>
    </sheetView>
  </sheetViews>
  <sheetFormatPr defaultColWidth="9" defaultRowHeight="12.75" customHeight="1"/>
  <cols>
    <col min="1" max="1" width="19.4259259259259" style="49" customWidth="1"/>
    <col min="2" max="2" width="47.287037037037" style="49" customWidth="1"/>
    <col min="3" max="3" width="33.5740740740741" style="49" customWidth="1"/>
    <col min="4" max="4" width="2.86111111111111" style="49" customWidth="1"/>
    <col min="5" max="16" width="9.13888888888889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166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167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168</v>
      </c>
      <c r="B5" s="53" t="s">
        <v>169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99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42" sqref="G42"/>
    </sheetView>
  </sheetViews>
  <sheetFormatPr defaultColWidth="9.13888888888889" defaultRowHeight="13.2" outlineLevelCol="4"/>
  <cols>
    <col min="1" max="1" width="22.0833333333333" customWidth="1"/>
    <col min="2" max="2" width="20.8518518518519" customWidth="1"/>
    <col min="3" max="3" width="23.0740740740741" customWidth="1"/>
    <col min="4" max="4" width="27.6666666666667" customWidth="1"/>
    <col min="5" max="5" width="33.5092592592593" customWidth="1"/>
  </cols>
  <sheetData>
    <row r="1" ht="25.2" spans="1:5">
      <c r="A1" s="41" t="s">
        <v>170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118</v>
      </c>
      <c r="B3" s="44" t="s">
        <v>99</v>
      </c>
      <c r="C3" s="44" t="s">
        <v>171</v>
      </c>
      <c r="D3" s="44" t="s">
        <v>172</v>
      </c>
      <c r="E3" s="44" t="s">
        <v>173</v>
      </c>
    </row>
    <row r="4" spans="1:5">
      <c r="A4" s="45" t="s">
        <v>123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2" sqref="B22"/>
    </sheetView>
  </sheetViews>
  <sheetFormatPr defaultColWidth="9.13888888888889" defaultRowHeight="13.2" outlineLevelCol="1"/>
  <cols>
    <col min="1" max="1" width="38.962962962963" customWidth="1"/>
    <col min="2" max="2" width="84.8611111111111" customWidth="1"/>
  </cols>
  <sheetData>
    <row r="1" ht="20.4" spans="1:2">
      <c r="A1" s="33" t="s">
        <v>174</v>
      </c>
      <c r="B1" s="33"/>
    </row>
    <row r="2" spans="1:2">
      <c r="A2" s="34" t="s">
        <v>175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176</v>
      </c>
      <c r="B6" s="38"/>
    </row>
    <row r="7" ht="36" customHeight="1" spans="1:2">
      <c r="A7" s="39" t="s">
        <v>177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14.4" spans="1:2">
      <c r="A15" s="40" t="s">
        <v>178</v>
      </c>
      <c r="B15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6" workbookViewId="0">
      <selection activeCell="S14" sqref="S14"/>
    </sheetView>
  </sheetViews>
  <sheetFormatPr defaultColWidth="9.13888888888889" defaultRowHeight="13.2"/>
  <cols>
    <col min="1" max="2" width="10.287037037037"/>
    <col min="3" max="3" width="7.42592592592593" customWidth="1"/>
    <col min="4" max="5" width="4.86111111111111" customWidth="1"/>
    <col min="6" max="6" width="3.28703703703704" customWidth="1"/>
    <col min="7" max="8" width="4.86111111111111" customWidth="1"/>
    <col min="9" max="9" width="3.42592592592593" customWidth="1"/>
    <col min="10" max="10" width="4.28703703703704" customWidth="1"/>
    <col min="11" max="14" width="4.86111111111111" customWidth="1"/>
    <col min="15" max="15" width="1.28703703703704" customWidth="1"/>
    <col min="16" max="16" width="8.57407407407407" customWidth="1"/>
  </cols>
  <sheetData>
    <row r="1" ht="17.4" spans="1:16">
      <c r="A1" s="1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4" spans="1:16">
      <c r="A2" s="2" t="s">
        <v>180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181</v>
      </c>
      <c r="B3" s="11" t="s">
        <v>123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182</v>
      </c>
      <c r="B4" s="13" t="s">
        <v>183</v>
      </c>
      <c r="C4" s="7"/>
      <c r="D4" s="7"/>
      <c r="E4" s="7"/>
      <c r="F4" s="4" t="s">
        <v>184</v>
      </c>
      <c r="G4" s="4"/>
      <c r="H4" s="4"/>
      <c r="I4" s="4"/>
      <c r="J4" s="7" t="s">
        <v>185</v>
      </c>
      <c r="K4" s="7"/>
      <c r="L4" s="7"/>
      <c r="M4" s="7"/>
      <c r="N4" s="7"/>
      <c r="O4" s="7"/>
      <c r="P4" s="7"/>
    </row>
    <row r="5" ht="25" customHeight="1" spans="1:16">
      <c r="A5" s="4" t="s">
        <v>186</v>
      </c>
      <c r="B5" s="4" t="s">
        <v>187</v>
      </c>
      <c r="C5" s="4"/>
      <c r="D5" s="14" t="s">
        <v>188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189</v>
      </c>
      <c r="C6" s="4"/>
      <c r="D6" s="16" t="s">
        <v>190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191</v>
      </c>
      <c r="C7" s="4"/>
      <c r="D7" s="17" t="s">
        <v>192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193</v>
      </c>
      <c r="C8" s="4"/>
      <c r="D8" s="16" t="s">
        <v>194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195</v>
      </c>
      <c r="B9" s="4" t="s">
        <v>196</v>
      </c>
      <c r="C9" s="4"/>
      <c r="D9" s="17" t="s">
        <v>194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197</v>
      </c>
      <c r="C10" s="18"/>
      <c r="D10" s="16" t="s">
        <v>194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198</v>
      </c>
      <c r="C11" s="18"/>
      <c r="D11" s="4" t="s">
        <v>199</v>
      </c>
      <c r="E11" s="4"/>
      <c r="F11" s="4"/>
      <c r="G11" s="4"/>
      <c r="H11" s="4" t="s">
        <v>200</v>
      </c>
      <c r="I11" s="4"/>
      <c r="J11" s="4"/>
      <c r="K11" s="4"/>
      <c r="L11" s="4" t="s">
        <v>201</v>
      </c>
      <c r="M11" s="4"/>
      <c r="N11" s="4"/>
      <c r="O11" s="4"/>
      <c r="P11" s="4" t="s">
        <v>202</v>
      </c>
    </row>
    <row r="12" ht="25" customHeight="1" spans="1:16">
      <c r="A12" s="4"/>
      <c r="B12" s="19">
        <v>14</v>
      </c>
      <c r="C12" s="19"/>
      <c r="D12" s="6">
        <v>17</v>
      </c>
      <c r="E12" s="6"/>
      <c r="F12" s="6"/>
      <c r="G12" s="6"/>
      <c r="H12" s="6"/>
      <c r="I12" s="6"/>
      <c r="J12" s="6"/>
      <c r="K12" s="6"/>
      <c r="L12" s="6">
        <v>13</v>
      </c>
      <c r="M12" s="6"/>
      <c r="N12" s="6"/>
      <c r="O12" s="6"/>
      <c r="P12" s="6">
        <v>4</v>
      </c>
    </row>
    <row r="13" ht="25" customHeight="1" spans="1:16">
      <c r="A13" s="4" t="s">
        <v>203</v>
      </c>
      <c r="B13" s="16" t="s">
        <v>204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205</v>
      </c>
      <c r="B14" s="4" t="s">
        <v>206</v>
      </c>
      <c r="C14" s="4" t="s">
        <v>207</v>
      </c>
      <c r="D14" s="4"/>
      <c r="E14" s="4"/>
      <c r="F14" s="4"/>
      <c r="G14" s="4" t="s">
        <v>208</v>
      </c>
      <c r="H14" s="4"/>
      <c r="I14" s="4"/>
      <c r="J14" s="4"/>
      <c r="K14" s="4" t="s">
        <v>209</v>
      </c>
      <c r="L14" s="4"/>
      <c r="M14" s="4"/>
      <c r="N14" s="4"/>
      <c r="O14" s="4" t="s">
        <v>210</v>
      </c>
      <c r="P14" s="4"/>
    </row>
    <row r="15" ht="25" customHeight="1" spans="1:16">
      <c r="A15" s="4"/>
      <c r="B15" s="7">
        <v>598.36</v>
      </c>
      <c r="C15" s="7">
        <v>201.96</v>
      </c>
      <c r="D15" s="7"/>
      <c r="E15" s="7"/>
      <c r="F15" s="7"/>
      <c r="G15" s="7">
        <v>201.96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211</v>
      </c>
      <c r="B16" s="4" t="s">
        <v>212</v>
      </c>
      <c r="C16" s="4"/>
      <c r="D16" s="4"/>
      <c r="E16" s="4"/>
      <c r="F16" s="4"/>
      <c r="G16" s="4"/>
      <c r="H16" s="4"/>
      <c r="I16" s="4" t="s">
        <v>213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214</v>
      </c>
      <c r="C17" s="4"/>
      <c r="D17" s="4"/>
      <c r="E17" s="20"/>
      <c r="F17" s="20"/>
      <c r="G17" s="20"/>
      <c r="H17" s="20"/>
      <c r="I17" s="4" t="s">
        <v>131</v>
      </c>
      <c r="J17" s="4"/>
      <c r="K17" s="4"/>
      <c r="L17" s="4"/>
      <c r="M17" s="4"/>
      <c r="N17" s="7">
        <v>102.82</v>
      </c>
      <c r="O17" s="7"/>
      <c r="P17" s="7"/>
    </row>
    <row r="18" ht="25" customHeight="1" spans="1:16">
      <c r="A18" s="4"/>
      <c r="B18" s="4" t="s">
        <v>215</v>
      </c>
      <c r="C18" s="4"/>
      <c r="D18" s="4"/>
      <c r="E18" s="7">
        <v>107.08</v>
      </c>
      <c r="F18" s="7"/>
      <c r="G18" s="7"/>
      <c r="H18" s="7"/>
      <c r="I18" s="4" t="s">
        <v>132</v>
      </c>
      <c r="J18" s="4"/>
      <c r="K18" s="4"/>
      <c r="L18" s="4"/>
      <c r="M18" s="4"/>
      <c r="N18" s="7">
        <v>4.26</v>
      </c>
      <c r="O18" s="7"/>
      <c r="P18" s="7"/>
    </row>
    <row r="19" ht="25" customHeight="1" spans="1:16">
      <c r="A19" s="4"/>
      <c r="B19" s="4" t="s">
        <v>216</v>
      </c>
      <c r="C19" s="4"/>
      <c r="D19" s="4"/>
      <c r="E19" s="7"/>
      <c r="F19" s="7"/>
      <c r="G19" s="7"/>
      <c r="H19" s="7"/>
      <c r="I19" s="4" t="s">
        <v>217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218</v>
      </c>
      <c r="C20" s="4"/>
      <c r="D20" s="4"/>
      <c r="E20" s="7">
        <v>107.08</v>
      </c>
      <c r="F20" s="7"/>
      <c r="G20" s="7"/>
      <c r="H20" s="7"/>
      <c r="I20" s="4" t="s">
        <v>219</v>
      </c>
      <c r="J20" s="4"/>
      <c r="K20" s="4"/>
      <c r="L20" s="4"/>
      <c r="M20" s="4"/>
      <c r="N20" s="7">
        <f>SUM(N17:N19)</f>
        <v>107.08</v>
      </c>
      <c r="O20" s="7"/>
      <c r="P20" s="7"/>
    </row>
    <row r="21" ht="25" customHeight="1" spans="1:16">
      <c r="A21" s="4" t="s">
        <v>220</v>
      </c>
      <c r="B21" s="16" t="s">
        <v>194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221</v>
      </c>
      <c r="B22" s="4" t="s">
        <v>222</v>
      </c>
      <c r="C22" s="4"/>
      <c r="D22" s="4" t="s">
        <v>223</v>
      </c>
      <c r="E22" s="4"/>
      <c r="F22" s="4"/>
      <c r="G22" s="4"/>
      <c r="H22" s="4"/>
      <c r="I22" s="4"/>
      <c r="J22" s="4"/>
      <c r="K22" s="4"/>
      <c r="L22" s="4"/>
      <c r="M22" s="4" t="s">
        <v>224</v>
      </c>
      <c r="N22" s="4"/>
      <c r="O22" s="4"/>
      <c r="P22" s="4"/>
    </row>
    <row r="23" ht="25" customHeight="1" spans="1:16">
      <c r="A23" s="21" t="s">
        <v>225</v>
      </c>
      <c r="B23" s="5" t="s">
        <v>226</v>
      </c>
      <c r="C23" s="6"/>
      <c r="D23" s="13" t="s">
        <v>227</v>
      </c>
      <c r="E23" s="7"/>
      <c r="F23" s="7"/>
      <c r="G23" s="7"/>
      <c r="H23" s="7"/>
      <c r="I23" s="7"/>
      <c r="J23" s="7"/>
      <c r="K23" s="7"/>
      <c r="L23" s="7"/>
      <c r="M23" s="7">
        <v>107.08</v>
      </c>
      <c r="N23" s="7"/>
      <c r="O23" s="7"/>
      <c r="P23" s="7"/>
    </row>
    <row r="24" ht="25" customHeight="1" spans="1:16">
      <c r="A24" s="22"/>
      <c r="B24" s="23" t="s">
        <v>228</v>
      </c>
      <c r="C24" s="24"/>
      <c r="D24" s="25" t="s">
        <v>229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230</v>
      </c>
      <c r="B25" s="5" t="s">
        <v>231</v>
      </c>
      <c r="C25" s="6"/>
      <c r="D25" s="13" t="s">
        <v>232</v>
      </c>
      <c r="E25" s="7"/>
      <c r="F25" s="7"/>
      <c r="G25" s="7"/>
      <c r="H25" s="7"/>
      <c r="I25" s="7"/>
      <c r="J25" s="7"/>
      <c r="K25" s="7"/>
      <c r="L25" s="7"/>
      <c r="M25" s="13" t="s">
        <v>233</v>
      </c>
      <c r="N25" s="7"/>
      <c r="O25" s="7"/>
      <c r="P25" s="7"/>
    </row>
    <row r="26" ht="25" customHeight="1" spans="1:16">
      <c r="A26" s="5" t="s">
        <v>234</v>
      </c>
      <c r="B26" s="5" t="s">
        <v>235</v>
      </c>
      <c r="C26" s="6"/>
      <c r="D26" s="13" t="s">
        <v>235</v>
      </c>
      <c r="E26" s="7"/>
      <c r="F26" s="7"/>
      <c r="G26" s="7"/>
      <c r="H26" s="7"/>
      <c r="I26" s="7"/>
      <c r="J26" s="7"/>
      <c r="K26" s="7"/>
      <c r="L26" s="7"/>
      <c r="M26" s="32" t="s">
        <v>236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P13" sqref="P13"/>
    </sheetView>
  </sheetViews>
  <sheetFormatPr defaultColWidth="9.13888888888889" defaultRowHeight="13.2"/>
  <cols>
    <col min="2" max="11" width="7.71296296296296" customWidth="1"/>
  </cols>
  <sheetData>
    <row r="1" ht="34" customHeight="1" spans="1:11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4" spans="1:11">
      <c r="A2" s="2" t="s">
        <v>180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238</v>
      </c>
      <c r="B3" s="5" t="s">
        <v>123</v>
      </c>
      <c r="C3" s="6"/>
      <c r="D3" s="6"/>
      <c r="E3" s="6"/>
      <c r="F3" s="4" t="s">
        <v>239</v>
      </c>
      <c r="G3" s="4"/>
      <c r="H3" s="7"/>
      <c r="I3" s="7"/>
      <c r="J3" s="7"/>
      <c r="K3" s="7"/>
    </row>
    <row r="4" ht="30" customHeight="1" spans="1:11">
      <c r="A4" s="4" t="s">
        <v>240</v>
      </c>
      <c r="B4" s="6"/>
      <c r="C4" s="6"/>
      <c r="D4" s="6"/>
      <c r="E4" s="6"/>
      <c r="F4" s="4" t="s">
        <v>241</v>
      </c>
      <c r="G4" s="4"/>
      <c r="H4" s="7"/>
      <c r="I4" s="7"/>
      <c r="J4" s="7"/>
      <c r="K4" s="7"/>
    </row>
    <row r="5" ht="40" customHeight="1" spans="1:11">
      <c r="A5" s="4" t="s">
        <v>242</v>
      </c>
      <c r="B5" s="6"/>
      <c r="C5" s="6"/>
      <c r="D5" s="6"/>
      <c r="E5" s="6"/>
      <c r="F5" s="4" t="s">
        <v>243</v>
      </c>
      <c r="G5" s="4"/>
      <c r="H5" s="7"/>
      <c r="I5" s="7"/>
      <c r="J5" s="7"/>
      <c r="K5" s="7"/>
    </row>
    <row r="6" ht="41" customHeight="1" spans="1:11">
      <c r="A6" s="4" t="s">
        <v>244</v>
      </c>
      <c r="B6" s="6"/>
      <c r="C6" s="6"/>
      <c r="D6" s="6"/>
      <c r="E6" s="6"/>
      <c r="F6" s="4" t="s">
        <v>245</v>
      </c>
      <c r="G6" s="4"/>
      <c r="H6" s="7"/>
      <c r="I6" s="7"/>
      <c r="J6" s="7"/>
      <c r="K6" s="7"/>
    </row>
    <row r="7" ht="49" customHeight="1" spans="1:11">
      <c r="A7" s="4" t="s">
        <v>246</v>
      </c>
      <c r="B7" s="8" t="s">
        <v>247</v>
      </c>
      <c r="C7" s="7"/>
      <c r="D7" s="7"/>
      <c r="E7" s="8" t="s">
        <v>248</v>
      </c>
      <c r="F7" s="8"/>
      <c r="G7" s="7"/>
      <c r="H7" s="7"/>
      <c r="I7" s="8" t="s">
        <v>249</v>
      </c>
      <c r="J7" s="8"/>
      <c r="K7" s="7"/>
    </row>
    <row r="8" ht="49" customHeight="1" spans="1:11">
      <c r="A8" s="4" t="s">
        <v>250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221</v>
      </c>
      <c r="B9" s="4" t="s">
        <v>222</v>
      </c>
      <c r="C9" s="4"/>
      <c r="D9" s="4" t="s">
        <v>223</v>
      </c>
      <c r="E9" s="4"/>
      <c r="F9" s="4"/>
      <c r="G9" s="4"/>
      <c r="H9" s="4"/>
      <c r="I9" s="4"/>
      <c r="J9" s="4" t="s">
        <v>251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8" sqref="B18"/>
    </sheetView>
  </sheetViews>
  <sheetFormatPr defaultColWidth="9" defaultRowHeight="12.75" customHeight="1" outlineLevelCol="3"/>
  <cols>
    <col min="1" max="1" width="9.13888888888889" style="49"/>
    <col min="2" max="2" width="65.287037037037" style="49" customWidth="1"/>
    <col min="3" max="3" width="45.712962962963" style="49" customWidth="1"/>
    <col min="4" max="4" width="9.13888888888889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49"/>
      <c r="C3"/>
      <c r="D3"/>
    </row>
    <row r="4" ht="24.75" customHeight="1" spans="1:4">
      <c r="A4"/>
      <c r="B4" s="150" t="s">
        <v>9</v>
      </c>
      <c r="C4" s="151" t="s">
        <v>10</v>
      </c>
      <c r="D4"/>
    </row>
    <row r="5" ht="24.75" customHeight="1" spans="1:4">
      <c r="A5"/>
      <c r="B5" s="152" t="s">
        <v>11</v>
      </c>
      <c r="C5" s="153"/>
      <c r="D5"/>
    </row>
    <row r="6" ht="24.75" customHeight="1" spans="1:4">
      <c r="A6"/>
      <c r="B6" s="152" t="s">
        <v>12</v>
      </c>
      <c r="C6" s="153" t="s">
        <v>13</v>
      </c>
      <c r="D6"/>
    </row>
    <row r="7" ht="24.75" customHeight="1" spans="1:4">
      <c r="A7"/>
      <c r="B7" s="152" t="s">
        <v>14</v>
      </c>
      <c r="C7" s="153" t="s">
        <v>15</v>
      </c>
      <c r="D7"/>
    </row>
    <row r="8" ht="24.75" customHeight="1" spans="1:4">
      <c r="A8"/>
      <c r="B8" s="152" t="s">
        <v>16</v>
      </c>
      <c r="C8" s="153"/>
      <c r="D8"/>
    </row>
    <row r="9" ht="24.75" customHeight="1" spans="1:4">
      <c r="A9"/>
      <c r="B9" s="152" t="s">
        <v>17</v>
      </c>
      <c r="C9" s="153" t="s">
        <v>18</v>
      </c>
      <c r="D9"/>
    </row>
    <row r="10" ht="24.75" customHeight="1" spans="1:4">
      <c r="A10"/>
      <c r="B10" s="152" t="s">
        <v>19</v>
      </c>
      <c r="C10" s="153" t="s">
        <v>20</v>
      </c>
      <c r="D10"/>
    </row>
    <row r="11" ht="24.75" customHeight="1" spans="1:4">
      <c r="A11"/>
      <c r="B11" s="154" t="s">
        <v>21</v>
      </c>
      <c r="C11" s="153" t="s">
        <v>22</v>
      </c>
      <c r="D11"/>
    </row>
    <row r="12" ht="24.75" customHeight="1" spans="1:4">
      <c r="A12"/>
      <c r="B12" s="155" t="s">
        <v>23</v>
      </c>
      <c r="C12" s="156" t="s">
        <v>24</v>
      </c>
      <c r="D12"/>
    </row>
    <row r="13" ht="24.75" customHeight="1" spans="1:4">
      <c r="A13"/>
      <c r="B13" s="155" t="s">
        <v>25</v>
      </c>
      <c r="C13" s="157"/>
      <c r="D13"/>
    </row>
    <row r="14" ht="24.75" customHeight="1" spans="1:4">
      <c r="A14"/>
      <c r="B14" s="158" t="s">
        <v>26</v>
      </c>
      <c r="C14" s="15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6" sqref="B6"/>
    </sheetView>
  </sheetViews>
  <sheetFormatPr defaultColWidth="9" defaultRowHeight="12.75" customHeight="1" outlineLevelCol="4"/>
  <cols>
    <col min="1" max="1" width="34.8611111111111" style="133" customWidth="1"/>
    <col min="2" max="2" width="27.287037037037" style="133" customWidth="1"/>
    <col min="3" max="3" width="34.5740740740741" style="133" customWidth="1"/>
    <col min="4" max="4" width="27.4259259259259" style="133" customWidth="1"/>
    <col min="5" max="5" width="31.287037037037" style="133" customWidth="1"/>
    <col min="6" max="16384" width="9.13888888888889" style="134"/>
  </cols>
  <sheetData>
    <row r="1" ht="24.75" customHeight="1" spans="1:1">
      <c r="A1" s="135"/>
    </row>
    <row r="2" ht="24.75" customHeight="1" spans="1:4">
      <c r="A2" s="136" t="s">
        <v>27</v>
      </c>
      <c r="B2" s="136"/>
      <c r="C2" s="136"/>
      <c r="D2" s="136"/>
    </row>
    <row r="3" ht="24.75" customHeight="1" spans="1:4">
      <c r="A3" s="137"/>
      <c r="B3" s="138"/>
      <c r="C3" s="138"/>
      <c r="D3" s="139" t="s">
        <v>28</v>
      </c>
    </row>
    <row r="4" ht="24.75" customHeight="1" spans="1:4">
      <c r="A4" s="140" t="s">
        <v>29</v>
      </c>
      <c r="B4" s="140"/>
      <c r="C4" s="140" t="s">
        <v>30</v>
      </c>
      <c r="D4" s="140"/>
    </row>
    <row r="5" ht="24.75" customHeight="1" spans="1:4">
      <c r="A5" s="140" t="s">
        <v>31</v>
      </c>
      <c r="B5" s="140" t="s">
        <v>32</v>
      </c>
      <c r="C5" s="140" t="s">
        <v>31</v>
      </c>
      <c r="D5" s="140" t="s">
        <v>32</v>
      </c>
    </row>
    <row r="6" s="132" customFormat="1" ht="22" customHeight="1" spans="1:5">
      <c r="A6" s="125" t="s">
        <v>33</v>
      </c>
      <c r="B6" s="98">
        <f>B7+B8</f>
        <v>1070811</v>
      </c>
      <c r="C6" s="109" t="s">
        <v>34</v>
      </c>
      <c r="D6" s="141"/>
      <c r="E6" s="142"/>
    </row>
    <row r="7" s="132" customFormat="1" ht="22" customHeight="1" spans="1:5">
      <c r="A7" s="125" t="s">
        <v>35</v>
      </c>
      <c r="B7" s="141"/>
      <c r="C7" s="109" t="s">
        <v>36</v>
      </c>
      <c r="D7" s="141"/>
      <c r="E7" s="142"/>
    </row>
    <row r="8" s="132" customFormat="1" ht="22" customHeight="1" spans="1:5">
      <c r="A8" s="125" t="s">
        <v>37</v>
      </c>
      <c r="B8" s="92">
        <v>1070811</v>
      </c>
      <c r="C8" s="109" t="s">
        <v>38</v>
      </c>
      <c r="D8" s="141"/>
      <c r="E8" s="142"/>
    </row>
    <row r="9" s="132" customFormat="1" ht="22" customHeight="1" spans="1:5">
      <c r="A9" s="125" t="s">
        <v>39</v>
      </c>
      <c r="B9" s="141">
        <f>B10+B11</f>
        <v>0</v>
      </c>
      <c r="C9" s="109" t="s">
        <v>40</v>
      </c>
      <c r="D9" s="141"/>
      <c r="E9" s="142"/>
    </row>
    <row r="10" s="132" customFormat="1" ht="22" customHeight="1" spans="1:5">
      <c r="A10" s="125" t="s">
        <v>41</v>
      </c>
      <c r="B10" s="141"/>
      <c r="C10" s="109" t="s">
        <v>42</v>
      </c>
      <c r="D10" s="141"/>
      <c r="E10" s="142"/>
    </row>
    <row r="11" s="132" customFormat="1" ht="22" customHeight="1" spans="1:5">
      <c r="A11" s="125" t="s">
        <v>43</v>
      </c>
      <c r="B11" s="141"/>
      <c r="C11" s="109" t="s">
        <v>44</v>
      </c>
      <c r="D11" s="141"/>
      <c r="E11" s="142"/>
    </row>
    <row r="12" s="132" customFormat="1" ht="22" customHeight="1" spans="1:5">
      <c r="A12" s="125" t="s">
        <v>45</v>
      </c>
      <c r="B12" s="141">
        <f>B13+B14+B15</f>
        <v>3376382</v>
      </c>
      <c r="C12" s="109" t="s">
        <v>46</v>
      </c>
      <c r="D12" s="141"/>
      <c r="E12" s="142"/>
    </row>
    <row r="13" s="132" customFormat="1" ht="22" customHeight="1" spans="1:5">
      <c r="A13" s="125" t="s">
        <v>47</v>
      </c>
      <c r="B13" s="141">
        <v>0</v>
      </c>
      <c r="C13" s="109" t="s">
        <v>48</v>
      </c>
      <c r="D13" s="92"/>
      <c r="E13" s="142"/>
    </row>
    <row r="14" s="132" customFormat="1" ht="22" customHeight="1" spans="1:5">
      <c r="A14" s="125" t="s">
        <v>49</v>
      </c>
      <c r="B14" s="141">
        <v>3376382</v>
      </c>
      <c r="C14" s="109" t="s">
        <v>50</v>
      </c>
      <c r="D14" s="141"/>
      <c r="E14" s="142"/>
    </row>
    <row r="15" s="132" customFormat="1" ht="22" customHeight="1" spans="1:5">
      <c r="A15" s="125" t="s">
        <v>51</v>
      </c>
      <c r="B15" s="92"/>
      <c r="C15" s="109" t="s">
        <v>52</v>
      </c>
      <c r="D15" s="92">
        <f>B36-D13</f>
        <v>4447193</v>
      </c>
      <c r="E15" s="142"/>
    </row>
    <row r="16" s="132" customFormat="1" ht="22" customHeight="1" spans="1:5">
      <c r="A16" s="125" t="s">
        <v>53</v>
      </c>
      <c r="B16" s="98">
        <v>0</v>
      </c>
      <c r="C16" s="109" t="s">
        <v>54</v>
      </c>
      <c r="D16" s="141"/>
      <c r="E16" s="142"/>
    </row>
    <row r="17" s="132" customFormat="1" ht="22" customHeight="1" spans="1:5">
      <c r="A17" s="125" t="s">
        <v>55</v>
      </c>
      <c r="B17" s="98">
        <v>0</v>
      </c>
      <c r="C17" s="109" t="s">
        <v>56</v>
      </c>
      <c r="D17" s="141"/>
      <c r="E17" s="142"/>
    </row>
    <row r="18" s="132" customFormat="1" ht="22" customHeight="1" spans="1:5">
      <c r="A18" s="125" t="s">
        <v>57</v>
      </c>
      <c r="B18" s="98">
        <v>0</v>
      </c>
      <c r="C18" s="109" t="s">
        <v>58</v>
      </c>
      <c r="D18" s="141"/>
      <c r="E18" s="142"/>
    </row>
    <row r="19" s="132" customFormat="1" ht="22" customHeight="1" spans="1:5">
      <c r="A19" s="125" t="s">
        <v>59</v>
      </c>
      <c r="B19" s="98">
        <v>0</v>
      </c>
      <c r="C19" s="109" t="s">
        <v>60</v>
      </c>
      <c r="D19" s="141"/>
      <c r="E19" s="142"/>
    </row>
    <row r="20" s="132" customFormat="1" ht="22" customHeight="1" spans="1:5">
      <c r="A20" s="125"/>
      <c r="B20" s="98"/>
      <c r="C20" s="109" t="s">
        <v>61</v>
      </c>
      <c r="D20" s="141"/>
      <c r="E20" s="142"/>
    </row>
    <row r="21" s="132" customFormat="1" ht="22" customHeight="1" spans="1:5">
      <c r="A21" s="125"/>
      <c r="B21" s="98"/>
      <c r="C21" s="109" t="s">
        <v>62</v>
      </c>
      <c r="D21" s="141"/>
      <c r="E21" s="142"/>
    </row>
    <row r="22" s="132" customFormat="1" ht="22" customHeight="1" spans="1:5">
      <c r="A22" s="125"/>
      <c r="B22" s="98"/>
      <c r="C22" s="109" t="s">
        <v>63</v>
      </c>
      <c r="D22" s="141"/>
      <c r="E22" s="142"/>
    </row>
    <row r="23" s="132" customFormat="1" ht="22" customHeight="1" spans="1:5">
      <c r="A23" s="125"/>
      <c r="B23" s="98"/>
      <c r="C23" s="109" t="s">
        <v>64</v>
      </c>
      <c r="D23" s="141"/>
      <c r="E23" s="142"/>
    </row>
    <row r="24" s="132" customFormat="1" ht="22" customHeight="1" spans="1:5">
      <c r="A24" s="125"/>
      <c r="B24" s="98"/>
      <c r="C24" s="109" t="s">
        <v>65</v>
      </c>
      <c r="D24" s="141"/>
      <c r="E24" s="142"/>
    </row>
    <row r="25" s="132" customFormat="1" ht="22" customHeight="1" spans="1:5">
      <c r="A25" s="125"/>
      <c r="B25" s="98"/>
      <c r="C25" s="109" t="s">
        <v>66</v>
      </c>
      <c r="D25" s="141"/>
      <c r="E25" s="142"/>
    </row>
    <row r="26" s="132" customFormat="1" ht="22" customHeight="1" spans="1:5">
      <c r="A26" s="125"/>
      <c r="B26" s="98"/>
      <c r="C26" s="109" t="s">
        <v>67</v>
      </c>
      <c r="D26" s="141">
        <v>0</v>
      </c>
      <c r="E26" s="142"/>
    </row>
    <row r="27" s="132" customFormat="1" ht="22" customHeight="1" spans="1:5">
      <c r="A27" s="125"/>
      <c r="B27" s="98"/>
      <c r="C27" s="109" t="s">
        <v>68</v>
      </c>
      <c r="D27" s="141">
        <v>0</v>
      </c>
      <c r="E27" s="142"/>
    </row>
    <row r="28" s="132" customFormat="1" ht="22" customHeight="1" spans="1:5">
      <c r="A28" s="125"/>
      <c r="B28" s="98"/>
      <c r="C28" s="109" t="s">
        <v>69</v>
      </c>
      <c r="D28" s="141">
        <v>0</v>
      </c>
      <c r="E28" s="142"/>
    </row>
    <row r="29" s="132" customFormat="1" ht="22" customHeight="1" spans="1:5">
      <c r="A29" s="125"/>
      <c r="B29" s="98"/>
      <c r="C29" s="109" t="s">
        <v>70</v>
      </c>
      <c r="D29" s="141">
        <v>0</v>
      </c>
      <c r="E29" s="142"/>
    </row>
    <row r="30" s="132" customFormat="1" ht="22" customHeight="1" spans="1:5">
      <c r="A30" s="125"/>
      <c r="B30" s="98"/>
      <c r="C30" s="109" t="s">
        <v>71</v>
      </c>
      <c r="D30" s="141">
        <v>0</v>
      </c>
      <c r="E30" s="142"/>
    </row>
    <row r="31" s="132" customFormat="1" ht="22" customHeight="1" spans="1:5">
      <c r="A31" s="125"/>
      <c r="B31" s="98"/>
      <c r="C31" s="109" t="s">
        <v>72</v>
      </c>
      <c r="D31" s="141">
        <v>0</v>
      </c>
      <c r="E31" s="142"/>
    </row>
    <row r="32" s="132" customFormat="1" ht="22" customHeight="1" spans="1:5">
      <c r="A32" s="125"/>
      <c r="B32" s="98"/>
      <c r="C32" s="109" t="s">
        <v>73</v>
      </c>
      <c r="D32" s="141">
        <v>0</v>
      </c>
      <c r="E32" s="142"/>
    </row>
    <row r="33" s="132" customFormat="1" ht="22" customHeight="1" spans="1:5">
      <c r="A33" s="125"/>
      <c r="B33" s="98"/>
      <c r="C33" s="109" t="s">
        <v>74</v>
      </c>
      <c r="D33" s="141">
        <v>0</v>
      </c>
      <c r="E33" s="142"/>
    </row>
    <row r="34" s="132" customFormat="1" ht="22" customHeight="1" spans="1:5">
      <c r="A34" s="125"/>
      <c r="B34" s="98"/>
      <c r="C34" s="109" t="s">
        <v>75</v>
      </c>
      <c r="D34" s="141">
        <v>0</v>
      </c>
      <c r="E34" s="142"/>
    </row>
    <row r="35" ht="22" customHeight="1" spans="1:4">
      <c r="A35" s="129"/>
      <c r="B35" s="143"/>
      <c r="C35" s="144"/>
      <c r="D35" s="145"/>
    </row>
    <row r="36" s="132" customFormat="1" ht="22" customHeight="1" spans="1:5">
      <c r="A36" s="131" t="s">
        <v>76</v>
      </c>
      <c r="B36" s="119">
        <f>B6+B9+B12+B16+B17+B18+B19</f>
        <v>4447193</v>
      </c>
      <c r="C36" s="146" t="s">
        <v>77</v>
      </c>
      <c r="D36" s="119">
        <f>SUM(D6:D34)</f>
        <v>4447193</v>
      </c>
      <c r="E36" s="142"/>
    </row>
    <row r="37" s="132" customFormat="1" ht="22" customHeight="1" spans="1:5">
      <c r="A37" s="125" t="s">
        <v>78</v>
      </c>
      <c r="B37" s="147">
        <f>B38+B41+B44+B45</f>
        <v>0</v>
      </c>
      <c r="C37" s="109" t="s">
        <v>79</v>
      </c>
      <c r="D37" s="119">
        <v>0</v>
      </c>
      <c r="E37" s="142"/>
    </row>
    <row r="38" s="132" customFormat="1" ht="22" customHeight="1" spans="1:5">
      <c r="A38" s="125" t="s">
        <v>80</v>
      </c>
      <c r="B38" s="141">
        <f>B39+B40</f>
        <v>0</v>
      </c>
      <c r="C38" s="109"/>
      <c r="D38" s="141"/>
      <c r="E38" s="142"/>
    </row>
    <row r="39" s="132" customFormat="1" ht="22" customHeight="1" spans="1:5">
      <c r="A39" s="125" t="s">
        <v>81</v>
      </c>
      <c r="B39" s="141">
        <v>0</v>
      </c>
      <c r="C39" s="148"/>
      <c r="D39" s="141"/>
      <c r="E39" s="142"/>
    </row>
    <row r="40" s="132" customFormat="1" ht="22" customHeight="1" spans="1:5">
      <c r="A40" s="125" t="s">
        <v>82</v>
      </c>
      <c r="B40" s="141">
        <v>0</v>
      </c>
      <c r="C40" s="148"/>
      <c r="D40" s="141"/>
      <c r="E40" s="142"/>
    </row>
    <row r="41" s="132" customFormat="1" ht="22" customHeight="1" spans="1:5">
      <c r="A41" s="125" t="s">
        <v>83</v>
      </c>
      <c r="B41" s="141">
        <f>B43+B42</f>
        <v>0</v>
      </c>
      <c r="C41" s="148"/>
      <c r="D41" s="141"/>
      <c r="E41" s="142"/>
    </row>
    <row r="42" s="132" customFormat="1" ht="22" customHeight="1" spans="1:5">
      <c r="A42" s="125" t="s">
        <v>84</v>
      </c>
      <c r="B42" s="141">
        <v>0</v>
      </c>
      <c r="C42" s="148"/>
      <c r="D42" s="141"/>
      <c r="E42" s="142"/>
    </row>
    <row r="43" s="132" customFormat="1" ht="22" customHeight="1" spans="1:5">
      <c r="A43" s="125" t="s">
        <v>85</v>
      </c>
      <c r="B43" s="141">
        <v>0</v>
      </c>
      <c r="C43" s="148"/>
      <c r="D43" s="141"/>
      <c r="E43" s="142"/>
    </row>
    <row r="44" s="132" customFormat="1" ht="22" customHeight="1" spans="1:5">
      <c r="A44" s="125" t="s">
        <v>86</v>
      </c>
      <c r="B44" s="141">
        <v>0</v>
      </c>
      <c r="C44" s="148"/>
      <c r="D44" s="141"/>
      <c r="E44" s="142"/>
    </row>
    <row r="45" s="132" customFormat="1" ht="22" customHeight="1" spans="1:5">
      <c r="A45" s="125" t="s">
        <v>87</v>
      </c>
      <c r="B45" s="141">
        <v>0</v>
      </c>
      <c r="C45" s="148"/>
      <c r="D45" s="141"/>
      <c r="E45" s="142"/>
    </row>
    <row r="46" s="132" customFormat="1" ht="22" customHeight="1" spans="1:5">
      <c r="A46" s="131" t="s">
        <v>88</v>
      </c>
      <c r="B46" s="119">
        <f>B36+B37</f>
        <v>4447193</v>
      </c>
      <c r="C46" s="146" t="s">
        <v>89</v>
      </c>
      <c r="D46" s="119">
        <f>D36+D37</f>
        <v>4447193</v>
      </c>
      <c r="E46" s="14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E31" sqref="E31"/>
    </sheetView>
  </sheetViews>
  <sheetFormatPr defaultColWidth="9" defaultRowHeight="12.75" customHeight="1" outlineLevelCol="2"/>
  <cols>
    <col min="1" max="1" width="45.1388888888889" style="49" customWidth="1"/>
    <col min="2" max="2" width="40.712962962963" style="49" customWidth="1"/>
    <col min="3" max="3" width="31.287037037037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24"/>
      <c r="B3" s="52" t="s">
        <v>28</v>
      </c>
    </row>
    <row r="4" ht="24" customHeight="1" spans="1:2">
      <c r="A4" s="81" t="s">
        <v>31</v>
      </c>
      <c r="B4" s="81" t="s">
        <v>32</v>
      </c>
    </row>
    <row r="5" s="48" customFormat="1" ht="25" customHeight="1" spans="1:3">
      <c r="A5" s="125" t="s">
        <v>33</v>
      </c>
      <c r="B5" s="97">
        <f>B6+B7</f>
        <v>1070811</v>
      </c>
      <c r="C5" s="57"/>
    </row>
    <row r="6" s="48" customFormat="1" ht="25" customHeight="1" spans="1:3">
      <c r="A6" s="125" t="s">
        <v>35</v>
      </c>
      <c r="B6" s="126"/>
      <c r="C6" s="57"/>
    </row>
    <row r="7" s="48" customFormat="1" ht="25" customHeight="1" spans="1:3">
      <c r="A7" s="125" t="s">
        <v>37</v>
      </c>
      <c r="B7" s="92">
        <v>1070811</v>
      </c>
      <c r="C7" s="57"/>
    </row>
    <row r="8" s="48" customFormat="1" ht="25" customHeight="1" spans="1:3">
      <c r="A8" s="125" t="s">
        <v>39</v>
      </c>
      <c r="B8" s="126">
        <f>B9+B10</f>
        <v>0</v>
      </c>
      <c r="C8" s="57"/>
    </row>
    <row r="9" s="48" customFormat="1" ht="25" customHeight="1" spans="1:3">
      <c r="A9" s="125" t="s">
        <v>41</v>
      </c>
      <c r="B9" s="126"/>
      <c r="C9" s="57"/>
    </row>
    <row r="10" s="48" customFormat="1" ht="25" customHeight="1" spans="1:3">
      <c r="A10" s="125" t="s">
        <v>43</v>
      </c>
      <c r="B10" s="126"/>
      <c r="C10" s="57"/>
    </row>
    <row r="11" s="48" customFormat="1" ht="25" customHeight="1" spans="1:3">
      <c r="A11" s="125" t="s">
        <v>45</v>
      </c>
      <c r="B11" s="126">
        <f>SUM(B12:B13)</f>
        <v>3376382</v>
      </c>
      <c r="C11" s="57"/>
    </row>
    <row r="12" s="48" customFormat="1" ht="25" customHeight="1" spans="1:3">
      <c r="A12" s="125" t="s">
        <v>47</v>
      </c>
      <c r="B12" s="126"/>
      <c r="C12" s="57"/>
    </row>
    <row r="13" s="48" customFormat="1" ht="25" customHeight="1" spans="1:3">
      <c r="A13" s="125" t="s">
        <v>49</v>
      </c>
      <c r="B13" s="127">
        <v>3376382</v>
      </c>
      <c r="C13" s="57"/>
    </row>
    <row r="14" s="48" customFormat="1" ht="25" customHeight="1" spans="1:3">
      <c r="A14" s="125" t="s">
        <v>51</v>
      </c>
      <c r="B14" s="128"/>
      <c r="C14" s="57"/>
    </row>
    <row r="15" s="48" customFormat="1" ht="25" customHeight="1" spans="1:3">
      <c r="A15" s="125" t="s">
        <v>53</v>
      </c>
      <c r="B15" s="126"/>
      <c r="C15" s="57"/>
    </row>
    <row r="16" s="48" customFormat="1" ht="25" customHeight="1" spans="1:3">
      <c r="A16" s="125" t="s">
        <v>55</v>
      </c>
      <c r="B16" s="126"/>
      <c r="C16" s="57"/>
    </row>
    <row r="17" s="48" customFormat="1" ht="25" customHeight="1" spans="1:3">
      <c r="A17" s="125" t="s">
        <v>57</v>
      </c>
      <c r="B17" s="126"/>
      <c r="C17" s="57"/>
    </row>
    <row r="18" s="48" customFormat="1" ht="25" customHeight="1" spans="1:3">
      <c r="A18" s="125" t="s">
        <v>59</v>
      </c>
      <c r="B18" s="126"/>
      <c r="C18" s="57"/>
    </row>
    <row r="19" s="48" customFormat="1" ht="25" customHeight="1" spans="1:3">
      <c r="A19" s="125" t="s">
        <v>78</v>
      </c>
      <c r="B19" s="97">
        <f>B20+B23+B26+B27</f>
        <v>0</v>
      </c>
      <c r="C19" s="57"/>
    </row>
    <row r="20" s="48" customFormat="1" ht="25" customHeight="1" spans="1:3">
      <c r="A20" s="125" t="s">
        <v>80</v>
      </c>
      <c r="B20" s="97">
        <f>B21+B22</f>
        <v>0</v>
      </c>
      <c r="C20" s="57"/>
    </row>
    <row r="21" s="48" customFormat="1" ht="25" customHeight="1" spans="1:3">
      <c r="A21" s="125" t="s">
        <v>81</v>
      </c>
      <c r="B21" s="97"/>
      <c r="C21" s="57"/>
    </row>
    <row r="22" s="48" customFormat="1" ht="25" customHeight="1" spans="1:3">
      <c r="A22" s="125" t="s">
        <v>82</v>
      </c>
      <c r="B22" s="97"/>
      <c r="C22" s="57"/>
    </row>
    <row r="23" s="48" customFormat="1" ht="25" customHeight="1" spans="1:3">
      <c r="A23" s="125" t="s">
        <v>83</v>
      </c>
      <c r="B23" s="97">
        <f>B24+B25</f>
        <v>0</v>
      </c>
      <c r="C23" s="57"/>
    </row>
    <row r="24" s="48" customFormat="1" ht="25" customHeight="1" spans="1:3">
      <c r="A24" s="125" t="s">
        <v>84</v>
      </c>
      <c r="B24" s="97"/>
      <c r="C24" s="57"/>
    </row>
    <row r="25" s="48" customFormat="1" ht="25" customHeight="1" spans="1:3">
      <c r="A25" s="125" t="s">
        <v>85</v>
      </c>
      <c r="B25" s="97"/>
      <c r="C25" s="57"/>
    </row>
    <row r="26" s="48" customFormat="1" ht="25" customHeight="1" spans="1:3">
      <c r="A26" s="125" t="s">
        <v>86</v>
      </c>
      <c r="B26" s="97"/>
      <c r="C26" s="57"/>
    </row>
    <row r="27" s="48" customFormat="1" ht="25" customHeight="1" spans="1:3">
      <c r="A27" s="125" t="s">
        <v>87</v>
      </c>
      <c r="B27" s="97"/>
      <c r="C27" s="57"/>
    </row>
    <row r="28" ht="25" customHeight="1" spans="1:2">
      <c r="A28" s="129"/>
      <c r="B28" s="130"/>
    </row>
    <row r="29" s="48" customFormat="1" ht="25" customHeight="1" spans="1:3">
      <c r="A29" s="131" t="s">
        <v>88</v>
      </c>
      <c r="B29" s="90">
        <f>B5+B8+B11+B15+B16+B17+B18+B19</f>
        <v>4447193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1" sqref="A11"/>
    </sheetView>
  </sheetViews>
  <sheetFormatPr defaultColWidth="9" defaultRowHeight="12.75" customHeight="1" outlineLevelCol="6"/>
  <cols>
    <col min="1" max="1" width="14.4259259259259" style="49" customWidth="1"/>
    <col min="2" max="2" width="35.287037037037" style="49" customWidth="1"/>
    <col min="3" max="3" width="21.4259259259259" style="49" customWidth="1"/>
    <col min="4" max="5" width="19.712962962963" style="49" customWidth="1"/>
    <col min="6" max="7" width="6.86111111111111" style="49" customWidth="1"/>
  </cols>
  <sheetData>
    <row r="1" ht="17.25" customHeight="1" spans="1:2">
      <c r="A1" s="58"/>
      <c r="B1" s="58"/>
    </row>
    <row r="2" ht="24.75" customHeight="1" spans="1:5">
      <c r="A2" s="115" t="s">
        <v>91</v>
      </c>
      <c r="B2" s="115"/>
      <c r="C2" s="115"/>
      <c r="D2" s="115"/>
      <c r="E2" s="115"/>
    </row>
    <row r="3" ht="24.75" customHeight="1" spans="1:5">
      <c r="A3" s="116"/>
      <c r="B3" s="116"/>
      <c r="C3" s="116"/>
      <c r="E3" s="117" t="s">
        <v>28</v>
      </c>
    </row>
    <row r="4" ht="24.75" customHeight="1" spans="1:5">
      <c r="A4" s="81" t="s">
        <v>92</v>
      </c>
      <c r="B4" s="81" t="s">
        <v>93</v>
      </c>
      <c r="C4" s="81" t="s">
        <v>94</v>
      </c>
      <c r="D4" s="81" t="s">
        <v>95</v>
      </c>
      <c r="E4" s="81" t="s">
        <v>96</v>
      </c>
    </row>
    <row r="5" ht="24.75" customHeight="1" spans="1:5">
      <c r="A5" s="81"/>
      <c r="B5" s="81"/>
      <c r="C5" s="81"/>
      <c r="D5" s="81"/>
      <c r="E5" s="81"/>
    </row>
    <row r="6" ht="18" customHeight="1" spans="1:5">
      <c r="A6" s="75" t="s">
        <v>97</v>
      </c>
      <c r="B6" s="75" t="s">
        <v>98</v>
      </c>
      <c r="C6" s="75">
        <v>1</v>
      </c>
      <c r="D6" s="75">
        <v>2</v>
      </c>
      <c r="E6" s="75">
        <v>3</v>
      </c>
    </row>
    <row r="7" s="48" customFormat="1" ht="24" customHeight="1" spans="1:7">
      <c r="A7" s="84"/>
      <c r="B7" s="84" t="s">
        <v>99</v>
      </c>
      <c r="C7" s="118">
        <f>D7+E7</f>
        <v>4447193</v>
      </c>
      <c r="D7" s="118">
        <f>D8</f>
        <v>4447193</v>
      </c>
      <c r="E7" s="118"/>
      <c r="F7" s="57"/>
      <c r="G7" s="57"/>
    </row>
    <row r="8" ht="24" customHeight="1" spans="1:5">
      <c r="A8" s="84" t="s">
        <v>100</v>
      </c>
      <c r="B8" s="91" t="s">
        <v>101</v>
      </c>
      <c r="C8" s="118">
        <f>D8+E8</f>
        <v>4447193</v>
      </c>
      <c r="D8" s="118">
        <f>D9</f>
        <v>4447193</v>
      </c>
      <c r="E8" s="118"/>
    </row>
    <row r="9" ht="24" customHeight="1" spans="1:5">
      <c r="A9" s="84" t="s">
        <v>102</v>
      </c>
      <c r="B9" s="94" t="s">
        <v>103</v>
      </c>
      <c r="C9" s="118">
        <f>D9+E9</f>
        <v>4447193</v>
      </c>
      <c r="D9" s="119">
        <f>D10</f>
        <v>4447193</v>
      </c>
      <c r="E9" s="118"/>
    </row>
    <row r="10" ht="24" customHeight="1" spans="1:5">
      <c r="A10" s="86" t="s">
        <v>104</v>
      </c>
      <c r="B10" s="120" t="s">
        <v>105</v>
      </c>
      <c r="C10" s="118">
        <f>D10+E10</f>
        <v>4447193</v>
      </c>
      <c r="D10" s="121">
        <v>4447193</v>
      </c>
      <c r="E10" s="121"/>
    </row>
    <row r="11" ht="24" customHeight="1" spans="1:5">
      <c r="A11" s="122"/>
      <c r="B11" s="123"/>
      <c r="C11" s="118"/>
      <c r="D11" s="121"/>
      <c r="E11" s="121"/>
    </row>
    <row r="12" ht="24" customHeight="1" spans="1:5">
      <c r="A12" s="86"/>
      <c r="B12" s="86"/>
      <c r="C12" s="118"/>
      <c r="D12" s="121"/>
      <c r="E12" s="121"/>
    </row>
    <row r="13" ht="24" customHeight="1" spans="1:5">
      <c r="A13" s="86"/>
      <c r="B13" s="86"/>
      <c r="C13" s="118"/>
      <c r="D13" s="121"/>
      <c r="E13" s="121"/>
    </row>
    <row r="14" ht="24" customHeight="1" spans="1:5">
      <c r="A14" s="84"/>
      <c r="B14" s="84"/>
      <c r="C14" s="118"/>
      <c r="D14" s="118"/>
      <c r="E14" s="118"/>
    </row>
    <row r="15" ht="24" customHeight="1" spans="1:5">
      <c r="A15" s="84"/>
      <c r="B15" s="84"/>
      <c r="C15" s="118"/>
      <c r="D15" s="118"/>
      <c r="E15" s="118"/>
    </row>
    <row r="16" ht="24" customHeight="1" spans="1:5">
      <c r="A16" s="86"/>
      <c r="B16" s="86"/>
      <c r="C16" s="118"/>
      <c r="D16" s="121"/>
      <c r="E16" s="121"/>
    </row>
    <row r="17" ht="24" customHeight="1" spans="1:5">
      <c r="A17" s="86"/>
      <c r="B17" s="86"/>
      <c r="C17" s="118"/>
      <c r="D17" s="121"/>
      <c r="E17" s="121"/>
    </row>
    <row r="18" ht="24" customHeight="1" spans="1:5">
      <c r="A18" s="86"/>
      <c r="B18" s="86"/>
      <c r="C18" s="118"/>
      <c r="D18" s="121"/>
      <c r="E18" s="121"/>
    </row>
    <row r="19" ht="24" customHeight="1" spans="1:5">
      <c r="A19" s="84"/>
      <c r="B19" s="84"/>
      <c r="C19" s="118"/>
      <c r="D19" s="118"/>
      <c r="E19" s="118"/>
    </row>
    <row r="20" ht="24" customHeight="1" spans="1:5">
      <c r="A20" s="86"/>
      <c r="B20" s="86"/>
      <c r="C20" s="118"/>
      <c r="D20" s="121"/>
      <c r="E20" s="121"/>
    </row>
    <row r="21" ht="24" customHeight="1" spans="1:5">
      <c r="A21" s="86"/>
      <c r="B21" s="86"/>
      <c r="C21" s="118"/>
      <c r="D21" s="121"/>
      <c r="E21" s="121"/>
    </row>
    <row r="22" ht="24" customHeight="1" spans="1:5">
      <c r="A22" s="84"/>
      <c r="B22" s="84"/>
      <c r="C22" s="118"/>
      <c r="D22" s="118"/>
      <c r="E22" s="118"/>
    </row>
    <row r="23" ht="24" customHeight="1" spans="1:5">
      <c r="A23" s="84"/>
      <c r="B23" s="84"/>
      <c r="C23" s="118"/>
      <c r="D23" s="118"/>
      <c r="E23" s="118"/>
    </row>
    <row r="24" ht="24" customHeight="1" spans="1:5">
      <c r="A24" s="86"/>
      <c r="B24" s="86"/>
      <c r="C24" s="118"/>
      <c r="D24" s="121"/>
      <c r="E24" s="121"/>
    </row>
    <row r="25" ht="24" customHeight="1" spans="1:5">
      <c r="A25" s="86"/>
      <c r="B25" s="86"/>
      <c r="C25" s="118"/>
      <c r="D25" s="121"/>
      <c r="E25" s="121"/>
    </row>
    <row r="26" ht="24" customHeight="1" spans="1:5">
      <c r="A26" s="84"/>
      <c r="B26" s="84"/>
      <c r="C26" s="118"/>
      <c r="D26" s="118"/>
      <c r="E26" s="118"/>
    </row>
    <row r="27" ht="24" customHeight="1" spans="1:5">
      <c r="A27" s="84"/>
      <c r="B27" s="84"/>
      <c r="C27" s="118"/>
      <c r="D27" s="118"/>
      <c r="E27" s="118"/>
    </row>
    <row r="28" ht="24" customHeight="1" spans="1:5">
      <c r="A28" s="86"/>
      <c r="B28" s="86"/>
      <c r="C28" s="118"/>
      <c r="D28" s="121"/>
      <c r="E28" s="121"/>
    </row>
    <row r="29" ht="24" customHeight="1" spans="1:5">
      <c r="A29" s="84"/>
      <c r="B29" s="84"/>
      <c r="C29" s="118"/>
      <c r="D29" s="118"/>
      <c r="E29" s="118"/>
    </row>
    <row r="30" ht="24" customHeight="1" spans="1:5">
      <c r="A30" s="84"/>
      <c r="B30" s="84"/>
      <c r="C30" s="118"/>
      <c r="D30" s="118"/>
      <c r="E30" s="118"/>
    </row>
    <row r="31" ht="24" customHeight="1" spans="1:5">
      <c r="A31" s="86"/>
      <c r="B31" s="86"/>
      <c r="C31" s="118"/>
      <c r="D31" s="121"/>
      <c r="E31" s="12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4" workbookViewId="0">
      <selection activeCell="D17" sqref="D17"/>
    </sheetView>
  </sheetViews>
  <sheetFormatPr defaultColWidth="9" defaultRowHeight="12.75" customHeight="1"/>
  <cols>
    <col min="1" max="1" width="37.287037037037" style="49" customWidth="1"/>
    <col min="2" max="2" width="24.5740740740741" style="49" customWidth="1"/>
    <col min="3" max="3" width="35.8611111111111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9" t="s">
        <v>106</v>
      </c>
      <c r="B2" s="99"/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</row>
    <row r="3" ht="16.5" customHeight="1" spans="2:98">
      <c r="B3" s="101"/>
      <c r="C3" s="102"/>
      <c r="D3" s="52" t="s">
        <v>28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104" t="s">
        <v>109</v>
      </c>
      <c r="B6" s="105">
        <f>B7+B8+B9</f>
        <v>1070811</v>
      </c>
      <c r="C6" s="104" t="s">
        <v>110</v>
      </c>
      <c r="D6" s="105">
        <f>SUM(D7:D35)</f>
        <v>1070811</v>
      </c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57"/>
    </row>
    <row r="7" s="48" customFormat="1" ht="33" customHeight="1" spans="1:99">
      <c r="A7" s="108" t="s">
        <v>111</v>
      </c>
      <c r="B7" s="92">
        <v>1070811</v>
      </c>
      <c r="C7" s="109" t="s">
        <v>34</v>
      </c>
      <c r="D7" s="11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57"/>
    </row>
    <row r="8" s="48" customFormat="1" ht="33" customHeight="1" spans="1:99">
      <c r="A8" s="108" t="s">
        <v>112</v>
      </c>
      <c r="B8" s="110">
        <v>0</v>
      </c>
      <c r="C8" s="109" t="s">
        <v>36</v>
      </c>
      <c r="D8" s="110"/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57"/>
    </row>
    <row r="9" s="48" customFormat="1" ht="33" customHeight="1" spans="1:99">
      <c r="A9" s="108" t="s">
        <v>113</v>
      </c>
      <c r="B9" s="110">
        <v>0</v>
      </c>
      <c r="C9" s="109" t="s">
        <v>38</v>
      </c>
      <c r="D9" s="110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57"/>
    </row>
    <row r="10" s="48" customFormat="1" ht="33" customHeight="1" spans="1:99">
      <c r="A10" s="108"/>
      <c r="B10" s="110"/>
      <c r="C10" s="109" t="s">
        <v>40</v>
      </c>
      <c r="D10" s="11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57"/>
    </row>
    <row r="11" s="48" customFormat="1" ht="33" customHeight="1" spans="1:99">
      <c r="A11" s="108"/>
      <c r="B11" s="110"/>
      <c r="C11" s="109" t="s">
        <v>42</v>
      </c>
      <c r="D11" s="110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57"/>
    </row>
    <row r="12" s="48" customFormat="1" ht="33" customHeight="1" spans="1:99">
      <c r="A12" s="108"/>
      <c r="B12" s="110"/>
      <c r="C12" s="109" t="s">
        <v>44</v>
      </c>
      <c r="D12" s="110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57"/>
    </row>
    <row r="13" s="48" customFormat="1" ht="33" customHeight="1" spans="1:99">
      <c r="A13" s="111"/>
      <c r="B13" s="110"/>
      <c r="C13" s="109" t="s">
        <v>46</v>
      </c>
      <c r="D13" s="110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57"/>
    </row>
    <row r="14" s="48" customFormat="1" ht="33" customHeight="1" spans="1:99">
      <c r="A14" s="111"/>
      <c r="B14" s="110"/>
      <c r="C14" s="109" t="s">
        <v>48</v>
      </c>
      <c r="D14" s="110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57"/>
    </row>
    <row r="15" s="48" customFormat="1" ht="33" customHeight="1" spans="1:99">
      <c r="A15" s="111"/>
      <c r="B15" s="110"/>
      <c r="C15" s="109" t="s">
        <v>50</v>
      </c>
      <c r="D15" s="110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57"/>
    </row>
    <row r="16" s="48" customFormat="1" ht="33" customHeight="1" spans="1:99">
      <c r="A16" s="111"/>
      <c r="B16" s="110"/>
      <c r="C16" s="109" t="s">
        <v>52</v>
      </c>
      <c r="D16" s="92">
        <f>B7</f>
        <v>1070811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57"/>
    </row>
    <row r="17" s="48" customFormat="1" ht="33" customHeight="1" spans="1:99">
      <c r="A17" s="111"/>
      <c r="B17" s="110"/>
      <c r="C17" s="109" t="s">
        <v>54</v>
      </c>
      <c r="D17" s="110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57"/>
    </row>
    <row r="18" s="48" customFormat="1" ht="33" customHeight="1" spans="1:99">
      <c r="A18" s="111"/>
      <c r="B18" s="110"/>
      <c r="C18" s="109" t="s">
        <v>56</v>
      </c>
      <c r="D18" s="110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57"/>
    </row>
    <row r="19" s="48" customFormat="1" ht="33" customHeight="1" spans="1:99">
      <c r="A19" s="111"/>
      <c r="B19" s="110"/>
      <c r="C19" s="109" t="s">
        <v>58</v>
      </c>
      <c r="D19" s="110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57"/>
    </row>
    <row r="20" s="48" customFormat="1" ht="33" customHeight="1" spans="1:99">
      <c r="A20" s="111"/>
      <c r="B20" s="110"/>
      <c r="C20" s="109" t="s">
        <v>60</v>
      </c>
      <c r="D20" s="110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57"/>
    </row>
    <row r="21" s="48" customFormat="1" ht="33" customHeight="1" spans="1:99">
      <c r="A21" s="111"/>
      <c r="B21" s="110"/>
      <c r="C21" s="109" t="s">
        <v>61</v>
      </c>
      <c r="D21" s="110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57"/>
    </row>
    <row r="22" s="48" customFormat="1" ht="33" customHeight="1" spans="1:99">
      <c r="A22" s="111"/>
      <c r="B22" s="110"/>
      <c r="C22" s="109" t="s">
        <v>62</v>
      </c>
      <c r="D22" s="110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57"/>
    </row>
    <row r="23" s="48" customFormat="1" ht="33" customHeight="1" spans="1:99">
      <c r="A23" s="111"/>
      <c r="B23" s="110"/>
      <c r="C23" s="109" t="s">
        <v>63</v>
      </c>
      <c r="D23" s="110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57"/>
    </row>
    <row r="24" s="48" customFormat="1" ht="33" customHeight="1" spans="1:99">
      <c r="A24" s="111"/>
      <c r="B24" s="110"/>
      <c r="C24" s="109" t="s">
        <v>64</v>
      </c>
      <c r="D24" s="110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57"/>
    </row>
    <row r="25" s="48" customFormat="1" ht="33" customHeight="1" spans="1:99">
      <c r="A25" s="111"/>
      <c r="B25" s="110"/>
      <c r="C25" s="109" t="s">
        <v>65</v>
      </c>
      <c r="D25" s="110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57"/>
    </row>
    <row r="26" s="48" customFormat="1" ht="33" customHeight="1" spans="1:99">
      <c r="A26" s="111"/>
      <c r="B26" s="110"/>
      <c r="C26" s="109" t="s">
        <v>66</v>
      </c>
      <c r="D26" s="110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57"/>
    </row>
    <row r="27" s="48" customFormat="1" ht="33" customHeight="1" spans="1:99">
      <c r="A27" s="111"/>
      <c r="B27" s="110"/>
      <c r="C27" s="109" t="s">
        <v>67</v>
      </c>
      <c r="D27" s="110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57"/>
    </row>
    <row r="28" s="48" customFormat="1" ht="33" customHeight="1" spans="1:99">
      <c r="A28" s="111"/>
      <c r="B28" s="110"/>
      <c r="C28" s="109" t="s">
        <v>68</v>
      </c>
      <c r="D28" s="110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57"/>
    </row>
    <row r="29" s="48" customFormat="1" ht="33" customHeight="1" spans="1:99">
      <c r="A29" s="111"/>
      <c r="B29" s="110"/>
      <c r="C29" s="109" t="s">
        <v>69</v>
      </c>
      <c r="D29" s="110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57"/>
    </row>
    <row r="30" s="48" customFormat="1" ht="33" customHeight="1" spans="1:99">
      <c r="A30" s="111"/>
      <c r="B30" s="110"/>
      <c r="C30" s="109" t="s">
        <v>70</v>
      </c>
      <c r="D30" s="110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57"/>
    </row>
    <row r="31" s="48" customFormat="1" ht="33" customHeight="1" spans="1:99">
      <c r="A31" s="111"/>
      <c r="B31" s="110"/>
      <c r="C31" s="109" t="s">
        <v>71</v>
      </c>
      <c r="D31" s="110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57"/>
    </row>
    <row r="32" s="48" customFormat="1" ht="33" customHeight="1" spans="1:99">
      <c r="A32" s="111"/>
      <c r="B32" s="110"/>
      <c r="C32" s="109" t="s">
        <v>72</v>
      </c>
      <c r="D32" s="110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57"/>
    </row>
    <row r="33" s="48" customFormat="1" ht="33" customHeight="1" spans="1:99">
      <c r="A33" s="111"/>
      <c r="B33" s="110"/>
      <c r="C33" s="109" t="s">
        <v>73</v>
      </c>
      <c r="D33" s="110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57"/>
    </row>
    <row r="34" s="48" customFormat="1" ht="33" customHeight="1" spans="1:99">
      <c r="A34" s="111"/>
      <c r="B34" s="110"/>
      <c r="C34" s="109" t="s">
        <v>74</v>
      </c>
      <c r="D34" s="110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57"/>
    </row>
    <row r="35" s="48" customFormat="1" ht="33" customHeight="1" spans="1:99">
      <c r="A35" s="111"/>
      <c r="B35" s="110"/>
      <c r="C35" s="109" t="s">
        <v>75</v>
      </c>
      <c r="D35" s="110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57"/>
    </row>
    <row r="36" ht="33" customHeight="1" spans="1:98">
      <c r="A36" s="112"/>
      <c r="B36" s="113"/>
      <c r="C36" s="69"/>
      <c r="D36" s="114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105">
        <f>B6</f>
        <v>1070811</v>
      </c>
      <c r="C37" s="60" t="s">
        <v>115</v>
      </c>
      <c r="D37" s="105">
        <f>D6</f>
        <v>1070811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16.8611111111111" style="49" customWidth="1"/>
    <col min="2" max="2" width="33.4259259259259" style="49" customWidth="1"/>
    <col min="3" max="3" width="21" style="49" customWidth="1"/>
    <col min="4" max="4" width="15.712962962963" style="49" customWidth="1"/>
    <col min="5" max="5" width="16.8611111111111" style="49" customWidth="1"/>
    <col min="6" max="12" width="14.287037037037" style="49" customWidth="1"/>
    <col min="13" max="14" width="6.86111111111111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81" t="s">
        <v>117</v>
      </c>
      <c r="B4" s="81" t="s">
        <v>118</v>
      </c>
      <c r="C4" s="81" t="s">
        <v>99</v>
      </c>
      <c r="D4" s="81" t="s">
        <v>119</v>
      </c>
      <c r="E4" s="81"/>
      <c r="F4" s="81"/>
      <c r="G4" s="81" t="s">
        <v>120</v>
      </c>
      <c r="H4" s="81"/>
      <c r="I4" s="81"/>
      <c r="J4" s="81" t="s">
        <v>121</v>
      </c>
      <c r="K4" s="81"/>
      <c r="L4" s="81"/>
    </row>
    <row r="5" ht="24.75" customHeight="1" spans="1:12">
      <c r="A5" s="81"/>
      <c r="B5" s="81"/>
      <c r="C5" s="81"/>
      <c r="D5" s="81" t="s">
        <v>99</v>
      </c>
      <c r="E5" s="81" t="s">
        <v>95</v>
      </c>
      <c r="F5" s="81" t="s">
        <v>96</v>
      </c>
      <c r="G5" s="81" t="s">
        <v>99</v>
      </c>
      <c r="H5" s="81" t="s">
        <v>95</v>
      </c>
      <c r="I5" s="81" t="s">
        <v>96</v>
      </c>
      <c r="J5" s="81" t="s">
        <v>99</v>
      </c>
      <c r="K5" s="81" t="s">
        <v>95</v>
      </c>
      <c r="L5" s="81" t="s">
        <v>96</v>
      </c>
    </row>
    <row r="6" ht="24.75" customHeight="1" spans="1:12">
      <c r="A6" s="75" t="s">
        <v>97</v>
      </c>
      <c r="B6" s="75" t="s">
        <v>98</v>
      </c>
      <c r="C6" s="75">
        <v>1</v>
      </c>
      <c r="D6" s="75">
        <v>2</v>
      </c>
      <c r="E6" s="75">
        <v>3</v>
      </c>
      <c r="F6" s="75">
        <v>4</v>
      </c>
      <c r="G6" s="75">
        <v>2</v>
      </c>
      <c r="H6" s="75">
        <v>3</v>
      </c>
      <c r="I6" s="75">
        <v>4</v>
      </c>
      <c r="J6" s="75">
        <v>2</v>
      </c>
      <c r="K6" s="75">
        <v>3</v>
      </c>
      <c r="L6" s="75">
        <v>4</v>
      </c>
    </row>
    <row r="7" s="48" customFormat="1" ht="24.75" customHeight="1" spans="1:14">
      <c r="A7" s="93" t="s">
        <v>99</v>
      </c>
      <c r="B7" s="84"/>
      <c r="C7" s="89">
        <f>SUM(C8:C12)</f>
        <v>1070811</v>
      </c>
      <c r="D7" s="89">
        <f t="shared" ref="D7:L7" si="0">SUM(D8:D12)</f>
        <v>1070811</v>
      </c>
      <c r="E7" s="98">
        <f t="shared" ref="E7:E9" si="1">E8+E9</f>
        <v>1070811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57"/>
      <c r="N7" s="57"/>
    </row>
    <row r="8" ht="24.75" customHeight="1" spans="1:12">
      <c r="A8" s="84" t="s">
        <v>122</v>
      </c>
      <c r="B8" s="84" t="s">
        <v>123</v>
      </c>
      <c r="C8" s="89">
        <f>D8+G8+J8</f>
        <v>1070811</v>
      </c>
      <c r="D8" s="89">
        <f>SUM(E8:F8)</f>
        <v>1070811</v>
      </c>
      <c r="E8" s="92">
        <v>1070811</v>
      </c>
      <c r="F8" s="89"/>
      <c r="G8" s="89">
        <f t="shared" ref="G8:G12" si="2">SUM(H8:I8)</f>
        <v>0</v>
      </c>
      <c r="H8" s="89">
        <v>0</v>
      </c>
      <c r="I8" s="89">
        <v>0</v>
      </c>
      <c r="J8" s="89">
        <f t="shared" ref="J8:J12" si="3">SUM(K8:L8)</f>
        <v>0</v>
      </c>
      <c r="K8" s="89">
        <v>0</v>
      </c>
      <c r="L8" s="89">
        <v>0</v>
      </c>
    </row>
    <row r="9" ht="24.75" customHeight="1" spans="1:12">
      <c r="A9" s="84"/>
      <c r="B9" s="84"/>
      <c r="C9" s="89">
        <f>D9+G9+J9</f>
        <v>0</v>
      </c>
      <c r="D9" s="89">
        <f>SUM(E9:F9)</f>
        <v>0</v>
      </c>
      <c r="E9" s="98">
        <f t="shared" si="1"/>
        <v>0</v>
      </c>
      <c r="F9" s="89"/>
      <c r="G9" s="89">
        <f t="shared" si="2"/>
        <v>0</v>
      </c>
      <c r="H9" s="89"/>
      <c r="I9" s="89"/>
      <c r="J9" s="89">
        <f t="shared" si="3"/>
        <v>0</v>
      </c>
      <c r="K9" s="89"/>
      <c r="L9" s="89"/>
    </row>
    <row r="10" ht="24.75" customHeight="1" spans="1:12">
      <c r="A10" s="84"/>
      <c r="B10" s="84"/>
      <c r="C10" s="89">
        <f>D10+G10+J10</f>
        <v>0</v>
      </c>
      <c r="D10" s="89">
        <f>SUM(E10:F10)</f>
        <v>0</v>
      </c>
      <c r="E10" s="89"/>
      <c r="F10" s="89"/>
      <c r="G10" s="89">
        <f t="shared" si="2"/>
        <v>0</v>
      </c>
      <c r="H10" s="89"/>
      <c r="I10" s="89"/>
      <c r="J10" s="89">
        <f t="shared" si="3"/>
        <v>0</v>
      </c>
      <c r="K10" s="89"/>
      <c r="L10" s="89"/>
    </row>
    <row r="11" ht="24.75" customHeight="1" spans="1:12">
      <c r="A11" s="84"/>
      <c r="B11" s="84"/>
      <c r="C11" s="89">
        <f>D11+G11+J11</f>
        <v>0</v>
      </c>
      <c r="D11" s="89">
        <f>SUM(E11:F11)</f>
        <v>0</v>
      </c>
      <c r="E11" s="98">
        <f>E12+E13</f>
        <v>0</v>
      </c>
      <c r="F11" s="89"/>
      <c r="G11" s="89">
        <f t="shared" si="2"/>
        <v>0</v>
      </c>
      <c r="H11" s="89"/>
      <c r="I11" s="89"/>
      <c r="J11" s="89">
        <f t="shared" si="3"/>
        <v>0</v>
      </c>
      <c r="K11" s="89"/>
      <c r="L11" s="89"/>
    </row>
    <row r="12" ht="24.75" customHeight="1" spans="1:12">
      <c r="A12" s="86"/>
      <c r="B12" s="86"/>
      <c r="C12" s="89">
        <f>D12+G12+J12</f>
        <v>0</v>
      </c>
      <c r="D12" s="89">
        <f>SUM(E12:F12)</f>
        <v>0</v>
      </c>
      <c r="E12" s="79"/>
      <c r="F12" s="79"/>
      <c r="G12" s="79">
        <f t="shared" si="2"/>
        <v>0</v>
      </c>
      <c r="H12" s="79">
        <v>0</v>
      </c>
      <c r="I12" s="79">
        <v>0</v>
      </c>
      <c r="J12" s="79">
        <f t="shared" si="3"/>
        <v>0</v>
      </c>
      <c r="K12" s="79">
        <v>0</v>
      </c>
      <c r="L12" s="7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E16" sqref="E16"/>
    </sheetView>
  </sheetViews>
  <sheetFormatPr defaultColWidth="9" defaultRowHeight="12.75" customHeight="1" outlineLevelCol="6"/>
  <cols>
    <col min="1" max="1" width="13.287037037037" style="49" customWidth="1"/>
    <col min="2" max="2" width="35.8611111111111" style="49" customWidth="1"/>
    <col min="3" max="3" width="25.287037037037" style="49" customWidth="1"/>
    <col min="4" max="4" width="28.4259259259259" style="49" customWidth="1"/>
    <col min="5" max="5" width="22.4259259259259" style="49" customWidth="1"/>
    <col min="6" max="7" width="6.86111111111111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81" t="s">
        <v>125</v>
      </c>
      <c r="B4" s="81"/>
      <c r="C4" s="81" t="s">
        <v>119</v>
      </c>
      <c r="D4" s="81"/>
      <c r="E4" s="81"/>
    </row>
    <row r="5" ht="24.75" customHeight="1" spans="1:5">
      <c r="A5" s="81" t="s">
        <v>126</v>
      </c>
      <c r="B5" s="81" t="s">
        <v>127</v>
      </c>
      <c r="C5" s="81" t="s">
        <v>99</v>
      </c>
      <c r="D5" s="81" t="s">
        <v>95</v>
      </c>
      <c r="E5" s="81" t="s">
        <v>96</v>
      </c>
    </row>
    <row r="6" ht="18.75" customHeight="1" spans="1:5">
      <c r="A6" s="75" t="s">
        <v>97</v>
      </c>
      <c r="B6" s="75" t="s">
        <v>97</v>
      </c>
      <c r="C6" s="75">
        <v>1</v>
      </c>
      <c r="D6" s="75">
        <v>2</v>
      </c>
      <c r="E6" s="75">
        <v>3</v>
      </c>
    </row>
    <row r="7" s="48" customFormat="1" ht="24.75" customHeight="1" spans="1:7">
      <c r="A7" s="84"/>
      <c r="B7" s="84" t="s">
        <v>99</v>
      </c>
      <c r="C7" s="90">
        <f>D7+E7</f>
        <v>1070811</v>
      </c>
      <c r="D7" s="90">
        <f>D8</f>
        <v>1070811</v>
      </c>
      <c r="E7" s="90"/>
      <c r="F7" s="57"/>
      <c r="G7" s="57"/>
    </row>
    <row r="8" ht="24.75" customHeight="1" spans="1:5">
      <c r="A8" s="84" t="s">
        <v>100</v>
      </c>
      <c r="B8" s="91" t="s">
        <v>101</v>
      </c>
      <c r="C8" s="90">
        <f>D8+E8</f>
        <v>1070811</v>
      </c>
      <c r="D8" s="92">
        <f>D9+D11+D20</f>
        <v>1070811</v>
      </c>
      <c r="E8" s="90"/>
    </row>
    <row r="9" ht="24.75" customHeight="1" spans="1:5">
      <c r="A9" s="93" t="s">
        <v>102</v>
      </c>
      <c r="B9" s="94" t="s">
        <v>103</v>
      </c>
      <c r="C9" s="90">
        <f>D9+E9</f>
        <v>1070811</v>
      </c>
      <c r="D9" s="92">
        <v>1070811</v>
      </c>
      <c r="E9" s="90"/>
    </row>
    <row r="10" ht="24.75" customHeight="1" spans="1:5">
      <c r="A10" s="95" t="s">
        <v>104</v>
      </c>
      <c r="B10" s="96" t="s">
        <v>105</v>
      </c>
      <c r="C10" s="97">
        <f>D10+E10</f>
        <v>1070811</v>
      </c>
      <c r="D10" s="92">
        <v>1070811</v>
      </c>
      <c r="E10" s="97"/>
    </row>
    <row r="11" ht="24.75" customHeight="1" spans="1:5">
      <c r="A11" s="86"/>
      <c r="B11" s="86"/>
      <c r="C11" s="97"/>
      <c r="D11" s="97"/>
      <c r="E11" s="97"/>
    </row>
    <row r="12" ht="24.75" customHeight="1" spans="1:5">
      <c r="A12" s="86"/>
      <c r="B12" s="86"/>
      <c r="C12" s="97"/>
      <c r="D12" s="97"/>
      <c r="E12" s="97"/>
    </row>
    <row r="13" ht="24.75" customHeight="1" spans="1:5">
      <c r="A13" s="86"/>
      <c r="B13" s="86"/>
      <c r="C13" s="97"/>
      <c r="D13" s="97"/>
      <c r="E13" s="97"/>
    </row>
    <row r="14" ht="24.75" customHeight="1" spans="1:5">
      <c r="A14" s="84"/>
      <c r="B14" s="84"/>
      <c r="C14" s="90"/>
      <c r="D14" s="90"/>
      <c r="E14" s="90"/>
    </row>
    <row r="15" ht="24.75" customHeight="1" spans="1:5">
      <c r="A15" s="84"/>
      <c r="B15" s="84"/>
      <c r="C15" s="90"/>
      <c r="D15" s="90"/>
      <c r="E15" s="90"/>
    </row>
    <row r="16" ht="24.75" customHeight="1" spans="1:5">
      <c r="A16" s="86"/>
      <c r="B16" s="86"/>
      <c r="C16" s="97"/>
      <c r="D16" s="97"/>
      <c r="E16" s="97"/>
    </row>
    <row r="17" ht="24.75" customHeight="1" spans="1:5">
      <c r="A17" s="86"/>
      <c r="B17" s="86"/>
      <c r="C17" s="97"/>
      <c r="D17" s="97"/>
      <c r="E17" s="97"/>
    </row>
    <row r="18" ht="24.75" customHeight="1" spans="1:5">
      <c r="A18" s="86"/>
      <c r="B18" s="86"/>
      <c r="C18" s="97"/>
      <c r="D18" s="97"/>
      <c r="E18" s="97"/>
    </row>
    <row r="19" ht="24.75" customHeight="1" spans="1:5">
      <c r="A19" s="84"/>
      <c r="B19" s="84"/>
      <c r="C19" s="90"/>
      <c r="D19" s="90"/>
      <c r="E19" s="90"/>
    </row>
    <row r="20" ht="24.75" customHeight="1" spans="1:5">
      <c r="A20" s="86"/>
      <c r="B20" s="86"/>
      <c r="C20" s="97"/>
      <c r="D20" s="97"/>
      <c r="E20" s="97"/>
    </row>
    <row r="21" ht="24.75" customHeight="1" spans="1:5">
      <c r="A21" s="86"/>
      <c r="B21" s="86"/>
      <c r="C21" s="97"/>
      <c r="D21" s="97"/>
      <c r="E21" s="97"/>
    </row>
    <row r="22" ht="24.75" customHeight="1" spans="1:5">
      <c r="A22" s="84"/>
      <c r="B22" s="84"/>
      <c r="C22" s="90"/>
      <c r="D22" s="90"/>
      <c r="E22" s="90"/>
    </row>
    <row r="23" ht="24.75" customHeight="1" spans="1:5">
      <c r="A23" s="84"/>
      <c r="B23" s="84"/>
      <c r="C23" s="90"/>
      <c r="D23" s="90"/>
      <c r="E23" s="90"/>
    </row>
    <row r="24" ht="24.75" customHeight="1" spans="1:5">
      <c r="A24" s="86"/>
      <c r="B24" s="86"/>
      <c r="C24" s="97"/>
      <c r="D24" s="97"/>
      <c r="E24" s="97"/>
    </row>
    <row r="25" ht="24.75" customHeight="1" spans="1:5">
      <c r="A25" s="86"/>
      <c r="B25" s="86"/>
      <c r="C25" s="97"/>
      <c r="D25" s="97"/>
      <c r="E25" s="97"/>
    </row>
    <row r="26" ht="24.75" customHeight="1" spans="1:5">
      <c r="A26" s="84"/>
      <c r="B26" s="84"/>
      <c r="C26" s="90"/>
      <c r="D26" s="90"/>
      <c r="E26" s="90"/>
    </row>
    <row r="27" ht="24.75" customHeight="1" spans="1:5">
      <c r="A27" s="84"/>
      <c r="B27" s="84"/>
      <c r="C27" s="90"/>
      <c r="D27" s="90"/>
      <c r="E27" s="90"/>
    </row>
    <row r="28" ht="24.75" customHeight="1" spans="1:5">
      <c r="A28" s="86"/>
      <c r="B28" s="86"/>
      <c r="C28" s="97"/>
      <c r="D28" s="97"/>
      <c r="E28" s="97"/>
    </row>
    <row r="29" ht="24.75" customHeight="1" spans="1:5">
      <c r="A29" s="84"/>
      <c r="B29" s="84"/>
      <c r="C29" s="90"/>
      <c r="D29" s="90"/>
      <c r="E29" s="90"/>
    </row>
    <row r="30" ht="24.75" customHeight="1" spans="1:5">
      <c r="A30" s="84"/>
      <c r="B30" s="84"/>
      <c r="C30" s="90"/>
      <c r="D30" s="90"/>
      <c r="E30" s="90"/>
    </row>
    <row r="31" ht="24.75" customHeight="1" spans="1:5">
      <c r="A31" s="86"/>
      <c r="B31" s="86"/>
      <c r="C31" s="97"/>
      <c r="D31" s="97"/>
      <c r="E31" s="9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topLeftCell="A4" workbookViewId="0">
      <selection activeCell="E7" sqref="E7"/>
    </sheetView>
  </sheetViews>
  <sheetFormatPr defaultColWidth="9" defaultRowHeight="12.75" customHeight="1" outlineLevelCol="6"/>
  <cols>
    <col min="1" max="1" width="13.5740740740741" style="49" customWidth="1"/>
    <col min="2" max="2" width="34.4259259259259" style="49" customWidth="1"/>
    <col min="3" max="3" width="26" style="49" customWidth="1"/>
    <col min="4" max="4" width="28.287037037037" style="49" customWidth="1"/>
    <col min="5" max="5" width="23.287037037037" style="49" customWidth="1"/>
    <col min="6" max="7" width="6.86111111111111" style="49" customWidth="1"/>
  </cols>
  <sheetData>
    <row r="1" ht="24.75" customHeight="1" spans="1:2">
      <c r="A1" s="58"/>
      <c r="B1" s="59"/>
    </row>
    <row r="2" ht="24.75" customHeight="1" spans="1:5">
      <c r="A2" s="80" t="s">
        <v>128</v>
      </c>
      <c r="B2" s="80"/>
      <c r="C2" s="80"/>
      <c r="D2" s="80"/>
      <c r="E2" s="80"/>
    </row>
    <row r="3" ht="24.75" customHeight="1" spans="5:5">
      <c r="E3" s="52" t="s">
        <v>28</v>
      </c>
    </row>
    <row r="4" ht="24.75" customHeight="1" spans="1:5">
      <c r="A4" s="81" t="s">
        <v>129</v>
      </c>
      <c r="B4" s="81"/>
      <c r="C4" s="81" t="s">
        <v>130</v>
      </c>
      <c r="D4" s="81"/>
      <c r="E4" s="81"/>
    </row>
    <row r="5" ht="24.75" customHeight="1" spans="1:5">
      <c r="A5" s="82" t="s">
        <v>126</v>
      </c>
      <c r="B5" s="81" t="s">
        <v>127</v>
      </c>
      <c r="C5" s="81" t="s">
        <v>99</v>
      </c>
      <c r="D5" s="81" t="s">
        <v>131</v>
      </c>
      <c r="E5" s="81" t="s">
        <v>132</v>
      </c>
    </row>
    <row r="6" ht="24.75" customHeight="1" spans="1:5">
      <c r="A6" s="83" t="s">
        <v>97</v>
      </c>
      <c r="B6" s="75" t="s">
        <v>97</v>
      </c>
      <c r="C6" s="75">
        <v>1</v>
      </c>
      <c r="D6" s="75">
        <v>2</v>
      </c>
      <c r="E6" s="75">
        <v>3</v>
      </c>
    </row>
    <row r="7" s="48" customFormat="1" ht="25.5" customHeight="1" spans="1:7">
      <c r="A7" s="84"/>
      <c r="B7" s="84" t="s">
        <v>99</v>
      </c>
      <c r="C7" s="85">
        <f>D7+E7</f>
        <v>1070811</v>
      </c>
      <c r="D7" s="85">
        <f>D8+D11+D16</f>
        <v>1028172</v>
      </c>
      <c r="E7" s="85">
        <f>E11</f>
        <v>42639</v>
      </c>
      <c r="F7" s="57"/>
      <c r="G7" s="57"/>
    </row>
    <row r="8" ht="25.5" customHeight="1" spans="1:5">
      <c r="A8" s="84" t="s">
        <v>133</v>
      </c>
      <c r="B8" s="84" t="s">
        <v>134</v>
      </c>
      <c r="C8" s="85">
        <f>D8+E8</f>
        <v>1014972</v>
      </c>
      <c r="D8" s="85">
        <f>D9+D10</f>
        <v>1014972</v>
      </c>
      <c r="E8" s="85"/>
    </row>
    <row r="9" ht="25.5" customHeight="1" spans="1:5">
      <c r="A9" s="86" t="s">
        <v>135</v>
      </c>
      <c r="B9" s="86" t="s">
        <v>136</v>
      </c>
      <c r="C9" s="85">
        <f>D9+E9</f>
        <v>573492</v>
      </c>
      <c r="D9" s="87">
        <v>573492</v>
      </c>
      <c r="E9" s="70"/>
    </row>
    <row r="10" ht="25.5" customHeight="1" spans="1:5">
      <c r="A10" s="86" t="s">
        <v>137</v>
      </c>
      <c r="B10" s="86" t="s">
        <v>138</v>
      </c>
      <c r="C10" s="85">
        <f>D10+E10</f>
        <v>441480</v>
      </c>
      <c r="D10" s="87">
        <v>441480</v>
      </c>
      <c r="E10" s="70"/>
    </row>
    <row r="11" ht="25.5" customHeight="1" spans="1:5">
      <c r="A11" s="84" t="s">
        <v>139</v>
      </c>
      <c r="B11" s="84" t="s">
        <v>140</v>
      </c>
      <c r="C11" s="85">
        <f>D11+E11</f>
        <v>42639</v>
      </c>
      <c r="D11" s="70">
        <f>SUM(D12:D15)</f>
        <v>0</v>
      </c>
      <c r="E11" s="85">
        <f>E12+E13</f>
        <v>42639</v>
      </c>
    </row>
    <row r="12" ht="25.5" customHeight="1" spans="1:5">
      <c r="A12" s="88" t="s">
        <v>141</v>
      </c>
      <c r="B12" s="86" t="s">
        <v>142</v>
      </c>
      <c r="C12" s="85">
        <f t="shared" ref="C12:C18" si="0">D12+E12</f>
        <v>20299</v>
      </c>
      <c r="D12" s="70"/>
      <c r="E12" s="70">
        <v>20299</v>
      </c>
    </row>
    <row r="13" ht="25.5" customHeight="1" spans="1:5">
      <c r="A13" s="88" t="s">
        <v>143</v>
      </c>
      <c r="B13" s="86" t="s">
        <v>144</v>
      </c>
      <c r="C13" s="85">
        <f t="shared" si="0"/>
        <v>22340</v>
      </c>
      <c r="D13" s="70"/>
      <c r="E13" s="70">
        <v>22340</v>
      </c>
    </row>
    <row r="14" ht="25.5" customHeight="1" spans="1:5">
      <c r="A14" s="88" t="s">
        <v>145</v>
      </c>
      <c r="B14" s="86" t="s">
        <v>146</v>
      </c>
      <c r="C14" s="70">
        <f t="shared" si="0"/>
        <v>0</v>
      </c>
      <c r="D14" s="70"/>
      <c r="E14" s="70"/>
    </row>
    <row r="15" ht="25.5" customHeight="1" spans="1:5">
      <c r="A15" s="88" t="s">
        <v>147</v>
      </c>
      <c r="B15" s="86" t="s">
        <v>148</v>
      </c>
      <c r="C15" s="70">
        <f t="shared" si="0"/>
        <v>0</v>
      </c>
      <c r="D15" s="70"/>
      <c r="E15" s="70"/>
    </row>
    <row r="16" ht="25.5" customHeight="1" spans="1:5">
      <c r="A16" s="84" t="s">
        <v>149</v>
      </c>
      <c r="B16" s="84" t="s">
        <v>150</v>
      </c>
      <c r="C16" s="85">
        <f t="shared" si="0"/>
        <v>13200</v>
      </c>
      <c r="D16" s="85">
        <f>D17+D18</f>
        <v>13200</v>
      </c>
      <c r="E16" s="70"/>
    </row>
    <row r="17" ht="25.5" customHeight="1" spans="1:5">
      <c r="A17" s="88" t="s">
        <v>151</v>
      </c>
      <c r="B17" s="86" t="s">
        <v>152</v>
      </c>
      <c r="C17" s="70">
        <f t="shared" si="0"/>
        <v>0</v>
      </c>
      <c r="D17" s="70"/>
      <c r="E17" s="70"/>
    </row>
    <row r="18" ht="25.5" customHeight="1" spans="1:5">
      <c r="A18" s="88" t="s">
        <v>153</v>
      </c>
      <c r="B18" s="86" t="s">
        <v>154</v>
      </c>
      <c r="C18" s="85">
        <f t="shared" si="0"/>
        <v>13200</v>
      </c>
      <c r="D18" s="70">
        <v>13200</v>
      </c>
      <c r="E18" s="70"/>
    </row>
    <row r="19" ht="25.5" customHeight="1" spans="1:5">
      <c r="A19" s="86"/>
      <c r="B19" s="86"/>
      <c r="C19" s="70"/>
      <c r="D19" s="70"/>
      <c r="E19" s="70"/>
    </row>
    <row r="20" ht="25.5" customHeight="1" spans="1:5">
      <c r="A20" s="86"/>
      <c r="B20" s="86"/>
      <c r="C20" s="70"/>
      <c r="D20" s="70"/>
      <c r="E20" s="70"/>
    </row>
    <row r="21" ht="25.5" customHeight="1" spans="1:5">
      <c r="A21" s="86"/>
      <c r="B21" s="86"/>
      <c r="C21" s="70"/>
      <c r="D21" s="70"/>
      <c r="E21" s="70"/>
    </row>
    <row r="22" ht="25.5" customHeight="1" spans="1:5">
      <c r="A22" s="86"/>
      <c r="B22" s="86"/>
      <c r="C22" s="70"/>
      <c r="D22" s="70"/>
      <c r="E22" s="70"/>
    </row>
    <row r="23" ht="25.5" customHeight="1" spans="1:5">
      <c r="A23" s="84"/>
      <c r="B23" s="84"/>
      <c r="C23" s="89"/>
      <c r="D23" s="89"/>
      <c r="E23" s="89"/>
    </row>
    <row r="24" ht="25.5" customHeight="1" spans="1:5">
      <c r="A24" s="86"/>
      <c r="B24" s="86"/>
      <c r="C24" s="79"/>
      <c r="D24" s="79"/>
      <c r="E24" s="79"/>
    </row>
    <row r="25" ht="25.5" customHeight="1" spans="1:5">
      <c r="A25" s="86"/>
      <c r="B25" s="86"/>
      <c r="C25" s="79"/>
      <c r="D25" s="79"/>
      <c r="E25" s="7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2023-04-14T14:30:47Z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2052-11.1.0.9021</vt:lpwstr>
  </property>
  <property fmtid="{D5CDD505-2E9C-101B-9397-08002B2CF9AE}" pid="4" name="ICV">
    <vt:lpwstr>1296789B6D5D45C290F59EC7B1361BA8</vt:lpwstr>
  </property>
</Properties>
</file>