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" windowWidth="1980" windowHeight="12420" activeTab="15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  <sheet name="表13" sheetId="17" r:id="rId15"/>
    <sheet name="表14" sheetId="18" r:id="rId16"/>
  </sheets>
  <definedNames>
    <definedName name="_xlnm.Print_Area" localSheetId="11">表10!$A$1:$C$12</definedName>
    <definedName name="_xlnm.Print_Area" localSheetId="3">表2!$A$1:$B$29</definedName>
    <definedName name="_xlnm.Print_Titles" localSheetId="11">表10!$1:$5</definedName>
    <definedName name="_xlnm.Print_Titles" localSheetId="3">表2!$1:$4</definedName>
  </definedNames>
  <calcPr calcId="144525"/>
</workbook>
</file>

<file path=xl/calcChain.xml><?xml version="1.0" encoding="utf-8"?>
<calcChain xmlns="http://schemas.openxmlformats.org/spreadsheetml/2006/main">
  <c r="D6" i="9" l="1"/>
  <c r="C7" i="9"/>
  <c r="N20" i="17" l="1"/>
  <c r="E20" i="17"/>
  <c r="D7" i="9" l="1"/>
  <c r="C12" i="5" l="1"/>
  <c r="C13" i="5"/>
  <c r="D12" i="5"/>
  <c r="D11" i="5" s="1"/>
  <c r="C7" i="5"/>
  <c r="C8" i="5"/>
  <c r="D7" i="5"/>
  <c r="D9" i="5"/>
  <c r="C14" i="5"/>
  <c r="C15" i="5"/>
  <c r="D14" i="5"/>
  <c r="D6" i="11"/>
  <c r="E6" i="11"/>
  <c r="D8" i="11"/>
  <c r="D7" i="11"/>
  <c r="B7" i="6" l="1"/>
  <c r="D6" i="6"/>
  <c r="B7" i="7"/>
  <c r="B6" i="7"/>
  <c r="C6" i="7"/>
  <c r="C7" i="7"/>
  <c r="D6" i="7"/>
  <c r="C8" i="8"/>
  <c r="D8" i="8"/>
  <c r="C15" i="8"/>
  <c r="D15" i="8"/>
  <c r="C16" i="8"/>
  <c r="D10" i="8"/>
  <c r="C11" i="9"/>
  <c r="E15" i="9"/>
  <c r="C15" i="9" s="1"/>
  <c r="C8" i="9"/>
  <c r="C9" i="9"/>
  <c r="C10" i="9"/>
  <c r="C16" i="9"/>
  <c r="C17" i="9"/>
  <c r="D18" i="9"/>
  <c r="C18" i="9" s="1"/>
  <c r="C19" i="9"/>
  <c r="E5" i="11"/>
  <c r="D5" i="11"/>
  <c r="C12" i="9"/>
  <c r="C14" i="8"/>
  <c r="D13" i="8"/>
  <c r="C13" i="8" s="1"/>
  <c r="D12" i="8"/>
  <c r="C12" i="8" s="1"/>
  <c r="C11" i="8"/>
  <c r="C10" i="8"/>
  <c r="D7" i="8"/>
  <c r="D37" i="6"/>
  <c r="B37" i="6"/>
  <c r="C11" i="5"/>
  <c r="C10" i="5"/>
  <c r="C9" i="5"/>
  <c r="D6" i="5"/>
  <c r="C6" i="5" s="1"/>
  <c r="B23" i="15"/>
  <c r="B20" i="15"/>
  <c r="B19" i="15"/>
  <c r="B11" i="15"/>
  <c r="B8" i="15"/>
  <c r="B5" i="15"/>
  <c r="B29" i="15" s="1"/>
  <c r="D39" i="3"/>
  <c r="D42" i="3" s="1"/>
  <c r="B39" i="3"/>
  <c r="B42" i="3" s="1"/>
  <c r="E6" i="9" l="1"/>
  <c r="D5" i="5"/>
  <c r="C5" i="5" s="1"/>
  <c r="D6" i="8"/>
  <c r="C6" i="8" s="1"/>
  <c r="C7" i="8"/>
  <c r="C6" i="9"/>
</calcChain>
</file>

<file path=xl/sharedStrings.xml><?xml version="1.0" encoding="utf-8"?>
<sst xmlns="http://schemas.openxmlformats.org/spreadsheetml/2006/main" count="398" uniqueCount="314">
  <si>
    <t>单位代码：</t>
  </si>
  <si>
    <t>单位名称：</t>
  </si>
  <si>
    <t>部门预算公开表</t>
  </si>
  <si>
    <t xml:space="preserve">     </t>
  </si>
  <si>
    <t>编制日期：</t>
  </si>
  <si>
    <t>部门领导：</t>
  </si>
  <si>
    <t>财务负责人：</t>
  </si>
  <si>
    <t>制表人：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</si>
  <si>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</si>
  <si>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</si>
  <si>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</si>
  <si>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</si>
  <si>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</si>
  <si>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</si>
  <si>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 xml:space="preserve">财务预算口径
</t>
  </si>
  <si>
    <t>功能分类全口径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</si>
  <si>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</si>
  <si>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</si>
  <si>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</si>
  <si>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</si>
  <si>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</si>
  <si>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</si>
  <si>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</si>
  <si>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</si>
  <si>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</si>
  <si>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</si>
  <si>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</si>
  <si>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</si>
  <si>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</si>
  <si>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</si>
  <si>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</si>
  <si>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</si>
  <si>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</si>
  <si>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</si>
  <si>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</si>
  <si>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</si>
  <si>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</si>
  <si>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</si>
  <si>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</si>
  <si>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</si>
  <si>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</si>
  <si>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</si>
  <si>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</si>
  <si>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</si>
  <si>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</si>
  <si>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</si>
  <si>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</si>
  <si>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</si>
  <si>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</si>
  <si>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</si>
  <si>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</si>
  <si>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</si>
  <si>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</si>
  <si>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</si>
  <si>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</si>
  <si>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</si>
  <si>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</si>
  <si>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</si>
  <si>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</si>
  <si>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</si>
  <si>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</si>
  <si>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</si>
  <si>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</si>
  <si>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</si>
  <si>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</si>
  <si>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</si>
  <si>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</si>
  <si>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</si>
  <si>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</si>
  <si>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</si>
  <si>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</si>
  <si>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</si>
  <si>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</si>
  <si>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</si>
  <si>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</si>
  <si>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</si>
  <si>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</si>
  <si>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部门收入总体情况表</t>
  </si>
  <si>
    <t>一、财政拨款（政府预算资金）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</si>
  <si>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本级财力安排</t>
    </r>
  </si>
  <si>
    <t xml:space="preserve">    上级专项资金</t>
  </si>
  <si>
    <t>二、财政拨款（结转结余）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</si>
  <si>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本级结转结余</t>
    </r>
  </si>
  <si>
    <t xml:space="preserve">    上级专项结转结余</t>
  </si>
  <si>
    <t>三、事业收入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</si>
  <si>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教育专户收入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</si>
  <si>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医疗专户收入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</si>
  <si>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</si>
  <si>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</si>
  <si>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</si>
  <si>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</si>
  <si>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</si>
  <si>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</si>
  <si>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财政性单位结转结余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</si>
  <si>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财政性单位结转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</si>
  <si>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财政性单位结余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</si>
  <si>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非财政性单位结转结余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</si>
  <si>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非财政性单位结转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</si>
  <si>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非财政性单位结余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</si>
  <si>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教育专户结转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</si>
  <si>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医疗专户结转</t>
    </r>
  </si>
  <si>
    <t>收入总计</t>
  </si>
  <si>
    <t>部门支出总体情况表</t>
  </si>
  <si>
    <t>科目编码</t>
  </si>
  <si>
    <t>科目名称</t>
  </si>
  <si>
    <t>支出合计</t>
  </si>
  <si>
    <t>基本支出</t>
  </si>
  <si>
    <t>项目支出</t>
  </si>
  <si>
    <t>上年结转</t>
  </si>
  <si>
    <t>合计</t>
  </si>
  <si>
    <t xml:space="preserve">208 </t>
  </si>
  <si>
    <t>社会保障和就业支出</t>
  </si>
  <si>
    <t>20805</t>
  </si>
  <si>
    <t xml:space="preserve">  行政事业单位养老支出</t>
  </si>
  <si>
    <t xml:space="preserve">2080502 </t>
  </si>
  <si>
    <t xml:space="preserve">     事业单位离退休</t>
  </si>
  <si>
    <t xml:space="preserve">20899  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</si>
  <si>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</si>
  <si>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</si>
  <si>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</si>
  <si>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</si>
  <si>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</si>
  <si>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 xml:space="preserve">  基层医疗卫生机构</t>
  </si>
  <si>
    <t xml:space="preserve">    乡镇卫生院</t>
  </si>
  <si>
    <t xml:space="preserve">  行政事业单位医疗</t>
  </si>
  <si>
    <t xml:space="preserve">    事业单位医疗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</si>
  <si>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</si>
  <si>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</si>
  <si>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</si>
  <si>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</si>
  <si>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</si>
  <si>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</si>
  <si>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</si>
  <si>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</si>
  <si>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</si>
  <si>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</si>
  <si>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</si>
  <si>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</si>
  <si>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</si>
  <si>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</si>
  <si>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</si>
  <si>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</si>
  <si>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</si>
  <si>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</si>
  <si>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</si>
  <si>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</si>
  <si>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</si>
  <si>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</si>
  <si>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</si>
  <si>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</si>
  <si>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</si>
  <si>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</si>
  <si>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</si>
  <si>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</si>
  <si>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</si>
  <si>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</si>
  <si>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</si>
  <si>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</si>
  <si>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</si>
  <si>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</si>
  <si>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</si>
  <si>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</si>
  <si>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</si>
  <si>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</si>
  <si>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</si>
  <si>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</si>
  <si>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</si>
  <si>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</si>
  <si>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</si>
  <si>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</si>
  <si>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功能分类科目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</si>
  <si>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</si>
  <si>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</si>
  <si>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</si>
  <si>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</si>
  <si>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</si>
  <si>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</si>
  <si>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</si>
  <si>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</si>
  <si>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</si>
  <si>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</si>
  <si>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</si>
  <si>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</si>
  <si>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</si>
  <si>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30107</t>
  </si>
  <si>
    <t xml:space="preserve">  绩效工资</t>
  </si>
  <si>
    <t>30110</t>
  </si>
  <si>
    <t xml:space="preserve">  职工基本医疗保险缴费</t>
  </si>
  <si>
    <t>商品和服务支出</t>
  </si>
  <si>
    <t xml:space="preserve">  工会经费</t>
  </si>
  <si>
    <t xml:space="preserve">  福利费</t>
  </si>
  <si>
    <t>对个人和家庭的补助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</si>
  <si>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</si>
  <si>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</si>
  <si>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</si>
  <si>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</si>
  <si>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</si>
  <si>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</si>
  <si>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</si>
  <si>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</si>
  <si>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</si>
  <si>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</si>
  <si>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</si>
  <si>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</si>
  <si>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</si>
  <si>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302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</si>
  <si>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</si>
  <si>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</si>
  <si>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</si>
  <si>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</si>
  <si>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</si>
  <si>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</si>
  <si>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</si>
  <si>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</si>
  <si>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宁县社区卫生服务中心</t>
    <phoneticPr fontId="33" type="noConversion"/>
  </si>
  <si>
    <t>索忠</t>
    <phoneticPr fontId="33" type="noConversion"/>
  </si>
  <si>
    <t>冯莹</t>
    <phoneticPr fontId="33" type="noConversion"/>
  </si>
  <si>
    <t>李云霞</t>
    <phoneticPr fontId="33" type="noConversion"/>
  </si>
  <si>
    <t xml:space="preserve">    城市社区卫生机构</t>
    <phoneticPr fontId="33" type="noConversion"/>
  </si>
  <si>
    <t>宁县社区卫生服务中心</t>
    <phoneticPr fontId="33" type="noConversion"/>
  </si>
  <si>
    <t>宁县社区卫生服务中心</t>
    <phoneticPr fontId="33" type="noConversion"/>
  </si>
  <si>
    <t>30199</t>
    <phoneticPr fontId="33" type="noConversion"/>
  </si>
  <si>
    <r>
      <t xml:space="preserve"> </t>
    </r>
    <r>
      <rPr>
        <sz val="10"/>
        <rFont val="宋体"/>
        <family val="3"/>
        <charset val="134"/>
      </rPr>
      <t xml:space="preserve"> 其他工资和福利支出</t>
    </r>
    <phoneticPr fontId="33" type="noConversion"/>
  </si>
  <si>
    <t xml:space="preserve">  其他社会保障缴费</t>
  </si>
  <si>
    <t>30112</t>
    <phoneticPr fontId="33" type="noConversion"/>
  </si>
  <si>
    <t>取暖费</t>
    <phoneticPr fontId="33" type="noConversion"/>
  </si>
  <si>
    <t>单位：万元</t>
  </si>
  <si>
    <t>**</t>
  </si>
  <si>
    <t>总计</t>
  </si>
  <si>
    <t>……</t>
  </si>
  <si>
    <t>备注：无内容应公开空表并说明情况。</t>
  </si>
  <si>
    <r>
      <t>表十二、</t>
    </r>
    <r>
      <rPr>
        <sz val="16"/>
        <color indexed="8"/>
        <rFont val="宋体"/>
        <family val="3"/>
        <charset val="134"/>
      </rPr>
      <t>国</t>
    </r>
    <r>
      <rPr>
        <sz val="16"/>
        <color indexed="8"/>
        <rFont val="仿宋_GB2312"/>
        <family val="1"/>
        <charset val="134"/>
      </rPr>
      <t>有</t>
    </r>
    <r>
      <rPr>
        <sz val="16"/>
        <color indexed="8"/>
        <rFont val="宋体"/>
        <family val="3"/>
        <charset val="134"/>
      </rPr>
      <t>资</t>
    </r>
    <r>
      <rPr>
        <sz val="16"/>
        <color indexed="8"/>
        <rFont val="仿宋_GB2312"/>
        <family val="1"/>
        <charset val="134"/>
      </rPr>
      <t>本</t>
    </r>
    <r>
      <rPr>
        <sz val="16"/>
        <color indexed="8"/>
        <rFont val="宋体"/>
        <family val="3"/>
        <charset val="134"/>
      </rPr>
      <t>经营预</t>
    </r>
    <r>
      <rPr>
        <sz val="16"/>
        <color indexed="8"/>
        <rFont val="仿宋_GB2312"/>
        <family val="1"/>
        <charset val="134"/>
      </rPr>
      <t>算支出情</t>
    </r>
    <r>
      <rPr>
        <sz val="16"/>
        <color indexed="8"/>
        <rFont val="宋体"/>
        <family val="3"/>
        <charset val="134"/>
      </rPr>
      <t>况</t>
    </r>
    <r>
      <rPr>
        <sz val="16"/>
        <color indexed="8"/>
        <rFont val="仿宋_GB2312"/>
        <family val="1"/>
        <charset val="134"/>
      </rPr>
      <t>表</t>
    </r>
    <phoneticPr fontId="33" type="noConversion"/>
  </si>
  <si>
    <t xml:space="preserve"> </t>
  </si>
  <si>
    <t>部门（单位）名称</t>
  </si>
  <si>
    <t>联系人</t>
  </si>
  <si>
    <t>联系电话</t>
  </si>
  <si>
    <t>部门（单位）职能</t>
  </si>
  <si>
    <t>依据</t>
  </si>
  <si>
    <t>职能概述</t>
  </si>
  <si>
    <t>近三年部门（单位）职能是否出现过重大变化</t>
  </si>
  <si>
    <t>否</t>
  </si>
  <si>
    <t>变化内容</t>
  </si>
  <si>
    <t>部门（单位）基本信息</t>
  </si>
  <si>
    <t>直属单位包括</t>
  </si>
  <si>
    <t>内设职能部门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</si>
  <si>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</si>
  <si>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</si>
  <si>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</si>
  <si>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</si>
  <si>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</si>
  <si>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</si>
  <si>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</si>
  <si>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</si>
  <si>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</si>
  <si>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</si>
  <si>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</si>
  <si>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</si>
  <si>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</si>
  <si>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</si>
  <si>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</si>
  <si>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</si>
  <si>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</si>
  <si>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</si>
  <si>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</si>
  <si>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</si>
  <si>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</si>
  <si>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</si>
  <si>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</si>
  <si>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</si>
  <si>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</si>
  <si>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</si>
  <si>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产出指标</t>
  </si>
  <si>
    <t>数量指标</t>
  </si>
  <si>
    <t>成本指标</t>
  </si>
  <si>
    <t>成本控制率</t>
  </si>
  <si>
    <t>效益指标</t>
  </si>
  <si>
    <t>社会效益</t>
  </si>
  <si>
    <t>医疗服务水平</t>
  </si>
  <si>
    <t>提升</t>
  </si>
  <si>
    <t>满意度指标</t>
  </si>
  <si>
    <t>服务对象满意度</t>
  </si>
  <si>
    <r>
      <t>部</t>
    </r>
    <r>
      <rPr>
        <b/>
        <sz val="14"/>
        <color indexed="8"/>
        <rFont val="宋体"/>
        <family val="3"/>
        <charset val="134"/>
      </rPr>
      <t>门</t>
    </r>
    <r>
      <rPr>
        <b/>
        <sz val="14"/>
        <color indexed="8"/>
        <rFont val="仿宋_GB2312"/>
        <family val="1"/>
        <charset val="134"/>
      </rPr>
      <t>（</t>
    </r>
    <r>
      <rPr>
        <b/>
        <sz val="14"/>
        <color indexed="8"/>
        <rFont val="宋体"/>
        <family val="3"/>
        <charset val="134"/>
      </rPr>
      <t>单</t>
    </r>
    <r>
      <rPr>
        <b/>
        <sz val="14"/>
        <color indexed="8"/>
        <rFont val="仿宋_GB2312"/>
        <family val="1"/>
        <charset val="134"/>
      </rPr>
      <t>位）整体支出</t>
    </r>
    <r>
      <rPr>
        <b/>
        <sz val="14"/>
        <color indexed="8"/>
        <rFont val="宋体"/>
        <family val="3"/>
        <charset val="134"/>
      </rPr>
      <t>绩</t>
    </r>
    <r>
      <rPr>
        <b/>
        <sz val="14"/>
        <color indexed="8"/>
        <rFont val="仿宋_GB2312"/>
        <family val="1"/>
        <charset val="134"/>
      </rPr>
      <t>效目</t>
    </r>
    <r>
      <rPr>
        <b/>
        <sz val="14"/>
        <color indexed="8"/>
        <rFont val="宋体"/>
        <family val="3"/>
        <charset val="134"/>
      </rPr>
      <t>标</t>
    </r>
    <r>
      <rPr>
        <b/>
        <sz val="14"/>
        <color indexed="8"/>
        <rFont val="仿宋_GB2312"/>
        <family val="1"/>
        <charset val="134"/>
      </rPr>
      <t>表</t>
    </r>
    <phoneticPr fontId="33" type="noConversion"/>
  </si>
  <si>
    <r>
      <t>1</t>
    </r>
    <r>
      <rPr>
        <sz val="9"/>
        <color indexed="8"/>
        <rFont val="宋体"/>
        <family val="3"/>
        <charset val="134"/>
      </rPr>
      <t xml:space="preserve">、以公共卫生服务为主，综合提供预防、保健和基本医疗等服务。
</t>
    </r>
    <r>
      <rPr>
        <sz val="9"/>
        <color indexed="8"/>
        <rFont val="Calibri"/>
        <family val="2"/>
      </rPr>
      <t>2</t>
    </r>
    <r>
      <rPr>
        <sz val="9"/>
        <color indexed="8"/>
        <rFont val="宋体"/>
        <family val="3"/>
        <charset val="134"/>
      </rPr>
      <t xml:space="preserve">、加强农村疾病预防控制，做好传染病、地方病防治和疫情等农村突发性公共卫生事件报告工作，重点控制严重危害农民身体健康的传染病、地方病、职业病和寄生虫病等重大疾病。
</t>
    </r>
    <r>
      <rPr>
        <sz val="9"/>
        <color indexed="8"/>
        <rFont val="Calibri"/>
        <family val="2"/>
      </rPr>
      <t>3</t>
    </r>
    <r>
      <rPr>
        <sz val="9"/>
        <color indexed="8"/>
        <rFont val="宋体"/>
        <family val="3"/>
        <charset val="134"/>
      </rPr>
      <t xml:space="preserve">、认真执行儿童计划免疫。积极开展慢性非传染性疾病的防治工作。
</t>
    </r>
    <r>
      <rPr>
        <sz val="9"/>
        <color indexed="8"/>
        <rFont val="Calibri"/>
        <family val="2"/>
      </rPr>
      <t>4</t>
    </r>
    <r>
      <rPr>
        <sz val="9"/>
        <color indexed="8"/>
        <rFont val="宋体"/>
        <family val="3"/>
        <charset val="134"/>
      </rPr>
      <t xml:space="preserve">、做好农村孕产妇和儿童保健工作，提高住院分娩率，改善儿童营养状况。
</t>
    </r>
    <r>
      <rPr>
        <sz val="9"/>
        <color indexed="8"/>
        <rFont val="Calibri"/>
        <family val="2"/>
      </rPr>
      <t xml:space="preserve"> 5</t>
    </r>
    <r>
      <rPr>
        <sz val="9"/>
        <color indexed="8"/>
        <rFont val="宋体"/>
        <family val="3"/>
        <charset val="134"/>
      </rPr>
      <t xml:space="preserve">、积极做好新型农村合作医疗的服务、计划生育技术指导、康复等工作。
</t>
    </r>
    <r>
      <rPr>
        <sz val="9"/>
        <color indexed="8"/>
        <rFont val="Calibri"/>
        <family val="2"/>
      </rPr>
      <t xml:space="preserve"> 6</t>
    </r>
    <r>
      <rPr>
        <sz val="9"/>
        <color indexed="8"/>
        <rFont val="宋体"/>
        <family val="3"/>
        <charset val="134"/>
      </rPr>
      <t>、开展爱国卫生运动，普及疾病预防和卫生保健知识，指导群众改善居住、饮食、饮水和环境卫生条件，引导和帮助农民建立良好的卫生习惯。</t>
    </r>
    <phoneticPr fontId="33" type="noConversion"/>
  </si>
  <si>
    <t>无</t>
    <phoneticPr fontId="33" type="noConversion"/>
  </si>
  <si>
    <t>宁县卫生健康局</t>
    <phoneticPr fontId="33" type="noConversion"/>
  </si>
  <si>
    <t>85%以上</t>
    <phoneticPr fontId="33" type="noConversion"/>
  </si>
  <si>
    <t>预算单位</t>
  </si>
  <si>
    <t>项目名称</t>
  </si>
  <si>
    <t>一级项目名称</t>
  </si>
  <si>
    <t>二级项目名称</t>
  </si>
  <si>
    <t>项目类型</t>
  </si>
  <si>
    <t>资金用途</t>
  </si>
  <si>
    <t>资金性质</t>
  </si>
  <si>
    <t>项目分类</t>
  </si>
  <si>
    <r>
      <t>项目资金</t>
    </r>
    <r>
      <rPr>
        <b/>
        <sz val="9"/>
        <color indexed="8"/>
        <rFont val="Calibri"/>
        <family val="2"/>
      </rPr>
      <t>(</t>
    </r>
    <r>
      <rPr>
        <b/>
        <sz val="9"/>
        <color indexed="8"/>
        <rFont val="宋体"/>
        <family val="3"/>
        <charset val="134"/>
      </rPr>
      <t>万元</t>
    </r>
    <r>
      <rPr>
        <b/>
        <sz val="9"/>
        <color indexed="8"/>
        <rFont val="Calibri"/>
        <family val="2"/>
      </rPr>
      <t>)</t>
    </r>
  </si>
  <si>
    <t>年度资金总额</t>
  </si>
  <si>
    <t>其中：中央补助安排</t>
  </si>
  <si>
    <t>省级财政安排</t>
  </si>
  <si>
    <t>年度绩效目标</t>
  </si>
  <si>
    <t>指标目标值</t>
  </si>
  <si>
    <r>
      <rPr>
        <b/>
        <sz val="14"/>
        <color indexed="8"/>
        <rFont val="宋体"/>
        <family val="3"/>
        <charset val="134"/>
      </rPr>
      <t>项</t>
    </r>
    <r>
      <rPr>
        <b/>
        <sz val="14"/>
        <color indexed="8"/>
        <rFont val="仿宋_GB2312"/>
        <family val="1"/>
        <charset val="134"/>
      </rPr>
      <t>目支出</t>
    </r>
    <r>
      <rPr>
        <b/>
        <sz val="14"/>
        <color indexed="8"/>
        <rFont val="宋体"/>
        <family val="3"/>
        <charset val="134"/>
      </rPr>
      <t>绩</t>
    </r>
    <r>
      <rPr>
        <b/>
        <sz val="14"/>
        <color indexed="8"/>
        <rFont val="仿宋_GB2312"/>
        <family val="1"/>
        <charset val="134"/>
      </rPr>
      <t>效目</t>
    </r>
    <r>
      <rPr>
        <b/>
        <sz val="14"/>
        <color indexed="8"/>
        <rFont val="宋体"/>
        <family val="3"/>
        <charset val="134"/>
      </rPr>
      <t>标</t>
    </r>
    <r>
      <rPr>
        <b/>
        <sz val="14"/>
        <color indexed="8"/>
        <rFont val="仿宋_GB2312"/>
        <family val="1"/>
        <charset val="134"/>
      </rPr>
      <t>表</t>
    </r>
    <phoneticPr fontId="33" type="noConversion"/>
  </si>
  <si>
    <t>（２）部门收入总体情况表</t>
    <phoneticPr fontId="33" type="noConversion"/>
  </si>
  <si>
    <t>（３）部门支出总体情况表</t>
    <phoneticPr fontId="33" type="noConversion"/>
  </si>
  <si>
    <t>（４）财政拨款收支总体情况表</t>
    <phoneticPr fontId="33" type="noConversion"/>
  </si>
  <si>
    <t>（１１）部门管理转移支付表</t>
    <phoneticPr fontId="33" type="noConversion"/>
  </si>
  <si>
    <t>（１２）国有资本经营预算支出情况表</t>
    <phoneticPr fontId="33" type="noConversion"/>
  </si>
  <si>
    <t>（１３）部门（单位）整体支出绩效目标表</t>
    <phoneticPr fontId="33" type="noConversion"/>
  </si>
  <si>
    <t>（１４）项目支出绩效目标表</t>
    <phoneticPr fontId="33" type="noConversion"/>
  </si>
  <si>
    <t>李云霞</t>
    <phoneticPr fontId="33" type="noConversion"/>
  </si>
  <si>
    <t>0934-6623291</t>
    <phoneticPr fontId="33" type="noConversion"/>
  </si>
  <si>
    <t>依据《宁县机构编制委员会关于成立宁县社区卫生服务中心的通知》(宁编委发【2012】1号）文件成立的财政全额拨款事业单位。</t>
    <phoneticPr fontId="33" type="noConversion"/>
  </si>
  <si>
    <t>内设职能科室有：全科医疗科、中医科、中西药房、收费室、妇科门诊、检验科、功能检查科、治疗室、公共卫生科、预防接种门诊、卫生监督协管室、妇幼室、体检科、医保办、财务室、办公室。</t>
    <phoneticPr fontId="33" type="noConversion"/>
  </si>
  <si>
    <t>共需193.12万元保障人员工资及工会经费、福利费</t>
    <phoneticPr fontId="33" type="noConversion"/>
  </si>
  <si>
    <t>依据本单位实际，制定有《宁县社区卫生服务中心工作目标管理综合制度及考核细则》并遵照执行。</t>
    <phoneticPr fontId="3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</si>
</sst>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.00_ "/>
    <numFmt numFmtId="177" formatCode="#0.00"/>
    <numFmt numFmtId="178" formatCode="0.00_ "/>
    <numFmt numFmtId="179" formatCode="#,##0.00;[Red]#,##0.00"/>
    <numFmt numFmtId="180" formatCode="#,##0.00_ ;[Red]\-#,##0.00\ "/>
    <numFmt numFmtId="181" formatCode="yyyy/mm/dd"/>
  </numFmts>
  <fonts count="52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family val="2"/>
    </font>
    <font>
      <sz val="11"/>
      <color indexed="8"/>
      <name val="Calibri"/>
      <family val="2"/>
    </font>
    <font>
      <u/>
      <sz val="10"/>
      <color indexed="12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u/>
      <sz val="9"/>
      <color indexed="12"/>
      <name val="宋体"/>
      <family val="3"/>
      <charset val="134"/>
    </font>
    <font>
      <sz val="10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9"/>
      <name val="SimSun"/>
      <charset val="134"/>
    </font>
    <font>
      <b/>
      <sz val="10"/>
      <name val="SimSun"/>
      <charset val="134"/>
    </font>
    <font>
      <sz val="12"/>
      <name val="宋体"/>
      <family val="3"/>
      <charset val="134"/>
    </font>
    <font>
      <b/>
      <sz val="11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b/>
      <sz val="10"/>
      <color indexed="8"/>
      <name val="宋体"/>
      <family val="3"/>
      <charset val="134"/>
      <scheme val="minor"/>
    </font>
    <font>
      <b/>
      <sz val="11"/>
      <color rgb="FF000000"/>
      <name val="宋体"/>
      <family val="3"/>
      <charset val="134"/>
      <scheme val="minor"/>
    </font>
    <font>
      <sz val="10"/>
      <name val="Hiragino Sans GB"/>
      <family val="1"/>
    </font>
    <font>
      <sz val="9"/>
      <name val="宋体"/>
      <family val="3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sz val="16"/>
      <color indexed="8"/>
      <name val="仿宋_GB2312"/>
      <family val="1"/>
      <charset val="134"/>
    </font>
    <font>
      <sz val="16"/>
      <color indexed="8"/>
      <name val="宋体"/>
      <family val="3"/>
      <charset val="134"/>
    </font>
    <font>
      <sz val="9"/>
      <color rgb="FF000000"/>
      <name val="宋体"/>
      <family val="3"/>
      <charset val="134"/>
      <scheme val="minor"/>
    </font>
    <font>
      <b/>
      <sz val="10"/>
      <color rgb="FF000000"/>
      <name val="宋体"/>
      <family val="3"/>
      <charset val="134"/>
      <scheme val="minor"/>
    </font>
    <font>
      <b/>
      <sz val="9"/>
      <color rgb="FF000000"/>
      <name val="宋体"/>
      <family val="3"/>
      <charset val="134"/>
      <scheme val="minor"/>
    </font>
    <font>
      <b/>
      <sz val="9"/>
      <color indexed="8"/>
      <name val="宋体"/>
      <family val="3"/>
      <charset val="134"/>
      <scheme val="minor"/>
    </font>
    <font>
      <sz val="9"/>
      <color indexed="8"/>
      <name val="仿宋_GB2312"/>
      <family val="1"/>
      <charset val="134"/>
    </font>
    <font>
      <b/>
      <sz val="14"/>
      <color indexed="8"/>
      <name val="仿宋_GB2312"/>
      <family val="1"/>
      <charset val="134"/>
    </font>
    <font>
      <b/>
      <sz val="14"/>
      <color indexed="8"/>
      <name val="宋体"/>
      <family val="3"/>
      <charset val="134"/>
    </font>
    <font>
      <sz val="10.5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宋体"/>
      <family val="3"/>
      <charset val="134"/>
      <scheme val="minor"/>
    </font>
    <font>
      <sz val="9"/>
      <color rgb="FF000000"/>
      <name val="Calibri"/>
      <family val="2"/>
    </font>
    <font>
      <b/>
      <sz val="9"/>
      <color indexed="8"/>
      <name val="Calibri"/>
      <family val="2"/>
    </font>
    <font>
      <b/>
      <sz val="9"/>
      <color rgb="FF000000"/>
      <name val="宋体"/>
      <family val="3"/>
      <charset val="134"/>
    </font>
    <font>
      <sz val="9"/>
      <color rgb="FF00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71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 applyFill="1" applyAlignment="1"/>
    <xf numFmtId="0" fontId="5" fillId="0" borderId="0" xfId="0" applyFont="1" applyFill="1" applyBorder="1" applyAlignment="1" applyProtection="1"/>
    <xf numFmtId="0" fontId="6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right" vertical="center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 wrapText="1"/>
    </xf>
    <xf numFmtId="49" fontId="10" fillId="0" borderId="2" xfId="0" applyNumberFormat="1" applyFont="1" applyFill="1" applyBorder="1" applyAlignment="1" applyProtection="1">
      <alignment horizontal="left" vertical="center"/>
    </xf>
    <xf numFmtId="176" fontId="10" fillId="0" borderId="2" xfId="0" applyNumberFormat="1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 applyProtection="1">
      <alignment vertical="center" wrapText="1"/>
    </xf>
    <xf numFmtId="0" fontId="11" fillId="0" borderId="0" xfId="0" applyFont="1" applyFill="1" applyBorder="1" applyAlignment="1" applyProtection="1"/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 applyProtection="1">
      <alignment horizontal="center" vertical="center"/>
    </xf>
    <xf numFmtId="49" fontId="13" fillId="0" borderId="2" xfId="0" applyNumberFormat="1" applyFont="1" applyFill="1" applyBorder="1" applyAlignment="1" applyProtection="1">
      <alignment horizontal="left" vertical="center" wrapText="1"/>
    </xf>
    <xf numFmtId="49" fontId="13" fillId="0" borderId="2" xfId="0" applyNumberFormat="1" applyFont="1" applyFill="1" applyBorder="1" applyAlignment="1" applyProtection="1">
      <alignment horizontal="center" vertical="center"/>
    </xf>
    <xf numFmtId="0" fontId="14" fillId="0" borderId="2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/>
    </xf>
    <xf numFmtId="49" fontId="13" fillId="0" borderId="2" xfId="0" applyNumberFormat="1" applyFont="1" applyFill="1" applyBorder="1" applyAlignment="1" applyProtection="1">
      <alignment horizontal="left" vertical="center"/>
    </xf>
    <xf numFmtId="0" fontId="16" fillId="0" borderId="2" xfId="0" applyFont="1" applyBorder="1">
      <alignment vertical="center"/>
    </xf>
    <xf numFmtId="178" fontId="14" fillId="0" borderId="2" xfId="0" applyNumberFormat="1" applyFont="1" applyFill="1" applyBorder="1" applyAlignment="1">
      <alignment horizontal="right" vertical="center" wrapText="1"/>
    </xf>
    <xf numFmtId="0" fontId="15" fillId="0" borderId="2" xfId="0" applyFont="1" applyBorder="1">
      <alignment vertical="center"/>
    </xf>
    <xf numFmtId="0" fontId="17" fillId="0" borderId="2" xfId="0" applyFont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left" vertical="center" wrapText="1"/>
    </xf>
    <xf numFmtId="178" fontId="12" fillId="0" borderId="2" xfId="0" applyNumberFormat="1" applyFont="1" applyFill="1" applyBorder="1" applyAlignment="1">
      <alignment horizontal="right" vertical="center" wrapText="1"/>
    </xf>
    <xf numFmtId="0" fontId="0" fillId="0" borderId="2" xfId="0" applyFont="1" applyBorder="1">
      <alignment vertical="center"/>
    </xf>
    <xf numFmtId="49" fontId="8" fillId="0" borderId="2" xfId="0" applyNumberFormat="1" applyFont="1" applyFill="1" applyBorder="1" applyAlignment="1" applyProtection="1">
      <alignment horizontal="left" vertical="center" wrapText="1"/>
    </xf>
    <xf numFmtId="49" fontId="8" fillId="0" borderId="2" xfId="0" applyNumberFormat="1" applyFont="1" applyFill="1" applyBorder="1" applyAlignment="1" applyProtection="1">
      <alignment horizontal="left" vertical="center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right"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right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  <xf numFmtId="178" fontId="19" fillId="0" borderId="2" xfId="0" applyNumberFormat="1" applyFont="1" applyBorder="1" applyAlignment="1">
      <alignment vertical="center" wrapText="1"/>
    </xf>
    <xf numFmtId="178" fontId="19" fillId="0" borderId="2" xfId="0" applyNumberFormat="1" applyFont="1" applyBorder="1" applyAlignment="1">
      <alignment horizontal="right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178" fontId="20" fillId="0" borderId="2" xfId="0" applyNumberFormat="1" applyFont="1" applyFill="1" applyBorder="1" applyAlignment="1">
      <alignment vertical="center"/>
    </xf>
    <xf numFmtId="0" fontId="21" fillId="0" borderId="2" xfId="0" applyFont="1" applyBorder="1">
      <alignment vertical="center"/>
    </xf>
    <xf numFmtId="178" fontId="0" fillId="0" borderId="2" xfId="0" applyNumberFormat="1" applyFont="1" applyBorder="1">
      <alignment vertical="center"/>
    </xf>
    <xf numFmtId="0" fontId="22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left" vertical="center"/>
    </xf>
    <xf numFmtId="49" fontId="14" fillId="0" borderId="2" xfId="0" applyNumberFormat="1" applyFont="1" applyFill="1" applyBorder="1" applyAlignment="1">
      <alignment horizontal="left" vertical="center" wrapText="1"/>
    </xf>
    <xf numFmtId="178" fontId="23" fillId="0" borderId="2" xfId="0" applyNumberFormat="1" applyFont="1" applyBorder="1">
      <alignment vertical="center"/>
    </xf>
    <xf numFmtId="178" fontId="22" fillId="0" borderId="2" xfId="0" applyNumberFormat="1" applyFont="1" applyBorder="1">
      <alignment vertical="center"/>
    </xf>
    <xf numFmtId="0" fontId="1" fillId="0" borderId="0" xfId="0" applyFont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4" fontId="19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left" vertical="center" wrapText="1"/>
    </xf>
    <xf numFmtId="178" fontId="19" fillId="2" borderId="2" xfId="0" applyNumberFormat="1" applyFont="1" applyFill="1" applyBorder="1" applyAlignment="1">
      <alignment vertical="center" wrapText="1"/>
    </xf>
    <xf numFmtId="0" fontId="19" fillId="2" borderId="2" xfId="0" applyFont="1" applyFill="1" applyBorder="1" applyAlignment="1">
      <alignment vertical="center" wrapText="1"/>
    </xf>
    <xf numFmtId="49" fontId="9" fillId="0" borderId="2" xfId="0" applyNumberFormat="1" applyFont="1" applyFill="1" applyBorder="1" applyAlignment="1" applyProtection="1">
      <alignment horizontal="left" vertical="center"/>
    </xf>
    <xf numFmtId="178" fontId="9" fillId="0" borderId="2" xfId="0" applyNumberFormat="1" applyFont="1" applyFill="1" applyBorder="1" applyAlignment="1" applyProtection="1">
      <alignment horizontal="right" vertical="center"/>
    </xf>
    <xf numFmtId="178" fontId="23" fillId="0" borderId="2" xfId="0" applyNumberFormat="1" applyFont="1" applyBorder="1" applyAlignment="1">
      <alignment vertical="center"/>
    </xf>
    <xf numFmtId="0" fontId="19" fillId="0" borderId="2" xfId="0" applyFont="1" applyBorder="1" applyAlignment="1">
      <alignment horizontal="right" vertical="center" wrapText="1"/>
    </xf>
    <xf numFmtId="178" fontId="10" fillId="0" borderId="2" xfId="0" applyNumberFormat="1" applyFont="1" applyFill="1" applyBorder="1" applyAlignment="1" applyProtection="1">
      <alignment horizontal="right" vertical="center"/>
    </xf>
    <xf numFmtId="178" fontId="22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 wrapText="1"/>
    </xf>
    <xf numFmtId="0" fontId="23" fillId="0" borderId="2" xfId="0" applyFont="1" applyBorder="1" applyAlignment="1">
      <alignment horizontal="left" vertical="center"/>
    </xf>
    <xf numFmtId="178" fontId="23" fillId="0" borderId="2" xfId="0" applyNumberFormat="1" applyFont="1" applyBorder="1" applyAlignment="1">
      <alignment horizontal="right" vertical="center"/>
    </xf>
    <xf numFmtId="0" fontId="22" fillId="0" borderId="2" xfId="0" applyFont="1" applyBorder="1" applyAlignment="1">
      <alignment horizontal="left" vertical="center"/>
    </xf>
    <xf numFmtId="0" fontId="24" fillId="0" borderId="2" xfId="0" applyFont="1" applyBorder="1">
      <alignment vertical="center"/>
    </xf>
    <xf numFmtId="0" fontId="19" fillId="0" borderId="1" xfId="0" applyFont="1" applyBorder="1" applyAlignment="1">
      <alignment horizontal="center" vertical="center" wrapText="1"/>
    </xf>
    <xf numFmtId="179" fontId="12" fillId="0" borderId="1" xfId="0" applyNumberFormat="1" applyFont="1" applyBorder="1" applyAlignment="1">
      <alignment horizontal="right" vertical="center" wrapText="1"/>
    </xf>
    <xf numFmtId="4" fontId="19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179" fontId="12" fillId="0" borderId="1" xfId="0" applyNumberFormat="1" applyFont="1" applyBorder="1" applyAlignment="1">
      <alignment vertical="center" wrapText="1"/>
    </xf>
    <xf numFmtId="4" fontId="19" fillId="0" borderId="1" xfId="0" applyNumberFormat="1" applyFont="1" applyBorder="1" applyAlignment="1">
      <alignment vertical="center" wrapText="1"/>
    </xf>
    <xf numFmtId="4" fontId="3" fillId="0" borderId="1" xfId="0" applyNumberFormat="1" applyFont="1" applyBorder="1" applyAlignment="1">
      <alignment horizontal="right" vertical="center" wrapText="1"/>
    </xf>
    <xf numFmtId="177" fontId="19" fillId="0" borderId="1" xfId="0" applyNumberFormat="1" applyFont="1" applyBorder="1" applyAlignment="1">
      <alignment horizontal="right" vertical="center" wrapText="1"/>
    </xf>
    <xf numFmtId="177" fontId="25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vertical="center" wrapText="1"/>
    </xf>
    <xf numFmtId="177" fontId="3" fillId="0" borderId="1" xfId="0" applyNumberFormat="1" applyFont="1" applyBorder="1" applyAlignment="1">
      <alignment horizontal="right" vertical="center" wrapText="1"/>
    </xf>
    <xf numFmtId="177" fontId="19" fillId="0" borderId="1" xfId="0" applyNumberFormat="1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19" fillId="0" borderId="2" xfId="0" applyFont="1" applyBorder="1" applyAlignment="1">
      <alignment vertical="center" wrapText="1"/>
    </xf>
    <xf numFmtId="178" fontId="3" fillId="0" borderId="2" xfId="0" applyNumberFormat="1" applyFont="1" applyBorder="1" applyAlignment="1">
      <alignment horizontal="right" vertical="center" wrapText="1"/>
    </xf>
    <xf numFmtId="0" fontId="8" fillId="0" borderId="0" xfId="0" applyFont="1" applyFill="1" applyBorder="1" applyAlignment="1" applyProtection="1">
      <alignment vertical="center"/>
    </xf>
    <xf numFmtId="0" fontId="8" fillId="0" borderId="2" xfId="1" applyFont="1" applyFill="1" applyBorder="1" applyAlignment="1" applyProtection="1">
      <alignment vertical="center"/>
    </xf>
    <xf numFmtId="180" fontId="8" fillId="0" borderId="2" xfId="0" applyNumberFormat="1" applyFont="1" applyFill="1" applyBorder="1" applyAlignment="1" applyProtection="1">
      <alignment horizontal="right" vertical="center"/>
    </xf>
    <xf numFmtId="180" fontId="26" fillId="0" borderId="2" xfId="0" applyNumberFormat="1" applyFont="1" applyFill="1" applyBorder="1" applyAlignment="1">
      <alignment horizontal="right" vertical="center"/>
    </xf>
    <xf numFmtId="0" fontId="8" fillId="0" borderId="2" xfId="1" applyFont="1" applyBorder="1" applyAlignment="1" applyProtection="1">
      <alignment vertical="center"/>
    </xf>
    <xf numFmtId="0" fontId="13" fillId="0" borderId="2" xfId="1" applyFont="1" applyFill="1" applyBorder="1" applyAlignment="1" applyProtection="1">
      <alignment horizontal="center" vertical="center"/>
    </xf>
    <xf numFmtId="180" fontId="13" fillId="0" borderId="2" xfId="0" applyNumberFormat="1" applyFont="1" applyFill="1" applyBorder="1" applyAlignment="1" applyProtection="1">
      <alignment horizontal="right" vertical="center"/>
    </xf>
    <xf numFmtId="0" fontId="28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25" fillId="0" borderId="1" xfId="0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4" fontId="28" fillId="0" borderId="1" xfId="0" applyNumberFormat="1" applyFont="1" applyBorder="1" applyAlignment="1">
      <alignment vertical="center" wrapText="1"/>
    </xf>
    <xf numFmtId="0" fontId="29" fillId="0" borderId="0" xfId="0" applyFont="1" applyBorder="1" applyAlignment="1">
      <alignment vertical="center" wrapText="1"/>
    </xf>
    <xf numFmtId="0" fontId="29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vertical="center" wrapText="1"/>
    </xf>
    <xf numFmtId="0" fontId="25" fillId="0" borderId="0" xfId="0" applyFont="1" applyBorder="1" applyAlignment="1">
      <alignment horizontal="right" vertical="center" wrapText="1"/>
    </xf>
    <xf numFmtId="181" fontId="3" fillId="0" borderId="0" xfId="0" applyNumberFormat="1" applyFont="1" applyBorder="1" applyAlignment="1">
      <alignment vertical="center" wrapText="1"/>
    </xf>
    <xf numFmtId="0" fontId="34" fillId="0" borderId="0" xfId="0" applyFont="1" applyBorder="1" applyAlignment="1">
      <alignment horizontal="right" vertical="center" wrapText="1"/>
    </xf>
    <xf numFmtId="178" fontId="0" fillId="0" borderId="0" xfId="0" applyNumberFormat="1" applyFont="1">
      <alignment vertical="center"/>
    </xf>
    <xf numFmtId="178" fontId="35" fillId="0" borderId="2" xfId="0" applyNumberFormat="1" applyFont="1" applyBorder="1" applyAlignment="1">
      <alignment horizontal="right" vertical="center"/>
    </xf>
    <xf numFmtId="0" fontId="32" fillId="0" borderId="2" xfId="0" applyFont="1" applyBorder="1">
      <alignment vertical="center"/>
    </xf>
    <xf numFmtId="0" fontId="27" fillId="0" borderId="0" xfId="0" applyFont="1" applyBorder="1" applyAlignment="1">
      <alignment vertical="center" wrapText="1"/>
    </xf>
    <xf numFmtId="0" fontId="38" fillId="0" borderId="0" xfId="0" applyFont="1" applyAlignment="1">
      <alignment horizontal="right" vertical="center"/>
    </xf>
    <xf numFmtId="0" fontId="40" fillId="0" borderId="2" xfId="0" applyFont="1" applyBorder="1" applyAlignment="1">
      <alignment horizontal="center" vertical="center" wrapText="1"/>
    </xf>
    <xf numFmtId="0" fontId="39" fillId="0" borderId="2" xfId="0" applyFont="1" applyBorder="1" applyAlignment="1">
      <alignment horizontal="center" vertical="center" wrapText="1"/>
    </xf>
    <xf numFmtId="0" fontId="41" fillId="3" borderId="2" xfId="0" applyFont="1" applyFill="1" applyBorder="1" applyAlignment="1">
      <alignment horizontal="left" vertical="center"/>
    </xf>
    <xf numFmtId="0" fontId="38" fillId="3" borderId="2" xfId="0" applyFont="1" applyFill="1" applyBorder="1" applyAlignment="1">
      <alignment horizontal="right" vertical="center"/>
    </xf>
    <xf numFmtId="0" fontId="38" fillId="3" borderId="2" xfId="0" applyFont="1" applyFill="1" applyBorder="1" applyAlignment="1">
      <alignment horizontal="left" vertical="center"/>
    </xf>
    <xf numFmtId="0" fontId="42" fillId="0" borderId="0" xfId="0" applyFont="1" applyAlignment="1">
      <alignment horizontal="left" vertical="center" indent="2"/>
    </xf>
    <xf numFmtId="0" fontId="45" fillId="0" borderId="0" xfId="0" applyFont="1" applyAlignment="1">
      <alignment horizontal="justify" vertical="center"/>
    </xf>
    <xf numFmtId="0" fontId="41" fillId="0" borderId="2" xfId="0" applyFont="1" applyBorder="1" applyAlignment="1">
      <alignment horizontal="center" vertical="center" wrapText="1"/>
    </xf>
    <xf numFmtId="0" fontId="49" fillId="0" borderId="2" xfId="0" applyFont="1" applyBorder="1" applyAlignment="1">
      <alignment horizontal="center" vertical="center" wrapText="1"/>
    </xf>
    <xf numFmtId="0" fontId="46" fillId="0" borderId="2" xfId="0" applyFont="1" applyBorder="1" applyAlignment="1">
      <alignment horizontal="center" vertical="center" wrapText="1"/>
    </xf>
    <xf numFmtId="0" fontId="50" fillId="0" borderId="2" xfId="0" applyFont="1" applyBorder="1" applyAlignment="1">
      <alignment horizontal="center" vertical="center" wrapText="1"/>
    </xf>
    <xf numFmtId="0" fontId="47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3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/>
    </xf>
    <xf numFmtId="0" fontId="19" fillId="0" borderId="0" xfId="0" applyFont="1" applyBorder="1" applyAlignment="1">
      <alignment horizontal="right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39" fillId="0" borderId="2" xfId="0" applyFont="1" applyBorder="1" applyAlignment="1">
      <alignment horizontal="center" vertical="center"/>
    </xf>
    <xf numFmtId="0" fontId="39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46" fillId="0" borderId="0" xfId="0" applyFont="1" applyBorder="1" applyAlignment="1">
      <alignment horizontal="left" vertical="center" wrapText="1"/>
    </xf>
    <xf numFmtId="0" fontId="43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46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46" fillId="0" borderId="2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49" fontId="46" fillId="0" borderId="2" xfId="0" applyNumberFormat="1" applyFont="1" applyBorder="1" applyAlignment="1">
      <alignment horizontal="center" vertical="center" wrapText="1"/>
    </xf>
    <xf numFmtId="0" fontId="47" fillId="0" borderId="2" xfId="0" applyFont="1" applyBorder="1" applyAlignment="1">
      <alignment horizontal="left" vertical="center" wrapText="1"/>
    </xf>
    <xf numFmtId="0" fontId="40" fillId="0" borderId="2" xfId="0" applyFont="1" applyBorder="1" applyAlignment="1">
      <alignment horizontal="center" vertical="center" wrapText="1"/>
    </xf>
    <xf numFmtId="0" fontId="48" fillId="0" borderId="2" xfId="0" applyFont="1" applyBorder="1" applyAlignment="1">
      <alignment horizontal="center" vertical="center" wrapText="1"/>
    </xf>
    <xf numFmtId="0" fontId="49" fillId="0" borderId="2" xfId="0" applyFont="1" applyBorder="1" applyAlignment="1">
      <alignment horizontal="center" vertical="center" wrapText="1"/>
    </xf>
    <xf numFmtId="9" fontId="46" fillId="0" borderId="2" xfId="0" applyNumberFormat="1" applyFont="1" applyBorder="1" applyAlignment="1">
      <alignment horizontal="center" vertical="center" wrapText="1"/>
    </xf>
    <xf numFmtId="0" fontId="50" fillId="0" borderId="4" xfId="0" applyFont="1" applyBorder="1" applyAlignment="1">
      <alignment horizontal="center" vertical="center" wrapText="1"/>
    </xf>
    <xf numFmtId="0" fontId="50" fillId="0" borderId="5" xfId="0" applyFont="1" applyBorder="1" applyAlignment="1">
      <alignment horizontal="center" vertical="center" wrapText="1"/>
    </xf>
    <xf numFmtId="0" fontId="50" fillId="0" borderId="2" xfId="0" applyFont="1" applyBorder="1" applyAlignment="1">
      <alignment horizontal="center" vertical="center" wrapText="1"/>
    </xf>
    <xf numFmtId="0" fontId="51" fillId="0" borderId="2" xfId="0" applyFont="1" applyBorder="1" applyAlignment="1">
      <alignment horizontal="center" vertical="center" wrapText="1"/>
    </xf>
    <xf numFmtId="0" fontId="50" fillId="0" borderId="6" xfId="0" applyFont="1" applyBorder="1" applyAlignment="1">
      <alignment horizontal="center" vertical="center" wrapText="1"/>
    </xf>
    <xf numFmtId="0" fontId="50" fillId="0" borderId="7" xfId="0" applyFont="1" applyBorder="1" applyAlignment="1">
      <alignment horizontal="center" vertical="center" wrapText="1"/>
    </xf>
    <xf numFmtId="0" fontId="51" fillId="0" borderId="6" xfId="0" applyFont="1" applyBorder="1" applyAlignment="1">
      <alignment horizontal="center" vertical="center" wrapText="1"/>
    </xf>
    <xf numFmtId="0" fontId="51" fillId="0" borderId="8" xfId="0" applyFont="1" applyBorder="1" applyAlignment="1">
      <alignment horizontal="center" vertical="center" wrapText="1"/>
    </xf>
    <xf numFmtId="0" fontId="51" fillId="0" borderId="7" xfId="0" applyFont="1" applyBorder="1" applyAlignment="1">
      <alignment horizontal="center" vertical="center" wrapText="1"/>
    </xf>
    <xf numFmtId="9" fontId="46" fillId="0" borderId="6" xfId="0" applyNumberFormat="1" applyFont="1" applyBorder="1" applyAlignment="1">
      <alignment horizontal="center" vertical="center" wrapText="1"/>
    </xf>
    <xf numFmtId="0" fontId="46" fillId="0" borderId="8" xfId="0" applyFont="1" applyBorder="1" applyAlignment="1">
      <alignment horizontal="center" vertical="center" wrapText="1"/>
    </xf>
    <xf numFmtId="0" fontId="46" fillId="0" borderId="7" xfId="0" applyFont="1" applyBorder="1" applyAlignment="1">
      <alignment horizontal="center" vertical="center" wrapText="1"/>
    </xf>
    <xf numFmtId="0" fontId="47" fillId="0" borderId="2" xfId="0" applyFont="1" applyBorder="1" applyAlignment="1">
      <alignment horizontal="center" vertical="center"/>
    </xf>
    <xf numFmtId="0" fontId="47" fillId="0" borderId="2" xfId="0" applyFont="1" applyBorder="1" applyAlignment="1">
      <alignment horizontal="center" vertical="center" wrapText="1"/>
    </xf>
    <xf numFmtId="0" fontId="49" fillId="0" borderId="2" xfId="0" applyFont="1" applyBorder="1" applyAlignment="1">
      <alignment horizontal="justify" vertical="center" wrapText="1"/>
    </xf>
    <xf numFmtId="0" fontId="0" fillId="0" borderId="2" xfId="0" applyBorder="1">
      <alignment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C35" sqref="C35"/>
    </sheetView>
  </sheetViews>
  <sheetFormatPr defaultColWidth="10" defaultRowHeight="13.5"/>
  <cols>
    <col min="1" max="1" width="2.5" customWidth="1"/>
    <col min="2" max="4" width="9.75" customWidth="1"/>
    <col min="5" max="5" width="11.5" customWidth="1"/>
    <col min="6" max="6" width="9.75" customWidth="1"/>
    <col min="7" max="7" width="11.5" customWidth="1"/>
    <col min="8" max="11" width="9.75" customWidth="1"/>
  </cols>
  <sheetData>
    <row r="1" spans="1:11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22.7" customHeight="1">
      <c r="A3" s="2"/>
      <c r="B3" s="2" t="s">
        <v>0</v>
      </c>
      <c r="C3" s="123">
        <v>607009</v>
      </c>
      <c r="D3" s="123"/>
      <c r="E3" s="2"/>
      <c r="F3" s="2"/>
      <c r="G3" s="2"/>
      <c r="H3" s="2"/>
      <c r="I3" s="2"/>
      <c r="J3" s="2"/>
      <c r="K3" s="2"/>
    </row>
    <row r="4" spans="1:11" ht="22.7" customHeight="1">
      <c r="A4" s="2"/>
      <c r="B4" s="2" t="s">
        <v>1</v>
      </c>
      <c r="C4" s="124" t="s">
        <v>214</v>
      </c>
      <c r="D4" s="124"/>
      <c r="E4" s="124"/>
      <c r="F4" s="2"/>
      <c r="G4" s="2"/>
      <c r="H4" s="2"/>
      <c r="I4" s="2"/>
      <c r="J4" s="2"/>
      <c r="K4" s="2"/>
    </row>
    <row r="5" spans="1:11" ht="14.2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78.599999999999994" customHeight="1">
      <c r="A6" s="1"/>
      <c r="B6" s="125" t="s">
        <v>2</v>
      </c>
      <c r="C6" s="125"/>
      <c r="D6" s="125"/>
      <c r="E6" s="125"/>
      <c r="F6" s="125"/>
      <c r="G6" s="125"/>
      <c r="H6" s="125"/>
      <c r="I6" s="125"/>
      <c r="J6" s="125"/>
      <c r="K6" s="125"/>
    </row>
    <row r="7" spans="1:11" ht="22.7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ht="22.7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ht="22.7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2.7" customHeight="1">
      <c r="A10" s="2"/>
      <c r="B10" s="2" t="s">
        <v>3</v>
      </c>
      <c r="C10" s="2"/>
      <c r="F10" s="103" t="s">
        <v>4</v>
      </c>
      <c r="G10" s="104">
        <v>44963</v>
      </c>
      <c r="H10" s="2"/>
      <c r="I10" s="2"/>
      <c r="J10" s="2"/>
      <c r="K10" s="2"/>
    </row>
    <row r="11" spans="1:11" ht="22.7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ht="22.7" customHeight="1">
      <c r="A12" s="2"/>
      <c r="B12" s="103" t="s">
        <v>5</v>
      </c>
      <c r="C12" s="105" t="s">
        <v>215</v>
      </c>
      <c r="D12" s="2"/>
      <c r="E12" s="103" t="s">
        <v>6</v>
      </c>
      <c r="F12" s="1" t="s">
        <v>216</v>
      </c>
      <c r="G12" s="2"/>
      <c r="H12" s="103" t="s">
        <v>7</v>
      </c>
      <c r="I12" s="1" t="s">
        <v>217</v>
      </c>
      <c r="J12" s="2"/>
      <c r="K12" s="2"/>
    </row>
    <row r="13" spans="1:11" ht="14.25" customHeight="1">
      <c r="A13" s="1"/>
      <c r="B13" s="1"/>
      <c r="C13" s="1" t="s">
        <v>8</v>
      </c>
      <c r="D13" s="1"/>
      <c r="E13" s="1"/>
      <c r="F13" s="1"/>
      <c r="G13" s="1"/>
      <c r="H13" s="1"/>
      <c r="I13" s="1"/>
      <c r="J13" s="1"/>
      <c r="K13" s="1"/>
    </row>
    <row r="14" spans="1:11" ht="14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14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</sheetData>
  <mergeCells count="3">
    <mergeCell ref="C3:D3"/>
    <mergeCell ref="C4:E4"/>
    <mergeCell ref="B6:K6"/>
  </mergeCells>
  <phoneticPr fontId="33" type="noConversion"/>
  <printOptions horizontalCentered="1" verticalCentered="1"/>
  <pageMargins left="7.874015748031496E-2" right="7.874015748031496E-2" top="7.874015748031496E-2" bottom="7.874015748031496E-2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B15" sqref="B15"/>
    </sheetView>
  </sheetViews>
  <sheetFormatPr defaultColWidth="10" defaultRowHeight="13.5"/>
  <cols>
    <col min="1" max="1" width="19.5" customWidth="1"/>
    <col min="2" max="2" width="13.25" customWidth="1"/>
    <col min="3" max="7" width="16.75" customWidth="1"/>
    <col min="8" max="8" width="15.125" customWidth="1"/>
  </cols>
  <sheetData>
    <row r="1" spans="1:8" ht="53.1" customHeight="1">
      <c r="A1" s="1"/>
      <c r="B1" s="1"/>
      <c r="C1" s="1"/>
      <c r="D1" s="1"/>
      <c r="E1" s="1"/>
      <c r="F1" s="1"/>
      <c r="G1" s="1"/>
      <c r="H1" s="1"/>
    </row>
    <row r="2" spans="1:8" ht="39.950000000000003" customHeight="1">
      <c r="A2" s="134" t="s">
        <v>192</v>
      </c>
      <c r="B2" s="134"/>
      <c r="C2" s="134"/>
      <c r="D2" s="134"/>
      <c r="E2" s="134"/>
      <c r="F2" s="134"/>
      <c r="G2" s="134"/>
      <c r="H2" s="134"/>
    </row>
    <row r="3" spans="1:8" ht="22.7" customHeight="1">
      <c r="A3" s="1"/>
      <c r="B3" s="1"/>
      <c r="C3" s="1"/>
      <c r="D3" s="1"/>
      <c r="E3" s="1"/>
      <c r="F3" s="1"/>
      <c r="G3" s="1"/>
      <c r="H3" s="36" t="s">
        <v>27</v>
      </c>
    </row>
    <row r="4" spans="1:8" ht="22.7" customHeight="1">
      <c r="A4" s="135" t="s">
        <v>165</v>
      </c>
      <c r="B4" s="135" t="s">
        <v>193</v>
      </c>
      <c r="C4" s="135"/>
      <c r="D4" s="135"/>
      <c r="E4" s="135"/>
      <c r="F4" s="135"/>
      <c r="G4" s="135" t="s">
        <v>194</v>
      </c>
      <c r="H4" s="135" t="s">
        <v>195</v>
      </c>
    </row>
    <row r="5" spans="1:8" ht="22.7" customHeight="1">
      <c r="A5" s="135"/>
      <c r="B5" s="135" t="s">
        <v>109</v>
      </c>
      <c r="C5" s="135" t="s">
        <v>196</v>
      </c>
      <c r="D5" s="135" t="s">
        <v>197</v>
      </c>
      <c r="E5" s="135" t="s">
        <v>198</v>
      </c>
      <c r="F5" s="135"/>
      <c r="G5" s="135"/>
      <c r="H5" s="135"/>
    </row>
    <row r="6" spans="1:8" ht="22.7" customHeight="1">
      <c r="A6" s="135"/>
      <c r="B6" s="135"/>
      <c r="C6" s="135"/>
      <c r="D6" s="135"/>
      <c r="E6" s="4" t="s">
        <v>199</v>
      </c>
      <c r="F6" s="4" t="s">
        <v>200</v>
      </c>
      <c r="G6" s="135"/>
      <c r="H6" s="135"/>
    </row>
    <row r="7" spans="1:8" ht="22.7" customHeight="1">
      <c r="A7" s="37" t="s">
        <v>109</v>
      </c>
      <c r="B7" s="38"/>
      <c r="C7" s="38"/>
      <c r="D7" s="38"/>
      <c r="E7" s="38"/>
      <c r="F7" s="38"/>
      <c r="G7" s="38"/>
      <c r="H7" s="38"/>
    </row>
    <row r="8" spans="1:8" ht="22.7" customHeight="1">
      <c r="A8" s="37" t="s">
        <v>220</v>
      </c>
      <c r="B8" s="38"/>
      <c r="C8" s="38"/>
      <c r="D8" s="38"/>
      <c r="E8" s="38"/>
      <c r="F8" s="38"/>
      <c r="G8" s="38"/>
      <c r="H8" s="38"/>
    </row>
    <row r="9" spans="1:8" ht="22.7" customHeight="1">
      <c r="A9" s="5"/>
      <c r="B9" s="6"/>
      <c r="C9" s="6"/>
      <c r="D9" s="6"/>
      <c r="E9" s="6"/>
      <c r="F9" s="6"/>
      <c r="G9" s="6"/>
      <c r="H9" s="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honeticPr fontId="33" type="noConversion"/>
  <pageMargins left="0.75" right="0.75" top="0.270000010728836" bottom="0.270000010728836" header="0" footer="0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E15" sqref="E15"/>
    </sheetView>
  </sheetViews>
  <sheetFormatPr defaultColWidth="10" defaultRowHeight="15"/>
  <cols>
    <col min="1" max="1" width="9.75" customWidth="1"/>
    <col min="2" max="2" width="12" style="8" customWidth="1"/>
    <col min="3" max="3" width="29.625" style="8" customWidth="1"/>
    <col min="4" max="4" width="9.75" customWidth="1"/>
    <col min="5" max="5" width="12" customWidth="1"/>
    <col min="6" max="6" width="12.5" customWidth="1"/>
    <col min="7" max="11" width="9.75" customWidth="1"/>
  </cols>
  <sheetData>
    <row r="1" spans="1:11" ht="33" customHeight="1">
      <c r="A1" s="1"/>
      <c r="B1" s="15"/>
      <c r="C1" s="16"/>
      <c r="D1" s="1"/>
      <c r="E1" s="1"/>
      <c r="F1" s="1"/>
      <c r="G1" s="1"/>
      <c r="H1" s="1"/>
      <c r="I1" s="1"/>
      <c r="J1" s="1"/>
      <c r="K1" s="1"/>
    </row>
    <row r="2" spans="1:11" ht="39.950000000000003" customHeight="1">
      <c r="A2" s="127" t="s">
        <v>201</v>
      </c>
      <c r="B2" s="130"/>
      <c r="C2" s="130"/>
      <c r="D2" s="127"/>
      <c r="E2" s="127"/>
      <c r="F2" s="127"/>
      <c r="G2" s="1"/>
      <c r="H2" s="1"/>
      <c r="I2" s="1"/>
      <c r="J2" s="1"/>
      <c r="K2" s="1"/>
    </row>
    <row r="3" spans="1:11" ht="22.7" customHeight="1">
      <c r="A3" s="2"/>
      <c r="D3" s="2"/>
      <c r="E3" s="2"/>
      <c r="F3" s="2" t="s">
        <v>27</v>
      </c>
      <c r="G3" s="1"/>
      <c r="H3" s="1"/>
      <c r="I3" s="1"/>
      <c r="J3" s="1"/>
      <c r="K3" s="1"/>
    </row>
    <row r="4" spans="1:11" ht="22.7" customHeight="1">
      <c r="A4" s="17" t="s">
        <v>202</v>
      </c>
      <c r="B4" s="18" t="s">
        <v>203</v>
      </c>
      <c r="C4" s="19" t="s">
        <v>204</v>
      </c>
      <c r="D4" s="17" t="s">
        <v>109</v>
      </c>
      <c r="E4" s="17" t="s">
        <v>106</v>
      </c>
      <c r="F4" s="17" t="s">
        <v>107</v>
      </c>
      <c r="G4" s="1"/>
      <c r="H4" s="1"/>
      <c r="I4" s="1"/>
      <c r="J4" s="1"/>
      <c r="K4" s="1"/>
    </row>
    <row r="5" spans="1:11" ht="27.95" customHeight="1">
      <c r="A5" s="17"/>
      <c r="B5" s="20"/>
      <c r="C5" s="21" t="s">
        <v>109</v>
      </c>
      <c r="D5" s="22">
        <f>D6</f>
        <v>43421.07</v>
      </c>
      <c r="E5" s="22">
        <f>E6</f>
        <v>43421.07</v>
      </c>
      <c r="F5" s="23"/>
      <c r="G5" s="2"/>
      <c r="H5" s="2"/>
      <c r="I5" s="2"/>
      <c r="J5" s="2"/>
      <c r="K5" s="2"/>
    </row>
    <row r="6" spans="1:11" ht="27.95" customHeight="1">
      <c r="A6" s="24">
        <v>1</v>
      </c>
      <c r="B6" s="25" t="s">
        <v>205</v>
      </c>
      <c r="C6" s="26" t="s">
        <v>188</v>
      </c>
      <c r="D6" s="27">
        <f>E6</f>
        <v>43421.07</v>
      </c>
      <c r="E6" s="27">
        <f>E7+E8</f>
        <v>43421.07</v>
      </c>
      <c r="F6" s="28"/>
    </row>
    <row r="7" spans="1:11" ht="27.95" customHeight="1">
      <c r="A7" s="24">
        <v>2</v>
      </c>
      <c r="B7" s="29">
        <v>30228</v>
      </c>
      <c r="C7" s="30" t="s">
        <v>189</v>
      </c>
      <c r="D7" s="31">
        <f>E7</f>
        <v>24590.41</v>
      </c>
      <c r="E7" s="31">
        <v>24590.41</v>
      </c>
      <c r="F7" s="28"/>
    </row>
    <row r="8" spans="1:11" ht="27.95" customHeight="1">
      <c r="A8" s="24">
        <v>3</v>
      </c>
      <c r="B8" s="29">
        <v>30229</v>
      </c>
      <c r="C8" s="30" t="s">
        <v>190</v>
      </c>
      <c r="D8" s="31">
        <f>E8</f>
        <v>18830.66</v>
      </c>
      <c r="E8" s="31">
        <v>18830.66</v>
      </c>
      <c r="F8" s="28"/>
    </row>
    <row r="9" spans="1:11" ht="27.95" customHeight="1">
      <c r="A9" s="32"/>
      <c r="B9" s="33"/>
      <c r="C9" s="34"/>
      <c r="D9" s="32"/>
      <c r="E9" s="32"/>
      <c r="F9" s="32"/>
    </row>
    <row r="10" spans="1:11" ht="27.95" customHeight="1">
      <c r="A10" s="32"/>
      <c r="B10" s="33"/>
      <c r="C10" s="34"/>
      <c r="D10" s="32"/>
      <c r="E10" s="32"/>
      <c r="F10" s="32"/>
    </row>
    <row r="11" spans="1:11" ht="27.95" customHeight="1">
      <c r="A11" s="32"/>
      <c r="B11" s="33"/>
      <c r="C11" s="34"/>
      <c r="D11" s="32"/>
      <c r="E11" s="32"/>
      <c r="F11" s="32"/>
    </row>
    <row r="12" spans="1:11" ht="27.95" customHeight="1">
      <c r="A12" s="32"/>
      <c r="B12" s="33"/>
      <c r="C12" s="34"/>
      <c r="D12" s="32"/>
      <c r="E12" s="35"/>
      <c r="F12" s="32"/>
    </row>
    <row r="13" spans="1:11" ht="27.95" customHeight="1">
      <c r="A13" s="32"/>
      <c r="B13" s="33"/>
      <c r="C13" s="34"/>
      <c r="D13" s="32"/>
      <c r="E13" s="32"/>
      <c r="F13" s="32"/>
    </row>
    <row r="14" spans="1:11" ht="27.95" customHeight="1">
      <c r="A14" s="32"/>
      <c r="B14" s="33"/>
      <c r="C14" s="34"/>
      <c r="D14" s="32"/>
      <c r="E14" s="32"/>
      <c r="F14" s="32"/>
    </row>
    <row r="15" spans="1:11" ht="27.95" customHeight="1">
      <c r="A15" s="32"/>
      <c r="B15" s="33"/>
      <c r="C15" s="34"/>
      <c r="D15" s="32"/>
      <c r="E15" s="32"/>
      <c r="F15" s="32"/>
    </row>
    <row r="16" spans="1:11" ht="27.95" customHeight="1">
      <c r="A16" s="32"/>
      <c r="B16" s="33"/>
      <c r="C16" s="34"/>
      <c r="D16" s="32"/>
      <c r="E16" s="32"/>
      <c r="F16" s="32"/>
    </row>
    <row r="17" spans="1:6" ht="27.95" customHeight="1">
      <c r="A17" s="32"/>
      <c r="B17" s="33"/>
      <c r="C17" s="34"/>
      <c r="D17" s="32"/>
      <c r="E17" s="32"/>
      <c r="F17" s="32"/>
    </row>
    <row r="18" spans="1:6" ht="27.95" customHeight="1">
      <c r="A18" s="32"/>
      <c r="B18" s="33"/>
      <c r="C18" s="34"/>
      <c r="D18" s="32"/>
      <c r="E18" s="32"/>
      <c r="F18" s="32"/>
    </row>
    <row r="19" spans="1:6" ht="27.95" customHeight="1">
      <c r="A19" s="32"/>
      <c r="B19" s="33"/>
      <c r="C19" s="34"/>
      <c r="D19" s="32"/>
      <c r="E19" s="32"/>
      <c r="F19" s="32"/>
    </row>
    <row r="25" spans="1:6" ht="13.5">
      <c r="B25" s="7"/>
      <c r="C25" s="7"/>
    </row>
    <row r="26" spans="1:6" ht="13.5">
      <c r="B26" s="7"/>
      <c r="C26" s="7"/>
    </row>
    <row r="27" spans="1:6" ht="13.5">
      <c r="B27" s="7"/>
      <c r="C27" s="7"/>
    </row>
  </sheetData>
  <mergeCells count="1">
    <mergeCell ref="A2:F2"/>
  </mergeCells>
  <phoneticPr fontId="33" type="noConversion"/>
  <pageMargins left="0.75" right="0.75" top="0.270000010728836" bottom="0.270000010728836" header="0" footer="0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"/>
  <sheetViews>
    <sheetView showGridLines="0" showZeros="0" workbookViewId="0">
      <selection activeCell="C26" sqref="C26"/>
    </sheetView>
  </sheetViews>
  <sheetFormatPr defaultColWidth="7.875" defaultRowHeight="12.75" customHeight="1"/>
  <cols>
    <col min="1" max="1" width="17" style="8" customWidth="1"/>
    <col min="2" max="2" width="41.375" style="8" customWidth="1"/>
    <col min="3" max="3" width="29.375" style="8" customWidth="1"/>
    <col min="4" max="4" width="2.5" style="8" customWidth="1"/>
    <col min="5" max="16" width="8" style="8"/>
    <col min="17" max="16384" width="7.875" style="7"/>
  </cols>
  <sheetData>
    <row r="1" spans="1:16" ht="15" customHeight="1">
      <c r="A1" s="9"/>
      <c r="B1" s="9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ht="32.25" customHeight="1">
      <c r="A2" s="130" t="s">
        <v>206</v>
      </c>
      <c r="B2" s="130"/>
      <c r="C2" s="130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ht="15" customHeight="1">
      <c r="A3" s="7"/>
      <c r="B3" s="7"/>
      <c r="C3" s="10" t="s">
        <v>27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 ht="25.5" customHeight="1">
      <c r="A4" s="136" t="s">
        <v>207</v>
      </c>
      <c r="B4" s="136"/>
      <c r="C4" s="137" t="s">
        <v>31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ht="25.5" customHeight="1">
      <c r="A5" s="11" t="s">
        <v>208</v>
      </c>
      <c r="B5" s="11" t="s">
        <v>209</v>
      </c>
      <c r="C5" s="13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6" ht="25.5" customHeight="1">
      <c r="A6" s="11" t="s">
        <v>109</v>
      </c>
      <c r="B6" s="11"/>
      <c r="C6" s="12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customHeight="1">
      <c r="A7" s="13"/>
      <c r="B7" s="13"/>
      <c r="C7" s="14">
        <v>0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ht="26.25" customHeight="1">
      <c r="A8" s="13"/>
      <c r="B8" s="13"/>
      <c r="C8" s="14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 ht="26.25" customHeight="1">
      <c r="A9" s="13"/>
      <c r="B9" s="13"/>
      <c r="C9" s="14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0" spans="1:16" ht="26.25" customHeight="1">
      <c r="A10" s="13"/>
      <c r="B10" s="13"/>
      <c r="C10" s="14"/>
    </row>
    <row r="11" spans="1:16" ht="26.25" customHeight="1">
      <c r="A11" s="13"/>
      <c r="B11" s="13"/>
      <c r="C11" s="14"/>
    </row>
    <row r="12" spans="1:16" ht="26.25" customHeight="1">
      <c r="A12" s="13"/>
      <c r="B12" s="13"/>
      <c r="C12" s="14"/>
    </row>
  </sheetData>
  <sheetProtection formatCells="0" formatColumns="0" formatRows="0"/>
  <mergeCells count="3">
    <mergeCell ref="A2:C2"/>
    <mergeCell ref="A4:B4"/>
    <mergeCell ref="C4:C5"/>
  </mergeCells>
  <phoneticPr fontId="33" type="noConversion"/>
  <printOptions horizontalCentered="1"/>
  <pageMargins left="0.78740157480314998" right="0.39370078740157499" top="1.1811023622047201" bottom="0.78740157480314998" header="0" footer="0.39370078740157499"/>
  <pageSetup paperSize="9" fitToHeight="100" orientation="portrait" horizontalDpi="300" verticalDpi="300" r:id="rId1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E25" sqref="E25"/>
    </sheetView>
  </sheetViews>
  <sheetFormatPr defaultColWidth="10" defaultRowHeight="13.5"/>
  <cols>
    <col min="1" max="1" width="19.375" customWidth="1"/>
    <col min="2" max="2" width="18.25" customWidth="1"/>
    <col min="3" max="3" width="20.25" customWidth="1"/>
    <col min="4" max="4" width="24.25" customWidth="1"/>
    <col min="5" max="5" width="29.375" customWidth="1"/>
  </cols>
  <sheetData>
    <row r="1" spans="1:5" ht="14.25" customHeight="1">
      <c r="A1" s="1"/>
      <c r="B1" s="1"/>
      <c r="C1" s="1"/>
      <c r="D1" s="1"/>
      <c r="E1" s="1"/>
    </row>
    <row r="2" spans="1:5" ht="39.950000000000003" customHeight="1">
      <c r="A2" s="127" t="s">
        <v>210</v>
      </c>
      <c r="B2" s="127"/>
      <c r="C2" s="127"/>
      <c r="D2" s="127"/>
      <c r="E2" s="127"/>
    </row>
    <row r="3" spans="1:5" ht="22.7" customHeight="1">
      <c r="A3" s="2"/>
      <c r="B3" s="2"/>
      <c r="C3" s="2"/>
      <c r="D3" s="2"/>
      <c r="E3" s="3" t="s">
        <v>27</v>
      </c>
    </row>
    <row r="4" spans="1:5" ht="22.7" customHeight="1">
      <c r="A4" s="4" t="s">
        <v>165</v>
      </c>
      <c r="B4" s="4" t="s">
        <v>109</v>
      </c>
      <c r="C4" s="4" t="s">
        <v>211</v>
      </c>
      <c r="D4" s="4" t="s">
        <v>212</v>
      </c>
      <c r="E4" s="4" t="s">
        <v>213</v>
      </c>
    </row>
    <row r="5" spans="1:5" ht="22.7" customHeight="1">
      <c r="A5" s="5"/>
      <c r="B5" s="6"/>
      <c r="C5" s="6"/>
      <c r="D5" s="6"/>
      <c r="E5" s="6"/>
    </row>
  </sheetData>
  <mergeCells count="1">
    <mergeCell ref="A2:E2"/>
  </mergeCells>
  <phoneticPr fontId="33" type="noConversion"/>
  <printOptions horizontalCentered="1"/>
  <pageMargins left="0.74803149606299213" right="0.74803149606299213" top="0.27559055118110237" bottom="0.27559055118110237" header="0" footer="0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B15" sqref="B15"/>
    </sheetView>
  </sheetViews>
  <sheetFormatPr defaultColWidth="9" defaultRowHeight="13.5"/>
  <cols>
    <col min="1" max="1" width="34.125" customWidth="1"/>
    <col min="2" max="2" width="46" customWidth="1"/>
  </cols>
  <sheetData>
    <row r="1" spans="1:2" ht="20.25">
      <c r="A1" s="138" t="s">
        <v>231</v>
      </c>
      <c r="B1" s="138"/>
    </row>
    <row r="2" spans="1:2" ht="32.25" customHeight="1">
      <c r="A2" s="110" t="s">
        <v>226</v>
      </c>
    </row>
    <row r="3" spans="1:2">
      <c r="A3" s="139" t="s">
        <v>30</v>
      </c>
      <c r="B3" s="140" t="s">
        <v>31</v>
      </c>
    </row>
    <row r="4" spans="1:2">
      <c r="A4" s="139"/>
      <c r="B4" s="140"/>
    </row>
    <row r="5" spans="1:2" ht="43.5" customHeight="1">
      <c r="A5" s="111" t="s">
        <v>227</v>
      </c>
      <c r="B5" s="112">
        <v>1</v>
      </c>
    </row>
    <row r="6" spans="1:2" ht="43.5" customHeight="1">
      <c r="A6" s="113" t="s">
        <v>228</v>
      </c>
      <c r="B6" s="114"/>
    </row>
    <row r="7" spans="1:2" ht="43.5" customHeight="1">
      <c r="A7" s="115" t="s">
        <v>229</v>
      </c>
      <c r="B7" s="114"/>
    </row>
    <row r="8" spans="1:2" ht="43.5" customHeight="1">
      <c r="A8" s="115"/>
      <c r="B8" s="114"/>
    </row>
    <row r="9" spans="1:2" ht="43.5" customHeight="1">
      <c r="A9" s="115"/>
      <c r="B9" s="114"/>
    </row>
    <row r="10" spans="1:2" ht="43.5" customHeight="1">
      <c r="A10" s="115"/>
      <c r="B10" s="114"/>
    </row>
    <row r="11" spans="1:2" ht="43.5" customHeight="1">
      <c r="A11" s="115"/>
      <c r="B11" s="114"/>
    </row>
    <row r="12" spans="1:2" ht="43.5" customHeight="1">
      <c r="A12" s="115"/>
      <c r="B12" s="114"/>
    </row>
    <row r="13" spans="1:2" ht="43.5" customHeight="1">
      <c r="A13" s="115"/>
      <c r="B13" s="114"/>
    </row>
    <row r="14" spans="1:2" ht="43.5" customHeight="1">
      <c r="A14" s="115"/>
      <c r="B14" s="114"/>
    </row>
    <row r="15" spans="1:2" ht="43.5" customHeight="1">
      <c r="A15" s="115"/>
      <c r="B15" s="114"/>
    </row>
    <row r="16" spans="1:2" ht="26.25" customHeight="1">
      <c r="A16" s="116" t="s">
        <v>230</v>
      </c>
    </row>
  </sheetData>
  <mergeCells count="3">
    <mergeCell ref="A1:B1"/>
    <mergeCell ref="A3:A4"/>
    <mergeCell ref="B3:B4"/>
  </mergeCells>
  <phoneticPr fontId="3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6"/>
  <sheetViews>
    <sheetView workbookViewId="0">
      <selection activeCell="V13" sqref="V13"/>
    </sheetView>
  </sheetViews>
  <sheetFormatPr defaultColWidth="9" defaultRowHeight="13.5"/>
  <cols>
    <col min="2" max="2" width="5.75" customWidth="1"/>
    <col min="3" max="3" width="7.625" customWidth="1"/>
    <col min="4" max="6" width="5.75" customWidth="1"/>
    <col min="7" max="7" width="4.625" customWidth="1"/>
    <col min="8" max="13" width="5.75" customWidth="1"/>
    <col min="14" max="14" width="3.5" customWidth="1"/>
    <col min="15" max="15" width="2.125" customWidth="1"/>
    <col min="16" max="16" width="4.875" customWidth="1"/>
  </cols>
  <sheetData>
    <row r="1" spans="1:30" ht="18.75">
      <c r="A1" s="143" t="s">
        <v>281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</row>
    <row r="2" spans="1:30" ht="14.25">
      <c r="A2" s="117" t="s">
        <v>232</v>
      </c>
    </row>
    <row r="3" spans="1:30" ht="24" customHeight="1">
      <c r="A3" s="118" t="s">
        <v>233</v>
      </c>
      <c r="B3" s="144" t="s">
        <v>214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</row>
    <row r="4" spans="1:30" ht="21" customHeight="1">
      <c r="A4" s="118" t="s">
        <v>234</v>
      </c>
      <c r="B4" s="146" t="s">
        <v>308</v>
      </c>
      <c r="C4" s="147"/>
      <c r="D4" s="147"/>
      <c r="E4" s="147"/>
      <c r="F4" s="148" t="s">
        <v>235</v>
      </c>
      <c r="G4" s="148"/>
      <c r="H4" s="148"/>
      <c r="I4" s="148"/>
      <c r="J4" s="149" t="s">
        <v>309</v>
      </c>
      <c r="K4" s="149"/>
      <c r="L4" s="149"/>
      <c r="M4" s="149"/>
      <c r="N4" s="149"/>
      <c r="O4" s="149"/>
      <c r="P4" s="149"/>
    </row>
    <row r="5" spans="1:30" ht="34.5" customHeight="1">
      <c r="A5" s="148" t="s">
        <v>236</v>
      </c>
      <c r="B5" s="148" t="s">
        <v>237</v>
      </c>
      <c r="C5" s="148"/>
      <c r="D5" s="144" t="s">
        <v>310</v>
      </c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</row>
    <row r="6" spans="1:30" ht="108.75" customHeight="1">
      <c r="A6" s="148"/>
      <c r="B6" s="148" t="s">
        <v>238</v>
      </c>
      <c r="C6" s="148"/>
      <c r="D6" s="145" t="s">
        <v>282</v>
      </c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R6" s="141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  <c r="AD6" s="142"/>
    </row>
    <row r="7" spans="1:30" ht="23.25" customHeight="1">
      <c r="A7" s="148"/>
      <c r="B7" s="148" t="s">
        <v>239</v>
      </c>
      <c r="C7" s="148"/>
      <c r="D7" s="150" t="s">
        <v>240</v>
      </c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</row>
    <row r="8" spans="1:30" ht="15.75" customHeight="1">
      <c r="A8" s="148"/>
      <c r="B8" s="148" t="s">
        <v>241</v>
      </c>
      <c r="C8" s="148"/>
      <c r="D8" s="144" t="s">
        <v>283</v>
      </c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</row>
    <row r="9" spans="1:30" ht="22.5" customHeight="1">
      <c r="A9" s="148" t="s">
        <v>242</v>
      </c>
      <c r="B9" s="148" t="s">
        <v>243</v>
      </c>
      <c r="C9" s="148"/>
      <c r="D9" s="150" t="s">
        <v>284</v>
      </c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</row>
    <row r="10" spans="1:30" ht="35.25" customHeight="1">
      <c r="A10" s="148"/>
      <c r="B10" s="151" t="s">
        <v>244</v>
      </c>
      <c r="C10" s="151"/>
      <c r="D10" s="144" t="s">
        <v>311</v>
      </c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</row>
    <row r="11" spans="1:30" ht="26.25" customHeight="1">
      <c r="A11" s="148"/>
      <c r="B11" s="151" t="s">
        <v>245</v>
      </c>
      <c r="C11" s="151"/>
      <c r="D11" s="148" t="s">
        <v>246</v>
      </c>
      <c r="E11" s="148"/>
      <c r="F11" s="148"/>
      <c r="G11" s="148"/>
      <c r="H11" s="148" t="s">
        <v>247</v>
      </c>
      <c r="I11" s="148"/>
      <c r="J11" s="148"/>
      <c r="K11" s="148"/>
      <c r="L11" s="148" t="s">
        <v>248</v>
      </c>
      <c r="M11" s="148"/>
      <c r="N11" s="148"/>
      <c r="O11" s="148"/>
      <c r="P11" s="118" t="s">
        <v>249</v>
      </c>
    </row>
    <row r="12" spans="1:30" ht="18.75" customHeight="1">
      <c r="A12" s="148"/>
      <c r="B12" s="152">
        <v>14</v>
      </c>
      <c r="C12" s="152"/>
      <c r="D12" s="153">
        <v>18</v>
      </c>
      <c r="E12" s="153"/>
      <c r="F12" s="153"/>
      <c r="G12" s="153"/>
      <c r="H12" s="153"/>
      <c r="I12" s="153"/>
      <c r="J12" s="153"/>
      <c r="K12" s="153"/>
      <c r="L12" s="153">
        <v>14</v>
      </c>
      <c r="M12" s="153"/>
      <c r="N12" s="153"/>
      <c r="O12" s="153"/>
      <c r="P12" s="119">
        <v>4</v>
      </c>
    </row>
    <row r="13" spans="1:30" ht="38.25" customHeight="1">
      <c r="A13" s="118" t="s">
        <v>250</v>
      </c>
      <c r="B13" s="144" t="s">
        <v>313</v>
      </c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</row>
    <row r="14" spans="1:30" ht="21.75" customHeight="1">
      <c r="A14" s="148" t="s">
        <v>251</v>
      </c>
      <c r="B14" s="118" t="s">
        <v>252</v>
      </c>
      <c r="C14" s="148" t="s">
        <v>253</v>
      </c>
      <c r="D14" s="148"/>
      <c r="E14" s="148"/>
      <c r="F14" s="148"/>
      <c r="G14" s="148" t="s">
        <v>254</v>
      </c>
      <c r="H14" s="148"/>
      <c r="I14" s="148"/>
      <c r="J14" s="148"/>
      <c r="K14" s="148" t="s">
        <v>255</v>
      </c>
      <c r="L14" s="148"/>
      <c r="M14" s="148"/>
      <c r="N14" s="148"/>
      <c r="O14" s="148" t="s">
        <v>256</v>
      </c>
      <c r="P14" s="148"/>
    </row>
    <row r="15" spans="1:30" ht="18.75" customHeight="1">
      <c r="A15" s="148"/>
      <c r="B15" s="120">
        <v>117.72</v>
      </c>
      <c r="C15" s="147">
        <v>292.02999999999997</v>
      </c>
      <c r="D15" s="147"/>
      <c r="E15" s="147"/>
      <c r="F15" s="147"/>
      <c r="G15" s="147">
        <v>292.02999999999997</v>
      </c>
      <c r="H15" s="147"/>
      <c r="I15" s="147"/>
      <c r="J15" s="147"/>
      <c r="K15" s="154">
        <v>1</v>
      </c>
      <c r="L15" s="147"/>
      <c r="M15" s="147"/>
      <c r="N15" s="147"/>
      <c r="O15" s="147"/>
      <c r="P15" s="147"/>
    </row>
    <row r="16" spans="1:30" ht="22.5" customHeight="1">
      <c r="A16" s="148" t="s">
        <v>257</v>
      </c>
      <c r="B16" s="148" t="s">
        <v>258</v>
      </c>
      <c r="C16" s="148"/>
      <c r="D16" s="148"/>
      <c r="E16" s="148"/>
      <c r="F16" s="148"/>
      <c r="G16" s="148"/>
      <c r="H16" s="148"/>
      <c r="I16" s="148" t="s">
        <v>259</v>
      </c>
      <c r="J16" s="148"/>
      <c r="K16" s="148"/>
      <c r="L16" s="148"/>
      <c r="M16" s="148"/>
      <c r="N16" s="148"/>
      <c r="O16" s="148"/>
      <c r="P16" s="148"/>
    </row>
    <row r="17" spans="1:16" ht="22.5" customHeight="1">
      <c r="A17" s="148"/>
      <c r="B17" s="148" t="s">
        <v>260</v>
      </c>
      <c r="C17" s="148"/>
      <c r="D17" s="148"/>
      <c r="E17" s="147"/>
      <c r="F17" s="147"/>
      <c r="G17" s="147"/>
      <c r="H17" s="147"/>
      <c r="I17" s="148" t="s">
        <v>174</v>
      </c>
      <c r="J17" s="148"/>
      <c r="K17" s="148"/>
      <c r="L17" s="148"/>
      <c r="M17" s="148"/>
      <c r="N17" s="147">
        <v>188.78</v>
      </c>
      <c r="O17" s="147"/>
      <c r="P17" s="147"/>
    </row>
    <row r="18" spans="1:16" ht="22.5" customHeight="1">
      <c r="A18" s="148"/>
      <c r="B18" s="148" t="s">
        <v>261</v>
      </c>
      <c r="C18" s="148"/>
      <c r="D18" s="148"/>
      <c r="E18" s="147">
        <v>193.12</v>
      </c>
      <c r="F18" s="147"/>
      <c r="G18" s="147"/>
      <c r="H18" s="147"/>
      <c r="I18" s="148" t="s">
        <v>175</v>
      </c>
      <c r="J18" s="148"/>
      <c r="K18" s="148"/>
      <c r="L18" s="148"/>
      <c r="M18" s="148"/>
      <c r="N18" s="147">
        <v>4.34</v>
      </c>
      <c r="O18" s="147"/>
      <c r="P18" s="147"/>
    </row>
    <row r="19" spans="1:16" ht="22.5" customHeight="1">
      <c r="A19" s="148"/>
      <c r="B19" s="148" t="s">
        <v>262</v>
      </c>
      <c r="C19" s="148"/>
      <c r="D19" s="148"/>
      <c r="E19" s="147"/>
      <c r="F19" s="147"/>
      <c r="G19" s="147"/>
      <c r="H19" s="147"/>
      <c r="I19" s="148" t="s">
        <v>263</v>
      </c>
      <c r="J19" s="148"/>
      <c r="K19" s="148"/>
      <c r="L19" s="148"/>
      <c r="M19" s="148"/>
      <c r="N19" s="147"/>
      <c r="O19" s="147"/>
      <c r="P19" s="147"/>
    </row>
    <row r="20" spans="1:16" ht="22.5" customHeight="1">
      <c r="A20" s="148"/>
      <c r="B20" s="148" t="s">
        <v>264</v>
      </c>
      <c r="C20" s="148"/>
      <c r="D20" s="148"/>
      <c r="E20" s="147">
        <f>SUM(E17:H19)</f>
        <v>193.12</v>
      </c>
      <c r="F20" s="147"/>
      <c r="G20" s="147"/>
      <c r="H20" s="147"/>
      <c r="I20" s="148" t="s">
        <v>265</v>
      </c>
      <c r="J20" s="148"/>
      <c r="K20" s="148"/>
      <c r="L20" s="148"/>
      <c r="M20" s="148"/>
      <c r="N20" s="147">
        <f>SUM(N17:P19)</f>
        <v>193.12</v>
      </c>
      <c r="O20" s="147"/>
      <c r="P20" s="147"/>
    </row>
    <row r="21" spans="1:16" ht="30.75" customHeight="1">
      <c r="A21" s="118" t="s">
        <v>266</v>
      </c>
      <c r="B21" s="144" t="s">
        <v>283</v>
      </c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</row>
    <row r="22" spans="1:16" ht="26.25" customHeight="1">
      <c r="A22" s="118" t="s">
        <v>267</v>
      </c>
      <c r="B22" s="148" t="s">
        <v>268</v>
      </c>
      <c r="C22" s="148"/>
      <c r="D22" s="148" t="s">
        <v>269</v>
      </c>
      <c r="E22" s="148"/>
      <c r="F22" s="148"/>
      <c r="G22" s="148"/>
      <c r="H22" s="148"/>
      <c r="I22" s="148"/>
      <c r="J22" s="148"/>
      <c r="K22" s="148"/>
      <c r="L22" s="148"/>
      <c r="M22" s="148" t="s">
        <v>270</v>
      </c>
      <c r="N22" s="148"/>
      <c r="O22" s="148"/>
      <c r="P22" s="148"/>
    </row>
    <row r="23" spans="1:16" ht="26.25" customHeight="1">
      <c r="A23" s="155" t="s">
        <v>271</v>
      </c>
      <c r="B23" s="157" t="s">
        <v>272</v>
      </c>
      <c r="C23" s="153"/>
      <c r="D23" s="158" t="s">
        <v>312</v>
      </c>
      <c r="E23" s="147"/>
      <c r="F23" s="147"/>
      <c r="G23" s="147"/>
      <c r="H23" s="147"/>
      <c r="I23" s="147"/>
      <c r="J23" s="147"/>
      <c r="K23" s="147"/>
      <c r="L23" s="147"/>
      <c r="M23" s="147">
        <v>193.12</v>
      </c>
      <c r="N23" s="147"/>
      <c r="O23" s="147"/>
      <c r="P23" s="147"/>
    </row>
    <row r="24" spans="1:16" ht="26.25" customHeight="1">
      <c r="A24" s="156"/>
      <c r="B24" s="159" t="s">
        <v>273</v>
      </c>
      <c r="C24" s="160"/>
      <c r="D24" s="161" t="s">
        <v>274</v>
      </c>
      <c r="E24" s="162"/>
      <c r="F24" s="162"/>
      <c r="G24" s="162"/>
      <c r="H24" s="162"/>
      <c r="I24" s="162"/>
      <c r="J24" s="162"/>
      <c r="K24" s="162"/>
      <c r="L24" s="163"/>
      <c r="M24" s="164">
        <v>1</v>
      </c>
      <c r="N24" s="165"/>
      <c r="O24" s="165"/>
      <c r="P24" s="166"/>
    </row>
    <row r="25" spans="1:16" ht="26.25" customHeight="1">
      <c r="A25" s="121" t="s">
        <v>275</v>
      </c>
      <c r="B25" s="157" t="s">
        <v>276</v>
      </c>
      <c r="C25" s="153"/>
      <c r="D25" s="158" t="s">
        <v>277</v>
      </c>
      <c r="E25" s="147"/>
      <c r="F25" s="147"/>
      <c r="G25" s="147"/>
      <c r="H25" s="147"/>
      <c r="I25" s="147"/>
      <c r="J25" s="147"/>
      <c r="K25" s="147"/>
      <c r="L25" s="147"/>
      <c r="M25" s="158" t="s">
        <v>278</v>
      </c>
      <c r="N25" s="147"/>
      <c r="O25" s="147"/>
      <c r="P25" s="147"/>
    </row>
    <row r="26" spans="1:16" ht="26.25" customHeight="1">
      <c r="A26" s="121" t="s">
        <v>279</v>
      </c>
      <c r="B26" s="157" t="s">
        <v>280</v>
      </c>
      <c r="C26" s="153"/>
      <c r="D26" s="158" t="s">
        <v>280</v>
      </c>
      <c r="E26" s="147"/>
      <c r="F26" s="147"/>
      <c r="G26" s="147"/>
      <c r="H26" s="147"/>
      <c r="I26" s="147"/>
      <c r="J26" s="147"/>
      <c r="K26" s="147"/>
      <c r="L26" s="147"/>
      <c r="M26" s="167" t="s">
        <v>285</v>
      </c>
      <c r="N26" s="167"/>
      <c r="O26" s="167"/>
      <c r="P26" s="167"/>
    </row>
  </sheetData>
  <mergeCells count="74">
    <mergeCell ref="B25:C25"/>
    <mergeCell ref="D25:L25"/>
    <mergeCell ref="M25:P25"/>
    <mergeCell ref="B26:C26"/>
    <mergeCell ref="D26:L26"/>
    <mergeCell ref="M26:P26"/>
    <mergeCell ref="A23:A24"/>
    <mergeCell ref="B23:C23"/>
    <mergeCell ref="D23:L23"/>
    <mergeCell ref="M23:P23"/>
    <mergeCell ref="B24:C24"/>
    <mergeCell ref="D24:L24"/>
    <mergeCell ref="M24:P24"/>
    <mergeCell ref="B21:P21"/>
    <mergeCell ref="B22:C22"/>
    <mergeCell ref="D22:L22"/>
    <mergeCell ref="M22:P22"/>
    <mergeCell ref="B20:D20"/>
    <mergeCell ref="E20:H20"/>
    <mergeCell ref="I20:M20"/>
    <mergeCell ref="N20:P20"/>
    <mergeCell ref="A16:A20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13:P13"/>
    <mergeCell ref="A14:A15"/>
    <mergeCell ref="C14:F14"/>
    <mergeCell ref="G14:J14"/>
    <mergeCell ref="K14:N14"/>
    <mergeCell ref="O14:P14"/>
    <mergeCell ref="C15:F15"/>
    <mergeCell ref="G15:J15"/>
    <mergeCell ref="K15:N15"/>
    <mergeCell ref="O15:P15"/>
    <mergeCell ref="H11:K11"/>
    <mergeCell ref="L11:O11"/>
    <mergeCell ref="B12:C12"/>
    <mergeCell ref="D12:G12"/>
    <mergeCell ref="H12:K12"/>
    <mergeCell ref="L12:O12"/>
    <mergeCell ref="B7:C7"/>
    <mergeCell ref="D7:P7"/>
    <mergeCell ref="B8:C8"/>
    <mergeCell ref="D8:P8"/>
    <mergeCell ref="A9:A12"/>
    <mergeCell ref="B9:C9"/>
    <mergeCell ref="D9:P9"/>
    <mergeCell ref="B10:C10"/>
    <mergeCell ref="D10:P10"/>
    <mergeCell ref="B11:C11"/>
    <mergeCell ref="A5:A8"/>
    <mergeCell ref="B5:C5"/>
    <mergeCell ref="D5:P5"/>
    <mergeCell ref="B6:C6"/>
    <mergeCell ref="D6:P6"/>
    <mergeCell ref="D11:G11"/>
    <mergeCell ref="R6:AD6"/>
    <mergeCell ref="A1:P1"/>
    <mergeCell ref="B3:P3"/>
    <mergeCell ref="B4:E4"/>
    <mergeCell ref="F4:I4"/>
    <mergeCell ref="J4:P4"/>
  </mergeCells>
  <phoneticPr fontId="33" type="noConversion"/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B8" sqref="B8:K8"/>
    </sheetView>
  </sheetViews>
  <sheetFormatPr defaultColWidth="9" defaultRowHeight="13.5"/>
  <cols>
    <col min="1" max="1" width="11.75" customWidth="1"/>
    <col min="3" max="3" width="6.625" customWidth="1"/>
    <col min="4" max="4" width="7.75" customWidth="1"/>
    <col min="5" max="5" width="1.75" customWidth="1"/>
    <col min="8" max="8" width="6.5" customWidth="1"/>
    <col min="10" max="10" width="6.25" customWidth="1"/>
    <col min="11" max="11" width="7.25" customWidth="1"/>
  </cols>
  <sheetData>
    <row r="1" spans="1:11" ht="57" customHeight="1">
      <c r="A1" s="143" t="s">
        <v>300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</row>
    <row r="2" spans="1:11" ht="14.25">
      <c r="A2" s="117" t="s">
        <v>232</v>
      </c>
    </row>
    <row r="3" spans="1:11" ht="52.5" customHeight="1">
      <c r="A3" s="118" t="s">
        <v>286</v>
      </c>
      <c r="B3" s="153"/>
      <c r="C3" s="153"/>
      <c r="D3" s="153"/>
      <c r="E3" s="153"/>
      <c r="F3" s="148" t="s">
        <v>287</v>
      </c>
      <c r="G3" s="148"/>
      <c r="H3" s="147"/>
      <c r="I3" s="147"/>
      <c r="J3" s="147"/>
      <c r="K3" s="147"/>
    </row>
    <row r="4" spans="1:11" ht="52.5" customHeight="1">
      <c r="A4" s="118" t="s">
        <v>288</v>
      </c>
      <c r="B4" s="153"/>
      <c r="C4" s="153"/>
      <c r="D4" s="153"/>
      <c r="E4" s="153"/>
      <c r="F4" s="148" t="s">
        <v>289</v>
      </c>
      <c r="G4" s="148"/>
      <c r="H4" s="147"/>
      <c r="I4" s="147"/>
      <c r="J4" s="147"/>
      <c r="K4" s="147"/>
    </row>
    <row r="5" spans="1:11" ht="52.5" customHeight="1">
      <c r="A5" s="118" t="s">
        <v>290</v>
      </c>
      <c r="B5" s="153"/>
      <c r="C5" s="153"/>
      <c r="D5" s="153"/>
      <c r="E5" s="153"/>
      <c r="F5" s="148" t="s">
        <v>291</v>
      </c>
      <c r="G5" s="148"/>
      <c r="H5" s="147"/>
      <c r="I5" s="147"/>
      <c r="J5" s="147"/>
      <c r="K5" s="147"/>
    </row>
    <row r="6" spans="1:11" ht="52.5" customHeight="1">
      <c r="A6" s="118" t="s">
        <v>292</v>
      </c>
      <c r="B6" s="153"/>
      <c r="C6" s="153"/>
      <c r="D6" s="153"/>
      <c r="E6" s="153"/>
      <c r="F6" s="148" t="s">
        <v>293</v>
      </c>
      <c r="G6" s="148"/>
      <c r="H6" s="147"/>
      <c r="I6" s="147"/>
      <c r="J6" s="147"/>
      <c r="K6" s="147"/>
    </row>
    <row r="7" spans="1:11" ht="57.75" customHeight="1">
      <c r="A7" s="118" t="s">
        <v>294</v>
      </c>
      <c r="B7" s="122" t="s">
        <v>295</v>
      </c>
      <c r="C7" s="147"/>
      <c r="D7" s="147"/>
      <c r="E7" s="168" t="s">
        <v>296</v>
      </c>
      <c r="F7" s="168"/>
      <c r="G7" s="147"/>
      <c r="H7" s="147"/>
      <c r="I7" s="168" t="s">
        <v>297</v>
      </c>
      <c r="J7" s="168"/>
      <c r="K7" s="120"/>
    </row>
    <row r="8" spans="1:11" ht="65.25" customHeight="1">
      <c r="A8" s="118" t="s">
        <v>298</v>
      </c>
      <c r="B8" s="169"/>
      <c r="C8" s="169"/>
      <c r="D8" s="169"/>
      <c r="E8" s="169"/>
      <c r="F8" s="169"/>
      <c r="G8" s="169"/>
      <c r="H8" s="169"/>
      <c r="I8" s="169"/>
      <c r="J8" s="169"/>
      <c r="K8" s="169"/>
    </row>
    <row r="9" spans="1:11" ht="47.25" customHeight="1">
      <c r="A9" s="118" t="s">
        <v>267</v>
      </c>
      <c r="B9" s="148" t="s">
        <v>268</v>
      </c>
      <c r="C9" s="148"/>
      <c r="D9" s="148" t="s">
        <v>269</v>
      </c>
      <c r="E9" s="148"/>
      <c r="F9" s="148"/>
      <c r="G9" s="148"/>
      <c r="H9" s="148"/>
      <c r="I9" s="148"/>
      <c r="J9" s="148" t="s">
        <v>299</v>
      </c>
      <c r="K9" s="148"/>
    </row>
    <row r="10" spans="1:11" ht="39.75" customHeight="1">
      <c r="A10" s="119"/>
      <c r="B10" s="153"/>
      <c r="C10" s="153"/>
      <c r="D10" s="153"/>
      <c r="E10" s="153"/>
      <c r="F10" s="153"/>
      <c r="G10" s="153"/>
      <c r="H10" s="153"/>
      <c r="I10" s="153"/>
      <c r="J10" s="153"/>
      <c r="K10" s="153"/>
    </row>
    <row r="11" spans="1:11" ht="39.75" customHeight="1">
      <c r="A11" s="119"/>
      <c r="B11" s="153"/>
      <c r="C11" s="153"/>
      <c r="D11" s="153"/>
      <c r="E11" s="153"/>
      <c r="F11" s="153"/>
      <c r="G11" s="153"/>
      <c r="H11" s="153"/>
      <c r="I11" s="153"/>
      <c r="J11" s="153"/>
      <c r="K11" s="153"/>
    </row>
    <row r="12" spans="1:11" ht="39.75" customHeight="1">
      <c r="A12" s="119"/>
      <c r="B12" s="153"/>
      <c r="C12" s="153"/>
      <c r="D12" s="153"/>
      <c r="E12" s="153"/>
      <c r="F12" s="153"/>
      <c r="G12" s="153"/>
      <c r="H12" s="153"/>
      <c r="I12" s="153"/>
      <c r="J12" s="153"/>
      <c r="K12" s="153"/>
    </row>
    <row r="13" spans="1:11" ht="39.75" customHeight="1">
      <c r="A13" s="119"/>
      <c r="B13" s="153"/>
      <c r="C13" s="153"/>
      <c r="D13" s="153"/>
      <c r="E13" s="153"/>
      <c r="F13" s="153"/>
      <c r="G13" s="153"/>
      <c r="H13" s="153"/>
      <c r="I13" s="153"/>
      <c r="J13" s="153"/>
      <c r="K13" s="153"/>
    </row>
    <row r="14" spans="1:11" ht="39.75" customHeight="1">
      <c r="A14" s="119"/>
      <c r="B14" s="153"/>
      <c r="C14" s="153"/>
      <c r="D14" s="153"/>
      <c r="E14" s="153"/>
      <c r="F14" s="153"/>
      <c r="G14" s="153"/>
      <c r="H14" s="153"/>
      <c r="I14" s="153"/>
      <c r="J14" s="170"/>
      <c r="K14" s="170"/>
    </row>
  </sheetData>
  <mergeCells count="36">
    <mergeCell ref="B14:C14"/>
    <mergeCell ref="D14:I14"/>
    <mergeCell ref="J14:K14"/>
    <mergeCell ref="B12:C12"/>
    <mergeCell ref="D12:I12"/>
    <mergeCell ref="J12:K12"/>
    <mergeCell ref="B13:C13"/>
    <mergeCell ref="D13:I13"/>
    <mergeCell ref="J13:K13"/>
    <mergeCell ref="B10:C10"/>
    <mergeCell ref="D10:I10"/>
    <mergeCell ref="J10:K10"/>
    <mergeCell ref="B11:C11"/>
    <mergeCell ref="D11:I11"/>
    <mergeCell ref="J11:K11"/>
    <mergeCell ref="B9:C9"/>
    <mergeCell ref="D9:I9"/>
    <mergeCell ref="J9:K9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A1:K1"/>
    <mergeCell ref="B3:E3"/>
    <mergeCell ref="F3:G3"/>
    <mergeCell ref="H3:K3"/>
    <mergeCell ref="B4:E4"/>
    <mergeCell ref="F4:G4"/>
    <mergeCell ref="H4:K4"/>
  </mergeCells>
  <phoneticPr fontId="33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B20" sqref="B20"/>
    </sheetView>
  </sheetViews>
  <sheetFormatPr defaultColWidth="10" defaultRowHeight="13.5"/>
  <cols>
    <col min="1" max="1" width="5" customWidth="1"/>
    <col min="2" max="2" width="56.375" customWidth="1"/>
    <col min="3" max="3" width="40.125" customWidth="1"/>
  </cols>
  <sheetData>
    <row r="1" spans="1:3" ht="35.450000000000003" customHeight="1">
      <c r="A1" s="1"/>
      <c r="B1" s="1"/>
    </row>
    <row r="2" spans="1:3" ht="39.200000000000003" customHeight="1">
      <c r="A2" s="1"/>
      <c r="B2" s="126" t="s">
        <v>9</v>
      </c>
      <c r="C2" s="126"/>
    </row>
    <row r="3" spans="1:3" ht="29.45" customHeight="1">
      <c r="A3" s="100"/>
      <c r="B3" s="101" t="s">
        <v>10</v>
      </c>
      <c r="C3" s="101" t="s">
        <v>11</v>
      </c>
    </row>
    <row r="4" spans="1:3" ht="28.5" customHeight="1">
      <c r="A4" s="109"/>
      <c r="B4" s="102" t="s">
        <v>12</v>
      </c>
      <c r="C4" s="37" t="s">
        <v>13</v>
      </c>
    </row>
    <row r="5" spans="1:3" ht="28.5" customHeight="1">
      <c r="A5" s="109"/>
      <c r="B5" s="102" t="s">
        <v>301</v>
      </c>
      <c r="C5" s="37" t="s">
        <v>14</v>
      </c>
    </row>
    <row r="6" spans="1:3" ht="28.5" customHeight="1">
      <c r="A6" s="109"/>
      <c r="B6" s="102" t="s">
        <v>302</v>
      </c>
      <c r="C6" s="37" t="s">
        <v>15</v>
      </c>
    </row>
    <row r="7" spans="1:3" ht="28.5" customHeight="1">
      <c r="A7" s="109"/>
      <c r="B7" s="102" t="s">
        <v>303</v>
      </c>
      <c r="C7" s="37"/>
    </row>
    <row r="8" spans="1:3" ht="28.5" customHeight="1">
      <c r="A8" s="109"/>
      <c r="B8" s="102" t="s">
        <v>16</v>
      </c>
      <c r="C8" s="37" t="s">
        <v>17</v>
      </c>
    </row>
    <row r="9" spans="1:3" ht="28.5" customHeight="1">
      <c r="A9" s="109"/>
      <c r="B9" s="102" t="s">
        <v>18</v>
      </c>
      <c r="C9" s="37" t="s">
        <v>19</v>
      </c>
    </row>
    <row r="10" spans="1:3" ht="28.5" customHeight="1">
      <c r="A10" s="109"/>
      <c r="B10" s="102" t="s">
        <v>20</v>
      </c>
      <c r="C10" s="37" t="s">
        <v>21</v>
      </c>
    </row>
    <row r="11" spans="1:3" ht="28.5" customHeight="1">
      <c r="A11" s="109"/>
      <c r="B11" s="102" t="s">
        <v>22</v>
      </c>
      <c r="C11" s="37" t="s">
        <v>23</v>
      </c>
    </row>
    <row r="12" spans="1:3" ht="28.5" customHeight="1">
      <c r="A12" s="109"/>
      <c r="B12" s="102" t="s">
        <v>24</v>
      </c>
      <c r="C12" s="37"/>
    </row>
    <row r="13" spans="1:3" ht="30" customHeight="1">
      <c r="A13" s="1"/>
      <c r="B13" s="102" t="s">
        <v>25</v>
      </c>
      <c r="C13" s="37"/>
    </row>
    <row r="14" spans="1:3" ht="30" customHeight="1">
      <c r="A14" s="1"/>
      <c r="B14" s="102" t="s">
        <v>304</v>
      </c>
      <c r="C14" s="37" t="s">
        <v>13</v>
      </c>
    </row>
    <row r="15" spans="1:3" ht="30" customHeight="1">
      <c r="A15" s="109"/>
      <c r="B15" s="102" t="s">
        <v>305</v>
      </c>
      <c r="C15" s="37"/>
    </row>
    <row r="16" spans="1:3" ht="30" customHeight="1">
      <c r="A16" s="1"/>
      <c r="B16" s="102" t="s">
        <v>306</v>
      </c>
      <c r="C16" s="37"/>
    </row>
    <row r="17" spans="1:3" ht="30" customHeight="1">
      <c r="A17" s="1"/>
      <c r="B17" s="102" t="s">
        <v>307</v>
      </c>
      <c r="C17" s="37" t="s">
        <v>13</v>
      </c>
    </row>
  </sheetData>
  <mergeCells count="1">
    <mergeCell ref="B2:C2"/>
  </mergeCells>
  <phoneticPr fontId="33" type="noConversion"/>
  <printOptions horizontalCentered="1"/>
  <pageMargins left="0.74803149606299213" right="0.74803149606299213" top="0.27559055118110237" bottom="0.27559055118110237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opLeftCell="A10" workbookViewId="0">
      <selection activeCell="E30" sqref="E30"/>
    </sheetView>
  </sheetViews>
  <sheetFormatPr defaultColWidth="10" defaultRowHeight="13.5"/>
  <cols>
    <col min="1" max="1" width="31" customWidth="1"/>
    <col min="2" max="2" width="14" customWidth="1"/>
    <col min="3" max="3" width="26.75" customWidth="1"/>
    <col min="4" max="4" width="14.5" customWidth="1"/>
    <col min="6" max="6" width="18.5" customWidth="1"/>
  </cols>
  <sheetData>
    <row r="1" spans="1:4" ht="14.25" customHeight="1">
      <c r="A1" s="1"/>
      <c r="B1" s="1"/>
      <c r="C1" s="1"/>
      <c r="D1" s="1"/>
    </row>
    <row r="2" spans="1:4" ht="25.5" customHeight="1">
      <c r="A2" s="127" t="s">
        <v>26</v>
      </c>
      <c r="B2" s="127"/>
      <c r="C2" s="127"/>
      <c r="D2" s="127"/>
    </row>
    <row r="3" spans="1:4" ht="22.7" customHeight="1">
      <c r="A3" s="128"/>
      <c r="B3" s="128"/>
      <c r="C3" s="128"/>
      <c r="D3" s="94" t="s">
        <v>27</v>
      </c>
    </row>
    <row r="4" spans="1:4" ht="22.7" customHeight="1">
      <c r="A4" s="129" t="s">
        <v>28</v>
      </c>
      <c r="B4" s="129"/>
      <c r="C4" s="129" t="s">
        <v>29</v>
      </c>
      <c r="D4" s="129"/>
    </row>
    <row r="5" spans="1:4" ht="22.7" customHeight="1">
      <c r="A5" s="72" t="s">
        <v>30</v>
      </c>
      <c r="B5" s="72" t="s">
        <v>31</v>
      </c>
      <c r="C5" s="72" t="s">
        <v>30</v>
      </c>
      <c r="D5" s="72" t="s">
        <v>31</v>
      </c>
    </row>
    <row r="6" spans="1:4" ht="24" customHeight="1">
      <c r="A6" s="95" t="s">
        <v>32</v>
      </c>
      <c r="B6" s="80">
        <v>1931225.37</v>
      </c>
      <c r="C6" s="95" t="s">
        <v>33</v>
      </c>
      <c r="D6" s="80"/>
    </row>
    <row r="7" spans="1:4" ht="18" customHeight="1">
      <c r="A7" s="95" t="s">
        <v>34</v>
      </c>
      <c r="B7" s="80"/>
      <c r="C7" s="95" t="s">
        <v>35</v>
      </c>
      <c r="D7" s="96"/>
    </row>
    <row r="8" spans="1:4" ht="18" customHeight="1">
      <c r="A8" s="95" t="s">
        <v>36</v>
      </c>
      <c r="B8" s="80"/>
      <c r="C8" s="95" t="s">
        <v>37</v>
      </c>
      <c r="D8" s="96"/>
    </row>
    <row r="9" spans="1:4" ht="18" customHeight="1">
      <c r="A9" s="95" t="s">
        <v>38</v>
      </c>
      <c r="B9" s="80"/>
      <c r="C9" s="95" t="s">
        <v>39</v>
      </c>
      <c r="D9" s="96"/>
    </row>
    <row r="10" spans="1:4" ht="18" customHeight="1">
      <c r="A10" s="95" t="s">
        <v>40</v>
      </c>
      <c r="B10" s="80">
        <v>2546000</v>
      </c>
      <c r="C10" s="95" t="s">
        <v>41</v>
      </c>
      <c r="D10" s="96"/>
    </row>
    <row r="11" spans="1:4" ht="18" customHeight="1">
      <c r="A11" s="95" t="s">
        <v>42</v>
      </c>
      <c r="B11" s="80"/>
      <c r="C11" s="95" t="s">
        <v>43</v>
      </c>
      <c r="D11" s="96"/>
    </row>
    <row r="12" spans="1:4" ht="18.75" customHeight="1">
      <c r="A12" s="95" t="s">
        <v>44</v>
      </c>
      <c r="B12" s="80"/>
      <c r="C12" s="95" t="s">
        <v>45</v>
      </c>
      <c r="D12" s="96"/>
    </row>
    <row r="13" spans="1:4" ht="18" customHeight="1">
      <c r="A13" s="95" t="s">
        <v>46</v>
      </c>
      <c r="B13" s="80"/>
      <c r="C13" s="95" t="s">
        <v>47</v>
      </c>
      <c r="D13" s="96">
        <v>21060.78</v>
      </c>
    </row>
    <row r="14" spans="1:4" ht="18" customHeight="1">
      <c r="A14" s="95" t="s">
        <v>48</v>
      </c>
      <c r="B14" s="80"/>
      <c r="C14" s="95" t="s">
        <v>49</v>
      </c>
      <c r="D14" s="96"/>
    </row>
    <row r="15" spans="1:4" ht="21.75" customHeight="1">
      <c r="A15" s="95"/>
      <c r="B15" s="97"/>
      <c r="C15" s="95" t="s">
        <v>50</v>
      </c>
      <c r="D15" s="96">
        <v>4456164.59</v>
      </c>
    </row>
    <row r="16" spans="1:4" ht="18" customHeight="1">
      <c r="A16" s="95"/>
      <c r="B16" s="97"/>
      <c r="C16" s="95" t="s">
        <v>51</v>
      </c>
      <c r="D16" s="96"/>
    </row>
    <row r="17" spans="1:4" ht="18" customHeight="1">
      <c r="A17" s="95"/>
      <c r="B17" s="97"/>
      <c r="C17" s="95" t="s">
        <v>52</v>
      </c>
      <c r="D17" s="96"/>
    </row>
    <row r="18" spans="1:4" ht="18" customHeight="1">
      <c r="A18" s="95"/>
      <c r="B18" s="97"/>
      <c r="C18" s="95" t="s">
        <v>53</v>
      </c>
      <c r="D18" s="96"/>
    </row>
    <row r="19" spans="1:4" ht="18" customHeight="1">
      <c r="A19" s="95"/>
      <c r="B19" s="97"/>
      <c r="C19" s="95" t="s">
        <v>54</v>
      </c>
      <c r="D19" s="96"/>
    </row>
    <row r="20" spans="1:4" ht="18" customHeight="1">
      <c r="A20" s="98"/>
      <c r="B20" s="99"/>
      <c r="C20" s="95" t="s">
        <v>55</v>
      </c>
      <c r="D20" s="96"/>
    </row>
    <row r="21" spans="1:4" ht="18" customHeight="1">
      <c r="A21" s="98"/>
      <c r="B21" s="99"/>
      <c r="C21" s="95" t="s">
        <v>56</v>
      </c>
      <c r="D21" s="96"/>
    </row>
    <row r="22" spans="1:4" ht="18" customHeight="1">
      <c r="A22" s="98"/>
      <c r="B22" s="99"/>
      <c r="C22" s="95" t="s">
        <v>57</v>
      </c>
      <c r="D22" s="96"/>
    </row>
    <row r="23" spans="1:4" ht="18" customHeight="1">
      <c r="A23" s="98"/>
      <c r="B23" s="99"/>
      <c r="C23" s="95" t="s">
        <v>58</v>
      </c>
      <c r="D23" s="96"/>
    </row>
    <row r="24" spans="1:4" ht="18" customHeight="1">
      <c r="A24" s="98"/>
      <c r="B24" s="99"/>
      <c r="C24" s="95" t="s">
        <v>59</v>
      </c>
      <c r="D24" s="96"/>
    </row>
    <row r="25" spans="1:4" ht="18" customHeight="1">
      <c r="A25" s="95"/>
      <c r="B25" s="97"/>
      <c r="C25" s="95" t="s">
        <v>60</v>
      </c>
      <c r="D25" s="96"/>
    </row>
    <row r="26" spans="1:4" ht="18" customHeight="1">
      <c r="A26" s="95"/>
      <c r="B26" s="97"/>
      <c r="C26" s="95" t="s">
        <v>61</v>
      </c>
      <c r="D26" s="96"/>
    </row>
    <row r="27" spans="1:4" ht="18" customHeight="1">
      <c r="A27" s="95"/>
      <c r="B27" s="97"/>
      <c r="C27" s="95" t="s">
        <v>62</v>
      </c>
      <c r="D27" s="96"/>
    </row>
    <row r="28" spans="1:4" ht="18" customHeight="1">
      <c r="A28" s="98"/>
      <c r="B28" s="99"/>
      <c r="C28" s="95" t="s">
        <v>63</v>
      </c>
      <c r="D28" s="96"/>
    </row>
    <row r="29" spans="1:4" ht="18" customHeight="1">
      <c r="A29" s="98"/>
      <c r="B29" s="99"/>
      <c r="C29" s="95" t="s">
        <v>64</v>
      </c>
      <c r="D29" s="96"/>
    </row>
    <row r="30" spans="1:4" ht="18" customHeight="1">
      <c r="A30" s="98"/>
      <c r="B30" s="99"/>
      <c r="C30" s="95" t="s">
        <v>65</v>
      </c>
      <c r="D30" s="96"/>
    </row>
    <row r="31" spans="1:4" ht="18" customHeight="1">
      <c r="A31" s="98"/>
      <c r="B31" s="99"/>
      <c r="C31" s="95" t="s">
        <v>66</v>
      </c>
      <c r="D31" s="96"/>
    </row>
    <row r="32" spans="1:4" ht="18" customHeight="1">
      <c r="A32" s="98"/>
      <c r="B32" s="99"/>
      <c r="C32" s="95" t="s">
        <v>67</v>
      </c>
      <c r="D32" s="96"/>
    </row>
    <row r="33" spans="1:4" ht="18" customHeight="1">
      <c r="A33" s="95"/>
      <c r="B33" s="95"/>
      <c r="C33" s="95" t="s">
        <v>68</v>
      </c>
      <c r="D33" s="96"/>
    </row>
    <row r="34" spans="1:4" ht="18" customHeight="1">
      <c r="A34" s="95"/>
      <c r="B34" s="95"/>
      <c r="C34" s="95" t="s">
        <v>69</v>
      </c>
      <c r="D34" s="96"/>
    </row>
    <row r="35" spans="1:4" ht="18" customHeight="1">
      <c r="A35" s="95"/>
      <c r="B35" s="95"/>
      <c r="C35" s="95" t="s">
        <v>70</v>
      </c>
      <c r="D35" s="96"/>
    </row>
    <row r="36" spans="1:4" ht="18" customHeight="1">
      <c r="A36" s="95"/>
      <c r="B36" s="95"/>
      <c r="C36" s="95"/>
      <c r="D36" s="95"/>
    </row>
    <row r="37" spans="1:4" ht="18" customHeight="1">
      <c r="A37" s="95"/>
      <c r="B37" s="95"/>
      <c r="C37" s="95"/>
      <c r="D37" s="95"/>
    </row>
    <row r="38" spans="1:4" ht="18" customHeight="1">
      <c r="A38" s="95"/>
      <c r="B38" s="95"/>
      <c r="C38" s="95"/>
      <c r="D38" s="95"/>
    </row>
    <row r="39" spans="1:4" ht="18.75" customHeight="1">
      <c r="A39" s="98" t="s">
        <v>71</v>
      </c>
      <c r="B39" s="99">
        <f>SUM(B6:B14)</f>
        <v>4477225.37</v>
      </c>
      <c r="C39" s="98" t="s">
        <v>72</v>
      </c>
      <c r="D39" s="99">
        <f>SUM(D6:D38)</f>
        <v>4477225.37</v>
      </c>
    </row>
    <row r="40" spans="1:4" ht="18" customHeight="1">
      <c r="A40" s="98" t="s">
        <v>73</v>
      </c>
      <c r="B40" s="99"/>
      <c r="C40" s="98" t="s">
        <v>74</v>
      </c>
      <c r="D40" s="99"/>
    </row>
    <row r="41" spans="1:4" ht="18" customHeight="1">
      <c r="A41" s="95"/>
      <c r="B41" s="97"/>
      <c r="C41" s="95"/>
      <c r="D41" s="97"/>
    </row>
    <row r="42" spans="1:4" ht="22.5" customHeight="1">
      <c r="A42" s="98" t="s">
        <v>75</v>
      </c>
      <c r="B42" s="99">
        <f>B39+B40</f>
        <v>4477225.37</v>
      </c>
      <c r="C42" s="98" t="s">
        <v>76</v>
      </c>
      <c r="D42" s="99">
        <f>D39+D40</f>
        <v>4477225.37</v>
      </c>
    </row>
  </sheetData>
  <mergeCells count="4">
    <mergeCell ref="A2:D2"/>
    <mergeCell ref="A3:C3"/>
    <mergeCell ref="A4:B4"/>
    <mergeCell ref="C4:D4"/>
  </mergeCells>
  <phoneticPr fontId="33" type="noConversion"/>
  <pageMargins left="0.75" right="0.75" top="0.270000010728836" bottom="0.270000010728836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9"/>
  <sheetViews>
    <sheetView showZeros="0" workbookViewId="0">
      <selection activeCell="B29" sqref="B29"/>
    </sheetView>
  </sheetViews>
  <sheetFormatPr defaultColWidth="7.875" defaultRowHeight="12.75" customHeight="1"/>
  <cols>
    <col min="1" max="1" width="39.5" style="8" customWidth="1"/>
    <col min="2" max="2" width="35.625" style="8" customWidth="1"/>
    <col min="3" max="3" width="27.375" style="8" customWidth="1"/>
    <col min="4" max="16384" width="7.875" style="7"/>
  </cols>
  <sheetData>
    <row r="1" spans="1:2" ht="24.75" customHeight="1">
      <c r="A1" s="15"/>
    </row>
    <row r="2" spans="1:2" ht="24.75" customHeight="1">
      <c r="A2" s="130" t="s">
        <v>77</v>
      </c>
      <c r="B2" s="130"/>
    </row>
    <row r="3" spans="1:2" ht="24.75" customHeight="1">
      <c r="A3" s="87"/>
      <c r="B3" s="10" t="s">
        <v>27</v>
      </c>
    </row>
    <row r="4" spans="1:2" ht="24" customHeight="1">
      <c r="A4" s="19" t="s">
        <v>30</v>
      </c>
      <c r="B4" s="19" t="s">
        <v>31</v>
      </c>
    </row>
    <row r="5" spans="1:2" ht="24.95" customHeight="1">
      <c r="A5" s="88" t="s">
        <v>78</v>
      </c>
      <c r="B5" s="89">
        <f>B6+B7</f>
        <v>1931225.37</v>
      </c>
    </row>
    <row r="6" spans="1:2" ht="24.95" customHeight="1">
      <c r="A6" s="88" t="s">
        <v>79</v>
      </c>
      <c r="B6" s="90">
        <v>1931225.37</v>
      </c>
    </row>
    <row r="7" spans="1:2" ht="24.95" customHeight="1">
      <c r="A7" s="88" t="s">
        <v>80</v>
      </c>
      <c r="B7" s="90"/>
    </row>
    <row r="8" spans="1:2" ht="24.95" customHeight="1">
      <c r="A8" s="88" t="s">
        <v>81</v>
      </c>
      <c r="B8" s="90">
        <f>B9+B10</f>
        <v>0</v>
      </c>
    </row>
    <row r="9" spans="1:2" ht="24.95" customHeight="1">
      <c r="A9" s="88" t="s">
        <v>82</v>
      </c>
      <c r="B9" s="90"/>
    </row>
    <row r="10" spans="1:2" ht="24.95" customHeight="1">
      <c r="A10" s="88" t="s">
        <v>83</v>
      </c>
      <c r="B10" s="90"/>
    </row>
    <row r="11" spans="1:2" ht="24.95" customHeight="1">
      <c r="A11" s="88" t="s">
        <v>84</v>
      </c>
      <c r="B11" s="90">
        <f>SUM(B12:B14)</f>
        <v>2546000</v>
      </c>
    </row>
    <row r="12" spans="1:2" ht="24.95" customHeight="1">
      <c r="A12" s="88" t="s">
        <v>85</v>
      </c>
      <c r="B12" s="90"/>
    </row>
    <row r="13" spans="1:2" ht="24.95" customHeight="1">
      <c r="A13" s="88" t="s">
        <v>86</v>
      </c>
      <c r="B13" s="90">
        <v>2546000</v>
      </c>
    </row>
    <row r="14" spans="1:2" ht="24.95" customHeight="1">
      <c r="A14" s="88" t="s">
        <v>87</v>
      </c>
      <c r="B14" s="90"/>
    </row>
    <row r="15" spans="1:2" ht="24.95" customHeight="1">
      <c r="A15" s="88" t="s">
        <v>88</v>
      </c>
      <c r="B15" s="90"/>
    </row>
    <row r="16" spans="1:2" ht="24.95" customHeight="1">
      <c r="A16" s="88" t="s">
        <v>89</v>
      </c>
      <c r="B16" s="90"/>
    </row>
    <row r="17" spans="1:2" ht="24.95" customHeight="1">
      <c r="A17" s="88" t="s">
        <v>90</v>
      </c>
      <c r="B17" s="90"/>
    </row>
    <row r="18" spans="1:2" ht="24.95" customHeight="1">
      <c r="A18" s="88" t="s">
        <v>91</v>
      </c>
      <c r="B18" s="90"/>
    </row>
    <row r="19" spans="1:2" ht="24.95" customHeight="1">
      <c r="A19" s="88" t="s">
        <v>92</v>
      </c>
      <c r="B19" s="89">
        <f>B20+B23+B26+B27</f>
        <v>0</v>
      </c>
    </row>
    <row r="20" spans="1:2" ht="24.95" customHeight="1">
      <c r="A20" s="88" t="s">
        <v>93</v>
      </c>
      <c r="B20" s="89">
        <f>B21+B22</f>
        <v>0</v>
      </c>
    </row>
    <row r="21" spans="1:2" ht="24.95" customHeight="1">
      <c r="A21" s="88" t="s">
        <v>94</v>
      </c>
      <c r="B21" s="89"/>
    </row>
    <row r="22" spans="1:2" ht="24.95" customHeight="1">
      <c r="A22" s="88" t="s">
        <v>95</v>
      </c>
      <c r="B22" s="89"/>
    </row>
    <row r="23" spans="1:2" ht="24.95" customHeight="1">
      <c r="A23" s="88" t="s">
        <v>96</v>
      </c>
      <c r="B23" s="89">
        <f>B24+B25</f>
        <v>0</v>
      </c>
    </row>
    <row r="24" spans="1:2" ht="24.95" customHeight="1">
      <c r="A24" s="88" t="s">
        <v>97</v>
      </c>
      <c r="B24" s="89"/>
    </row>
    <row r="25" spans="1:2" ht="24.95" customHeight="1">
      <c r="A25" s="88" t="s">
        <v>98</v>
      </c>
      <c r="B25" s="89"/>
    </row>
    <row r="26" spans="1:2" ht="24.95" customHeight="1">
      <c r="A26" s="88" t="s">
        <v>99</v>
      </c>
      <c r="B26" s="89"/>
    </row>
    <row r="27" spans="1:2" ht="24.95" customHeight="1">
      <c r="A27" s="88" t="s">
        <v>100</v>
      </c>
      <c r="B27" s="89"/>
    </row>
    <row r="28" spans="1:2" ht="24.95" customHeight="1">
      <c r="A28" s="91"/>
      <c r="B28" s="89"/>
    </row>
    <row r="29" spans="1:2" ht="24.95" customHeight="1">
      <c r="A29" s="92" t="s">
        <v>101</v>
      </c>
      <c r="B29" s="93">
        <f>B5+B8+B11+B15+B16+B17+B18+B19</f>
        <v>4477225.37</v>
      </c>
    </row>
  </sheetData>
  <sheetProtection formatCells="0" formatColumns="0" formatRows="0"/>
  <mergeCells count="1">
    <mergeCell ref="A2:B2"/>
  </mergeCells>
  <phoneticPr fontId="33" type="noConversion"/>
  <printOptions horizontalCentered="1"/>
  <pageMargins left="0.59027777777777801" right="0.39370078740157499" top="0.51180555555555596" bottom="0.78740157480314998" header="0" footer="0.39370078740157499"/>
  <pageSetup paperSize="9" fitToHeight="100" orientation="portrait" horizontalDpi="300" verticalDpi="300" r:id="rId1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H18" sqref="H18"/>
    </sheetView>
  </sheetViews>
  <sheetFormatPr defaultColWidth="10" defaultRowHeight="13.5"/>
  <cols>
    <col min="1" max="1" width="9.125" customWidth="1"/>
    <col min="2" max="2" width="23" customWidth="1"/>
    <col min="3" max="3" width="15.125" customWidth="1"/>
    <col min="4" max="4" width="13.75" customWidth="1"/>
    <col min="5" max="5" width="13.25" customWidth="1"/>
    <col min="6" max="6" width="12.625" customWidth="1"/>
    <col min="8" max="9" width="12.75" bestFit="1" customWidth="1"/>
  </cols>
  <sheetData>
    <row r="1" spans="1:9" ht="32.1" customHeight="1">
      <c r="A1" s="1"/>
      <c r="B1" s="1"/>
      <c r="C1" s="1"/>
      <c r="D1" s="1"/>
      <c r="E1" s="1"/>
      <c r="F1" s="1"/>
    </row>
    <row r="2" spans="1:9" ht="51.95" customHeight="1">
      <c r="A2" s="127" t="s">
        <v>102</v>
      </c>
      <c r="B2" s="127"/>
      <c r="C2" s="127"/>
      <c r="D2" s="127"/>
      <c r="E2" s="127"/>
      <c r="F2" s="127"/>
    </row>
    <row r="3" spans="1:9" ht="22.7" customHeight="1">
      <c r="A3" s="2"/>
      <c r="B3" s="2"/>
      <c r="C3" s="2"/>
      <c r="D3" s="2"/>
      <c r="E3" s="2"/>
      <c r="F3" s="2" t="s">
        <v>27</v>
      </c>
    </row>
    <row r="4" spans="1:9" ht="22.7" customHeight="1">
      <c r="A4" s="41" t="s">
        <v>103</v>
      </c>
      <c r="B4" s="41" t="s">
        <v>104</v>
      </c>
      <c r="C4" s="84" t="s">
        <v>105</v>
      </c>
      <c r="D4" s="84" t="s">
        <v>106</v>
      </c>
      <c r="E4" s="84" t="s">
        <v>107</v>
      </c>
      <c r="F4" s="84" t="s">
        <v>108</v>
      </c>
    </row>
    <row r="5" spans="1:9" ht="22.7" customHeight="1">
      <c r="A5" s="41" t="s">
        <v>109</v>
      </c>
      <c r="B5" s="85"/>
      <c r="C5" s="62">
        <f>D5</f>
        <v>4477225.37</v>
      </c>
      <c r="D5" s="62">
        <f>D6+D11</f>
        <v>4477225.37</v>
      </c>
      <c r="E5" s="44"/>
      <c r="F5" s="44"/>
    </row>
    <row r="6" spans="1:9" ht="24" customHeight="1">
      <c r="A6" s="61" t="s">
        <v>110</v>
      </c>
      <c r="B6" s="25" t="s">
        <v>111</v>
      </c>
      <c r="C6" s="62">
        <f>D6</f>
        <v>21060.78</v>
      </c>
      <c r="D6" s="63">
        <f>D7+D9</f>
        <v>21060.78</v>
      </c>
      <c r="E6" s="44"/>
      <c r="F6" s="44"/>
    </row>
    <row r="7" spans="1:9" ht="24" customHeight="1">
      <c r="A7" s="61" t="s">
        <v>112</v>
      </c>
      <c r="B7" s="25" t="s">
        <v>113</v>
      </c>
      <c r="C7" s="62">
        <f>D7</f>
        <v>7126.86</v>
      </c>
      <c r="D7" s="63">
        <f>D8</f>
        <v>7126.86</v>
      </c>
      <c r="E7" s="44"/>
      <c r="F7" s="44"/>
    </row>
    <row r="8" spans="1:9" ht="24" customHeight="1">
      <c r="A8" s="13" t="s">
        <v>114</v>
      </c>
      <c r="B8" s="34" t="s">
        <v>115</v>
      </c>
      <c r="C8" s="65">
        <f>D8</f>
        <v>7126.86</v>
      </c>
      <c r="D8" s="66">
        <v>7126.86</v>
      </c>
      <c r="E8" s="86"/>
      <c r="F8" s="86"/>
    </row>
    <row r="9" spans="1:9" ht="24" customHeight="1">
      <c r="A9" s="61" t="s">
        <v>116</v>
      </c>
      <c r="B9" s="25" t="s">
        <v>117</v>
      </c>
      <c r="C9" s="62">
        <f t="shared" ref="C9:C11" si="0">D9</f>
        <v>13933.92</v>
      </c>
      <c r="D9" s="63">
        <f>D10</f>
        <v>13933.92</v>
      </c>
      <c r="E9" s="48"/>
      <c r="F9" s="48"/>
    </row>
    <row r="10" spans="1:9" ht="24" customHeight="1">
      <c r="A10" s="13" t="s">
        <v>118</v>
      </c>
      <c r="B10" s="34" t="s">
        <v>119</v>
      </c>
      <c r="C10" s="65">
        <f t="shared" si="0"/>
        <v>13933.92</v>
      </c>
      <c r="D10" s="66">
        <v>13933.92</v>
      </c>
      <c r="E10" s="48"/>
      <c r="F10" s="48"/>
    </row>
    <row r="11" spans="1:9" ht="24" customHeight="1">
      <c r="A11" s="61" t="s">
        <v>120</v>
      </c>
      <c r="B11" s="25" t="s">
        <v>121</v>
      </c>
      <c r="C11" s="62">
        <f t="shared" si="0"/>
        <v>4456164.59</v>
      </c>
      <c r="D11" s="63">
        <f>D12+D14</f>
        <v>4456164.59</v>
      </c>
      <c r="E11" s="48"/>
      <c r="F11" s="48"/>
      <c r="I11" s="106"/>
    </row>
    <row r="12" spans="1:9" ht="23.1" customHeight="1">
      <c r="A12" s="68">
        <v>21003</v>
      </c>
      <c r="B12" s="47" t="s">
        <v>122</v>
      </c>
      <c r="C12" s="69">
        <f>D12</f>
        <v>4348177.75</v>
      </c>
      <c r="D12" s="69">
        <f>D13</f>
        <v>4348177.75</v>
      </c>
      <c r="E12" s="32"/>
      <c r="F12" s="32"/>
    </row>
    <row r="13" spans="1:9" ht="23.1" customHeight="1">
      <c r="A13" s="70">
        <v>2100302</v>
      </c>
      <c r="B13" s="32" t="s">
        <v>123</v>
      </c>
      <c r="C13" s="66">
        <f>D13</f>
        <v>4348177.75</v>
      </c>
      <c r="D13" s="66">
        <v>4348177.75</v>
      </c>
      <c r="E13" s="32"/>
      <c r="F13" s="32"/>
      <c r="I13" s="106"/>
    </row>
    <row r="14" spans="1:9" ht="23.1" customHeight="1">
      <c r="A14" s="68">
        <v>21011</v>
      </c>
      <c r="B14" s="71" t="s">
        <v>124</v>
      </c>
      <c r="C14" s="69">
        <f>D14</f>
        <v>107986.84</v>
      </c>
      <c r="D14" s="69">
        <f>D15</f>
        <v>107986.84</v>
      </c>
      <c r="E14" s="32"/>
      <c r="F14" s="32"/>
      <c r="H14" s="106"/>
    </row>
    <row r="15" spans="1:9" ht="23.1" customHeight="1">
      <c r="A15" s="70">
        <v>2101102</v>
      </c>
      <c r="B15" s="32" t="s">
        <v>125</v>
      </c>
      <c r="C15" s="66">
        <f>D15</f>
        <v>107986.84</v>
      </c>
      <c r="D15" s="66">
        <v>107986.84</v>
      </c>
      <c r="E15" s="32"/>
      <c r="F15" s="32"/>
    </row>
    <row r="16" spans="1:9" ht="23.1" customHeight="1">
      <c r="A16" s="32"/>
      <c r="B16" s="32"/>
      <c r="C16" s="32"/>
      <c r="D16" s="32"/>
      <c r="E16" s="32"/>
      <c r="F16" s="32"/>
      <c r="H16" s="106"/>
    </row>
    <row r="17" spans="1:6" ht="23.1" customHeight="1">
      <c r="A17" s="32"/>
      <c r="B17" s="32"/>
      <c r="C17" s="32"/>
      <c r="D17" s="32"/>
      <c r="E17" s="32"/>
      <c r="F17" s="32"/>
    </row>
    <row r="18" spans="1:6" ht="23.1" customHeight="1">
      <c r="A18" s="32"/>
      <c r="B18" s="32"/>
      <c r="C18" s="32"/>
      <c r="D18" s="32"/>
      <c r="E18" s="32"/>
      <c r="F18" s="32"/>
    </row>
    <row r="19" spans="1:6" ht="23.1" customHeight="1">
      <c r="A19" s="32"/>
      <c r="B19" s="32"/>
      <c r="C19" s="32"/>
      <c r="D19" s="32"/>
      <c r="E19" s="32"/>
      <c r="F19" s="32"/>
    </row>
    <row r="20" spans="1:6" ht="23.1" customHeight="1">
      <c r="A20" s="32"/>
      <c r="B20" s="32"/>
      <c r="C20" s="32"/>
      <c r="D20" s="32"/>
      <c r="E20" s="32"/>
      <c r="F20" s="32"/>
    </row>
    <row r="21" spans="1:6" ht="23.1" customHeight="1">
      <c r="A21" s="32"/>
      <c r="B21" s="32"/>
      <c r="C21" s="32"/>
      <c r="D21" s="32"/>
      <c r="E21" s="32"/>
      <c r="F21" s="32"/>
    </row>
    <row r="22" spans="1:6" ht="23.1" customHeight="1">
      <c r="A22" s="32"/>
      <c r="B22" s="32"/>
      <c r="C22" s="32"/>
      <c r="D22" s="32"/>
      <c r="E22" s="32"/>
      <c r="F22" s="32"/>
    </row>
    <row r="23" spans="1:6" ht="23.1" customHeight="1">
      <c r="A23" s="32"/>
      <c r="B23" s="32"/>
      <c r="C23" s="32"/>
      <c r="D23" s="32"/>
      <c r="E23" s="32"/>
      <c r="F23" s="32"/>
    </row>
    <row r="24" spans="1:6" ht="23.1" customHeight="1">
      <c r="A24" s="32"/>
      <c r="B24" s="32"/>
      <c r="C24" s="32"/>
      <c r="D24" s="32"/>
      <c r="E24" s="32"/>
      <c r="F24" s="32"/>
    </row>
    <row r="25" spans="1:6" ht="23.1" customHeight="1">
      <c r="A25" s="32"/>
      <c r="B25" s="32"/>
      <c r="C25" s="32"/>
      <c r="D25" s="32"/>
      <c r="E25" s="32"/>
      <c r="F25" s="32"/>
    </row>
    <row r="26" spans="1:6" ht="23.1" customHeight="1">
      <c r="A26" s="32"/>
      <c r="B26" s="32"/>
      <c r="C26" s="32"/>
      <c r="D26" s="32"/>
      <c r="E26" s="32"/>
      <c r="F26" s="32"/>
    </row>
    <row r="27" spans="1:6" ht="23.1" customHeight="1">
      <c r="A27" s="32"/>
      <c r="B27" s="32"/>
      <c r="C27" s="32"/>
      <c r="D27" s="32"/>
      <c r="E27" s="32"/>
      <c r="F27" s="32"/>
    </row>
    <row r="28" spans="1:6" ht="23.1" customHeight="1">
      <c r="A28" s="32"/>
      <c r="B28" s="32"/>
      <c r="C28" s="32"/>
      <c r="D28" s="32"/>
      <c r="E28" s="32"/>
      <c r="F28" s="32"/>
    </row>
    <row r="29" spans="1:6" ht="23.1" customHeight="1">
      <c r="A29" s="32"/>
      <c r="B29" s="32"/>
      <c r="C29" s="32"/>
      <c r="D29" s="32"/>
      <c r="E29" s="32"/>
      <c r="F29" s="32"/>
    </row>
    <row r="30" spans="1:6" ht="23.1" customHeight="1">
      <c r="A30" s="32"/>
      <c r="B30" s="32"/>
      <c r="C30" s="32"/>
      <c r="D30" s="32"/>
      <c r="E30" s="32"/>
      <c r="F30" s="32"/>
    </row>
    <row r="31" spans="1:6" ht="23.1" customHeight="1">
      <c r="A31" s="32"/>
      <c r="B31" s="32"/>
      <c r="C31" s="32"/>
      <c r="D31" s="32"/>
      <c r="E31" s="32"/>
      <c r="F31" s="32"/>
    </row>
  </sheetData>
  <mergeCells count="1">
    <mergeCell ref="A2:F2"/>
  </mergeCells>
  <phoneticPr fontId="33" type="noConversion"/>
  <pageMargins left="0.75" right="0.75" top="0.270000010728836" bottom="0.270000010728836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workbookViewId="0">
      <selection activeCell="D26" sqref="D26"/>
    </sheetView>
  </sheetViews>
  <sheetFormatPr defaultColWidth="10" defaultRowHeight="13.5"/>
  <cols>
    <col min="1" max="1" width="24.625" customWidth="1"/>
    <col min="2" max="2" width="16.75" customWidth="1"/>
    <col min="3" max="3" width="31" customWidth="1"/>
    <col min="4" max="4" width="14.5" customWidth="1"/>
    <col min="5" max="5" width="18.75" customWidth="1"/>
    <col min="6" max="8" width="9.75" customWidth="1"/>
  </cols>
  <sheetData>
    <row r="1" spans="1:7" ht="14.25" customHeight="1">
      <c r="A1" s="1"/>
      <c r="B1" s="1"/>
      <c r="C1" s="1"/>
      <c r="D1" s="1"/>
      <c r="E1" s="1"/>
      <c r="F1" s="1"/>
      <c r="G1" s="1"/>
    </row>
    <row r="2" spans="1:7" ht="39.950000000000003" customHeight="1">
      <c r="A2" s="127" t="s">
        <v>126</v>
      </c>
      <c r="B2" s="127"/>
      <c r="C2" s="127"/>
      <c r="D2" s="127"/>
      <c r="E2" s="1"/>
      <c r="F2" s="1"/>
      <c r="G2" s="1"/>
    </row>
    <row r="3" spans="1:7" ht="22.7" customHeight="1">
      <c r="A3" s="2"/>
      <c r="B3" s="2"/>
      <c r="C3" s="131" t="s">
        <v>27</v>
      </c>
      <c r="D3" s="131"/>
      <c r="E3" s="2"/>
      <c r="F3" s="2"/>
      <c r="G3" s="2"/>
    </row>
    <row r="4" spans="1:7" ht="21" customHeight="1">
      <c r="A4" s="129" t="s">
        <v>28</v>
      </c>
      <c r="B4" s="129"/>
      <c r="C4" s="129" t="s">
        <v>29</v>
      </c>
      <c r="D4" s="129"/>
      <c r="E4" s="2"/>
      <c r="F4" s="2"/>
      <c r="G4" s="2"/>
    </row>
    <row r="5" spans="1:7" ht="21" customHeight="1">
      <c r="A5" s="72" t="s">
        <v>30</v>
      </c>
      <c r="B5" s="72" t="s">
        <v>31</v>
      </c>
      <c r="C5" s="72" t="s">
        <v>30</v>
      </c>
      <c r="D5" s="72" t="s">
        <v>109</v>
      </c>
      <c r="E5" s="2"/>
      <c r="F5" s="2"/>
      <c r="G5" s="2"/>
    </row>
    <row r="6" spans="1:7" ht="21" customHeight="1">
      <c r="A6" s="5" t="s">
        <v>127</v>
      </c>
      <c r="B6" s="79">
        <v>1931225.37</v>
      </c>
      <c r="C6" s="5" t="s">
        <v>128</v>
      </c>
      <c r="D6" s="79">
        <f>D14+D16</f>
        <v>1931225.37</v>
      </c>
      <c r="E6" s="2"/>
      <c r="F6" s="2"/>
      <c r="G6" s="2"/>
    </row>
    <row r="7" spans="1:7" ht="21" customHeight="1">
      <c r="A7" s="5" t="s">
        <v>129</v>
      </c>
      <c r="B7" s="80">
        <f>B6</f>
        <v>1931225.37</v>
      </c>
      <c r="C7" s="5" t="s">
        <v>130</v>
      </c>
      <c r="D7" s="80"/>
      <c r="E7" s="2"/>
      <c r="F7" s="2"/>
      <c r="G7" s="2"/>
    </row>
    <row r="8" spans="1:7" ht="21" customHeight="1">
      <c r="A8" s="5" t="s">
        <v>131</v>
      </c>
      <c r="B8" s="80"/>
      <c r="C8" s="5" t="s">
        <v>132</v>
      </c>
      <c r="D8" s="80"/>
      <c r="E8" s="2"/>
      <c r="F8" s="2"/>
      <c r="G8" s="2"/>
    </row>
    <row r="9" spans="1:7" ht="21" customHeight="1">
      <c r="A9" s="5" t="s">
        <v>133</v>
      </c>
      <c r="B9" s="80"/>
      <c r="C9" s="5" t="s">
        <v>134</v>
      </c>
      <c r="D9" s="80"/>
      <c r="E9" s="2"/>
      <c r="F9" s="2"/>
      <c r="G9" s="2"/>
    </row>
    <row r="10" spans="1:7" ht="21" customHeight="1">
      <c r="A10" s="5"/>
      <c r="B10" s="81"/>
      <c r="C10" s="5" t="s">
        <v>135</v>
      </c>
      <c r="D10" s="80"/>
      <c r="E10" s="2"/>
      <c r="F10" s="2"/>
      <c r="G10" s="2"/>
    </row>
    <row r="11" spans="1:7" ht="21" customHeight="1">
      <c r="A11" s="5"/>
      <c r="B11" s="81"/>
      <c r="C11" s="5" t="s">
        <v>136</v>
      </c>
      <c r="D11" s="80"/>
      <c r="E11" s="2"/>
      <c r="F11" s="2"/>
      <c r="G11" s="2"/>
    </row>
    <row r="12" spans="1:7" ht="21" customHeight="1">
      <c r="A12" s="5"/>
      <c r="B12" s="81"/>
      <c r="C12" s="5" t="s">
        <v>137</v>
      </c>
      <c r="D12" s="80"/>
      <c r="E12" s="2"/>
      <c r="F12" s="2"/>
      <c r="G12" s="2"/>
    </row>
    <row r="13" spans="1:7" ht="21" customHeight="1">
      <c r="A13" s="37"/>
      <c r="B13" s="77"/>
      <c r="C13" s="5" t="s">
        <v>138</v>
      </c>
      <c r="D13" s="80"/>
      <c r="E13" s="2"/>
      <c r="F13" s="2"/>
      <c r="G13" s="2"/>
    </row>
    <row r="14" spans="1:7" ht="21" customHeight="1">
      <c r="A14" s="5"/>
      <c r="B14" s="81"/>
      <c r="C14" s="5" t="s">
        <v>139</v>
      </c>
      <c r="D14" s="80">
        <v>21060.78</v>
      </c>
      <c r="E14" s="2"/>
      <c r="F14" s="2"/>
      <c r="G14" s="39"/>
    </row>
    <row r="15" spans="1:7" ht="21" customHeight="1">
      <c r="A15" s="5"/>
      <c r="B15" s="81"/>
      <c r="C15" s="5" t="s">
        <v>140</v>
      </c>
      <c r="D15" s="80"/>
      <c r="E15" s="2"/>
      <c r="F15" s="2"/>
      <c r="G15" s="2"/>
    </row>
    <row r="16" spans="1:7" ht="21" customHeight="1">
      <c r="A16" s="5"/>
      <c r="B16" s="81"/>
      <c r="C16" s="5" t="s">
        <v>141</v>
      </c>
      <c r="D16" s="80">
        <v>1910164.59</v>
      </c>
      <c r="E16" s="2"/>
      <c r="F16" s="2"/>
      <c r="G16" s="2"/>
    </row>
    <row r="17" spans="1:7" ht="21" customHeight="1">
      <c r="A17" s="5"/>
      <c r="B17" s="81"/>
      <c r="C17" s="5" t="s">
        <v>142</v>
      </c>
      <c r="D17" s="80"/>
      <c r="E17" s="2"/>
      <c r="F17" s="2"/>
      <c r="G17" s="2"/>
    </row>
    <row r="18" spans="1:7" ht="21" customHeight="1">
      <c r="A18" s="5"/>
      <c r="B18" s="81"/>
      <c r="C18" s="5" t="s">
        <v>143</v>
      </c>
      <c r="D18" s="80"/>
      <c r="E18" s="2"/>
      <c r="F18" s="2"/>
      <c r="G18" s="2"/>
    </row>
    <row r="19" spans="1:7" ht="21" customHeight="1">
      <c r="A19" s="5"/>
      <c r="B19" s="5"/>
      <c r="C19" s="5" t="s">
        <v>144</v>
      </c>
      <c r="D19" s="80"/>
      <c r="E19" s="2"/>
      <c r="F19" s="2"/>
      <c r="G19" s="2"/>
    </row>
    <row r="20" spans="1:7" ht="21" customHeight="1">
      <c r="A20" s="5"/>
      <c r="B20" s="5"/>
      <c r="C20" s="5" t="s">
        <v>145</v>
      </c>
      <c r="D20" s="80"/>
      <c r="E20" s="2"/>
      <c r="F20" s="2"/>
      <c r="G20" s="2"/>
    </row>
    <row r="21" spans="1:7" ht="21" customHeight="1">
      <c r="A21" s="5"/>
      <c r="B21" s="5"/>
      <c r="C21" s="5" t="s">
        <v>146</v>
      </c>
      <c r="D21" s="80"/>
      <c r="E21" s="2"/>
      <c r="F21" s="2"/>
      <c r="G21" s="2"/>
    </row>
    <row r="22" spans="1:7" ht="21" customHeight="1">
      <c r="A22" s="5"/>
      <c r="B22" s="5"/>
      <c r="C22" s="5" t="s">
        <v>147</v>
      </c>
      <c r="D22" s="80"/>
      <c r="E22" s="2"/>
      <c r="F22" s="2"/>
      <c r="G22" s="2"/>
    </row>
    <row r="23" spans="1:7" ht="21" customHeight="1">
      <c r="A23" s="5"/>
      <c r="B23" s="5"/>
      <c r="C23" s="5" t="s">
        <v>148</v>
      </c>
      <c r="D23" s="80"/>
      <c r="E23" s="2"/>
      <c r="F23" s="2"/>
      <c r="G23" s="2"/>
    </row>
    <row r="24" spans="1:7" ht="21" customHeight="1">
      <c r="A24" s="5"/>
      <c r="B24" s="5"/>
      <c r="C24" s="5" t="s">
        <v>149</v>
      </c>
      <c r="D24" s="80"/>
      <c r="E24" s="2"/>
      <c r="F24" s="2"/>
      <c r="G24" s="2"/>
    </row>
    <row r="25" spans="1:7" ht="21" customHeight="1">
      <c r="A25" s="5"/>
      <c r="B25" s="5"/>
      <c r="C25" s="5" t="s">
        <v>150</v>
      </c>
      <c r="D25" s="80"/>
      <c r="E25" s="2"/>
      <c r="F25" s="2"/>
      <c r="G25" s="2"/>
    </row>
    <row r="26" spans="1:7" ht="21" customHeight="1">
      <c r="A26" s="5"/>
      <c r="B26" s="5"/>
      <c r="C26" s="5" t="s">
        <v>151</v>
      </c>
      <c r="D26" s="80"/>
      <c r="E26" s="2"/>
      <c r="F26" s="2"/>
      <c r="G26" s="2"/>
    </row>
    <row r="27" spans="1:7" ht="21" customHeight="1">
      <c r="A27" s="5"/>
      <c r="B27" s="5"/>
      <c r="C27" s="5" t="s">
        <v>152</v>
      </c>
      <c r="D27" s="80"/>
      <c r="E27" s="2"/>
      <c r="F27" s="2"/>
      <c r="G27" s="2"/>
    </row>
    <row r="28" spans="1:7" ht="21" customHeight="1">
      <c r="A28" s="5"/>
      <c r="B28" s="5"/>
      <c r="C28" s="5" t="s">
        <v>153</v>
      </c>
      <c r="D28" s="80"/>
      <c r="E28" s="2"/>
      <c r="F28" s="2"/>
      <c r="G28" s="2"/>
    </row>
    <row r="29" spans="1:7" ht="21" customHeight="1">
      <c r="A29" s="5"/>
      <c r="B29" s="5"/>
      <c r="C29" s="5" t="s">
        <v>154</v>
      </c>
      <c r="D29" s="80"/>
      <c r="E29" s="2"/>
      <c r="F29" s="2"/>
      <c r="G29" s="2"/>
    </row>
    <row r="30" spans="1:7" ht="21" customHeight="1">
      <c r="A30" s="5"/>
      <c r="B30" s="5"/>
      <c r="C30" s="5" t="s">
        <v>155</v>
      </c>
      <c r="D30" s="80"/>
      <c r="E30" s="2"/>
      <c r="F30" s="2"/>
      <c r="G30" s="2"/>
    </row>
    <row r="31" spans="1:7" ht="21" customHeight="1">
      <c r="A31" s="5"/>
      <c r="B31" s="5"/>
      <c r="C31" s="5" t="s">
        <v>156</v>
      </c>
      <c r="D31" s="80"/>
      <c r="E31" s="2"/>
      <c r="F31" s="2"/>
      <c r="G31" s="2"/>
    </row>
    <row r="32" spans="1:7" ht="21" customHeight="1">
      <c r="A32" s="5"/>
      <c r="B32" s="5"/>
      <c r="C32" s="5" t="s">
        <v>157</v>
      </c>
      <c r="D32" s="80"/>
      <c r="E32" s="2"/>
      <c r="F32" s="2"/>
      <c r="G32" s="2"/>
    </row>
    <row r="33" spans="1:7" ht="21" customHeight="1">
      <c r="A33" s="5"/>
      <c r="B33" s="5"/>
      <c r="C33" s="5" t="s">
        <v>158</v>
      </c>
      <c r="D33" s="80"/>
      <c r="E33" s="2"/>
      <c r="F33" s="2"/>
      <c r="G33" s="2"/>
    </row>
    <row r="34" spans="1:7" ht="21" customHeight="1">
      <c r="A34" s="5"/>
      <c r="B34" s="5"/>
      <c r="C34" s="5" t="s">
        <v>159</v>
      </c>
      <c r="D34" s="80"/>
      <c r="E34" s="2"/>
      <c r="F34" s="2"/>
      <c r="G34" s="2"/>
    </row>
    <row r="35" spans="1:7" ht="21" customHeight="1">
      <c r="A35" s="5"/>
      <c r="B35" s="5"/>
      <c r="C35" s="5" t="s">
        <v>160</v>
      </c>
      <c r="D35" s="80"/>
      <c r="E35" s="2"/>
      <c r="F35" s="2"/>
      <c r="G35" s="2"/>
    </row>
    <row r="36" spans="1:7" ht="21" customHeight="1">
      <c r="A36" s="5"/>
      <c r="B36" s="5"/>
      <c r="C36" s="5" t="s">
        <v>161</v>
      </c>
      <c r="D36" s="82"/>
      <c r="E36" s="2"/>
      <c r="F36" s="2"/>
      <c r="G36" s="2"/>
    </row>
    <row r="37" spans="1:7" ht="21" customHeight="1">
      <c r="A37" s="72" t="s">
        <v>162</v>
      </c>
      <c r="B37" s="83">
        <f>B6</f>
        <v>1931225.37</v>
      </c>
      <c r="C37" s="72" t="s">
        <v>163</v>
      </c>
      <c r="D37" s="79">
        <f>D6</f>
        <v>1931225.37</v>
      </c>
      <c r="E37" s="39"/>
      <c r="F37" s="2"/>
      <c r="G37" s="2"/>
    </row>
  </sheetData>
  <mergeCells count="4">
    <mergeCell ref="A2:D2"/>
    <mergeCell ref="C3:D3"/>
    <mergeCell ref="A4:B4"/>
    <mergeCell ref="C4:D4"/>
  </mergeCells>
  <phoneticPr fontId="33" type="noConversion"/>
  <pageMargins left="0.75" right="0.75" top="0.270000010728836" bottom="0.270000010728836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I19" sqref="I19"/>
    </sheetView>
  </sheetViews>
  <sheetFormatPr defaultColWidth="10" defaultRowHeight="13.5"/>
  <cols>
    <col min="1" max="1" width="17.375" customWidth="1"/>
    <col min="2" max="2" width="11.75" customWidth="1"/>
    <col min="3" max="3" width="15.875" customWidth="1"/>
    <col min="4" max="4" width="13.5" customWidth="1"/>
    <col min="5" max="5" width="10.125" customWidth="1"/>
    <col min="6" max="6" width="9.25" customWidth="1"/>
    <col min="7" max="11" width="10.125" customWidth="1"/>
  </cols>
  <sheetData>
    <row r="1" spans="1:11" ht="42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39.950000000000003" customHeight="1">
      <c r="A2" s="127" t="s">
        <v>164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</row>
    <row r="3" spans="1:11" ht="22.7" customHeight="1">
      <c r="A3" s="2"/>
      <c r="B3" s="2"/>
      <c r="C3" s="2"/>
      <c r="D3" s="2"/>
      <c r="E3" s="2"/>
      <c r="F3" s="2"/>
      <c r="G3" s="2"/>
      <c r="H3" s="2"/>
      <c r="I3" s="2"/>
      <c r="J3" s="131" t="s">
        <v>27</v>
      </c>
      <c r="K3" s="131"/>
    </row>
    <row r="4" spans="1:11" ht="22.7" customHeight="1">
      <c r="A4" s="129" t="s">
        <v>165</v>
      </c>
      <c r="B4" s="129" t="s">
        <v>109</v>
      </c>
      <c r="C4" s="129" t="s">
        <v>166</v>
      </c>
      <c r="D4" s="129"/>
      <c r="E4" s="129"/>
      <c r="F4" s="129" t="s">
        <v>167</v>
      </c>
      <c r="G4" s="129"/>
      <c r="H4" s="129"/>
      <c r="I4" s="129" t="s">
        <v>168</v>
      </c>
      <c r="J4" s="129"/>
      <c r="K4" s="129"/>
    </row>
    <row r="5" spans="1:11" ht="22.7" customHeight="1">
      <c r="A5" s="129"/>
      <c r="B5" s="129"/>
      <c r="C5" s="4" t="s">
        <v>109</v>
      </c>
      <c r="D5" s="4" t="s">
        <v>106</v>
      </c>
      <c r="E5" s="4" t="s">
        <v>107</v>
      </c>
      <c r="F5" s="4" t="s">
        <v>109</v>
      </c>
      <c r="G5" s="4" t="s">
        <v>106</v>
      </c>
      <c r="H5" s="4" t="s">
        <v>107</v>
      </c>
      <c r="I5" s="4" t="s">
        <v>109</v>
      </c>
      <c r="J5" s="4" t="s">
        <v>106</v>
      </c>
      <c r="K5" s="4" t="s">
        <v>107</v>
      </c>
    </row>
    <row r="6" spans="1:11" ht="22.7" customHeight="1">
      <c r="A6" s="5" t="s">
        <v>109</v>
      </c>
      <c r="B6" s="73">
        <f>C6</f>
        <v>1931225.37</v>
      </c>
      <c r="C6" s="73">
        <f>D6</f>
        <v>1931225.37</v>
      </c>
      <c r="D6" s="73">
        <f>D7</f>
        <v>1931225.37</v>
      </c>
      <c r="E6" s="74"/>
      <c r="F6" s="74"/>
      <c r="G6" s="74"/>
      <c r="H6" s="74"/>
      <c r="I6" s="74"/>
      <c r="J6" s="74"/>
      <c r="K6" s="74"/>
    </row>
    <row r="7" spans="1:11" ht="22.7" customHeight="1">
      <c r="A7" s="75" t="s">
        <v>219</v>
      </c>
      <c r="B7" s="73">
        <f>C7</f>
        <v>1931225.37</v>
      </c>
      <c r="C7" s="73">
        <f>D7</f>
        <v>1931225.37</v>
      </c>
      <c r="D7" s="76">
        <v>1931225.37</v>
      </c>
      <c r="E7" s="77"/>
      <c r="F7" s="77"/>
      <c r="G7" s="77"/>
      <c r="H7" s="77"/>
      <c r="I7" s="77"/>
      <c r="J7" s="77"/>
      <c r="K7" s="77"/>
    </row>
    <row r="8" spans="1:11" ht="22.7" customHeight="1">
      <c r="A8" s="75"/>
      <c r="B8" s="78"/>
      <c r="C8" s="78"/>
      <c r="D8" s="77"/>
      <c r="E8" s="77"/>
      <c r="F8" s="77"/>
      <c r="G8" s="77"/>
      <c r="H8" s="77"/>
      <c r="I8" s="77"/>
      <c r="J8" s="77"/>
      <c r="K8" s="77"/>
    </row>
  </sheetData>
  <mergeCells count="7">
    <mergeCell ref="A2:K2"/>
    <mergeCell ref="J3:K3"/>
    <mergeCell ref="C4:E4"/>
    <mergeCell ref="F4:H4"/>
    <mergeCell ref="I4:K4"/>
    <mergeCell ref="A4:A5"/>
    <mergeCell ref="B4:B5"/>
  </mergeCells>
  <phoneticPr fontId="33" type="noConversion"/>
  <pageMargins left="0.75" right="0.75" top="0.270000010728836" bottom="0.270000010728836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P1" sqref="P1"/>
    </sheetView>
  </sheetViews>
  <sheetFormatPr defaultColWidth="10" defaultRowHeight="13.5"/>
  <cols>
    <col min="1" max="1" width="13" customWidth="1"/>
    <col min="2" max="2" width="24" customWidth="1"/>
    <col min="3" max="3" width="16" customWidth="1"/>
    <col min="4" max="4" width="18.5" customWidth="1"/>
    <col min="5" max="5" width="14.125" customWidth="1"/>
    <col min="7" max="7" width="12.75" bestFit="1" customWidth="1"/>
  </cols>
  <sheetData>
    <row r="1" spans="1:7" ht="41.1" customHeight="1">
      <c r="A1" s="54"/>
    </row>
    <row r="2" spans="1:7" ht="36.950000000000003" customHeight="1">
      <c r="A2" s="127" t="s">
        <v>169</v>
      </c>
      <c r="B2" s="127"/>
      <c r="C2" s="127"/>
      <c r="D2" s="127"/>
      <c r="E2" s="127"/>
    </row>
    <row r="3" spans="1:7" ht="21.95" customHeight="1">
      <c r="A3" s="2"/>
      <c r="B3" s="2"/>
      <c r="C3" s="131" t="s">
        <v>27</v>
      </c>
      <c r="D3" s="131"/>
      <c r="E3" s="131"/>
    </row>
    <row r="4" spans="1:7" ht="27.95" customHeight="1">
      <c r="A4" s="132" t="s">
        <v>170</v>
      </c>
      <c r="B4" s="132"/>
      <c r="C4" s="132" t="s">
        <v>166</v>
      </c>
      <c r="D4" s="132"/>
      <c r="E4" s="132"/>
    </row>
    <row r="5" spans="1:7" ht="27.95" customHeight="1">
      <c r="A5" s="55" t="s">
        <v>103</v>
      </c>
      <c r="B5" s="55" t="s">
        <v>104</v>
      </c>
      <c r="C5" s="56" t="s">
        <v>109</v>
      </c>
      <c r="D5" s="55" t="s">
        <v>106</v>
      </c>
      <c r="E5" s="55" t="s">
        <v>107</v>
      </c>
    </row>
    <row r="6" spans="1:7" ht="27.95" customHeight="1">
      <c r="A6" s="57"/>
      <c r="B6" s="58" t="s">
        <v>109</v>
      </c>
      <c r="C6" s="59">
        <f>D6</f>
        <v>1931225.37</v>
      </c>
      <c r="D6" s="60">
        <f>D7+D12</f>
        <v>1931225.37</v>
      </c>
      <c r="E6" s="60"/>
    </row>
    <row r="7" spans="1:7" ht="27.95" customHeight="1">
      <c r="A7" s="61" t="s">
        <v>110</v>
      </c>
      <c r="B7" s="25" t="s">
        <v>111</v>
      </c>
      <c r="C7" s="62">
        <f t="shared" ref="C7:C14" si="0">D7</f>
        <v>21060.78</v>
      </c>
      <c r="D7" s="63">
        <f>D8+D10</f>
        <v>21060.78</v>
      </c>
      <c r="E7" s="64"/>
    </row>
    <row r="8" spans="1:7" ht="27.95" customHeight="1">
      <c r="A8" s="61" t="s">
        <v>112</v>
      </c>
      <c r="B8" s="25" t="s">
        <v>113</v>
      </c>
      <c r="C8" s="62">
        <f>D8+E8</f>
        <v>7126.86</v>
      </c>
      <c r="D8" s="63">
        <f>D9</f>
        <v>7126.86</v>
      </c>
      <c r="E8" s="64"/>
      <c r="G8" s="106"/>
    </row>
    <row r="9" spans="1:7" ht="27.95" customHeight="1">
      <c r="A9" s="13" t="s">
        <v>114</v>
      </c>
      <c r="B9" s="34" t="s">
        <v>115</v>
      </c>
      <c r="C9" s="66">
        <v>7126.86</v>
      </c>
      <c r="D9" s="66">
        <v>7126.86</v>
      </c>
      <c r="E9" s="67"/>
    </row>
    <row r="10" spans="1:7" ht="27.95" customHeight="1">
      <c r="A10" s="61" t="s">
        <v>116</v>
      </c>
      <c r="B10" s="25" t="s">
        <v>117</v>
      </c>
      <c r="C10" s="62">
        <f t="shared" si="0"/>
        <v>13933.92</v>
      </c>
      <c r="D10" s="63">
        <f>D11</f>
        <v>13933.92</v>
      </c>
      <c r="E10" s="32"/>
    </row>
    <row r="11" spans="1:7" ht="27.95" customHeight="1">
      <c r="A11" s="13" t="s">
        <v>118</v>
      </c>
      <c r="B11" s="34" t="s">
        <v>119</v>
      </c>
      <c r="C11" s="65">
        <f t="shared" si="0"/>
        <v>13933.92</v>
      </c>
      <c r="D11" s="66">
        <v>13933.92</v>
      </c>
      <c r="E11" s="32"/>
    </row>
    <row r="12" spans="1:7" ht="27.95" customHeight="1">
      <c r="A12" s="61" t="s">
        <v>120</v>
      </c>
      <c r="B12" s="25" t="s">
        <v>121</v>
      </c>
      <c r="C12" s="62">
        <f t="shared" si="0"/>
        <v>1910164.59</v>
      </c>
      <c r="D12" s="63">
        <f>D13+D15</f>
        <v>1910164.59</v>
      </c>
      <c r="E12" s="32"/>
    </row>
    <row r="13" spans="1:7" ht="27.95" customHeight="1">
      <c r="A13" s="68">
        <v>21003</v>
      </c>
      <c r="B13" s="47" t="s">
        <v>122</v>
      </c>
      <c r="C13" s="69">
        <f t="shared" si="0"/>
        <v>1802177.75</v>
      </c>
      <c r="D13" s="69">
        <f>D14</f>
        <v>1802177.75</v>
      </c>
      <c r="E13" s="32"/>
    </row>
    <row r="14" spans="1:7" ht="27.95" customHeight="1">
      <c r="A14" s="70">
        <v>2100301</v>
      </c>
      <c r="B14" s="108" t="s">
        <v>218</v>
      </c>
      <c r="C14" s="66">
        <f t="shared" si="0"/>
        <v>1802177.75</v>
      </c>
      <c r="D14" s="66">
        <v>1802177.75</v>
      </c>
      <c r="E14" s="32"/>
    </row>
    <row r="15" spans="1:7" ht="27.95" customHeight="1">
      <c r="A15" s="68">
        <v>21011</v>
      </c>
      <c r="B15" s="71" t="s">
        <v>124</v>
      </c>
      <c r="C15" s="69">
        <f>D15+E15</f>
        <v>107986.84</v>
      </c>
      <c r="D15" s="69">
        <f>D16</f>
        <v>107986.84</v>
      </c>
      <c r="E15" s="32"/>
    </row>
    <row r="16" spans="1:7" ht="27.95" customHeight="1">
      <c r="A16" s="70">
        <v>2101102</v>
      </c>
      <c r="B16" s="32" t="s">
        <v>125</v>
      </c>
      <c r="C16" s="107">
        <f>D16</f>
        <v>107986.84</v>
      </c>
      <c r="D16" s="66">
        <v>107986.84</v>
      </c>
      <c r="E16" s="32"/>
    </row>
    <row r="17" spans="1:5" ht="27.95" customHeight="1">
      <c r="A17" s="32"/>
      <c r="B17" s="32"/>
      <c r="C17" s="32"/>
      <c r="D17" s="32"/>
      <c r="E17" s="32"/>
    </row>
    <row r="18" spans="1:5" ht="27.95" customHeight="1">
      <c r="A18" s="32"/>
      <c r="B18" s="32"/>
      <c r="C18" s="32"/>
      <c r="D18" s="32"/>
      <c r="E18" s="32"/>
    </row>
    <row r="19" spans="1:5" ht="27.95" customHeight="1">
      <c r="A19" s="32"/>
      <c r="B19" s="32"/>
      <c r="C19" s="32"/>
      <c r="D19" s="32"/>
      <c r="E19" s="32"/>
    </row>
    <row r="20" spans="1:5" ht="27.95" customHeight="1">
      <c r="A20" s="32"/>
      <c r="B20" s="32"/>
      <c r="C20" s="32"/>
      <c r="D20" s="32"/>
      <c r="E20" s="32"/>
    </row>
    <row r="21" spans="1:5" ht="27.95" customHeight="1">
      <c r="A21" s="32"/>
      <c r="B21" s="32"/>
      <c r="C21" s="32"/>
      <c r="D21" s="32"/>
      <c r="E21" s="32"/>
    </row>
    <row r="22" spans="1:5" ht="27.95" customHeight="1">
      <c r="A22" s="32"/>
      <c r="B22" s="32"/>
      <c r="C22" s="32"/>
      <c r="D22" s="32"/>
      <c r="E22" s="32"/>
    </row>
    <row r="23" spans="1:5" ht="27.95" customHeight="1">
      <c r="A23" s="32"/>
      <c r="B23" s="32"/>
      <c r="C23" s="32"/>
      <c r="D23" s="32"/>
      <c r="E23" s="32"/>
    </row>
    <row r="24" spans="1:5" ht="27.95" customHeight="1">
      <c r="A24" s="32"/>
      <c r="B24" s="32"/>
      <c r="C24" s="32"/>
      <c r="D24" s="32"/>
      <c r="E24" s="32"/>
    </row>
    <row r="25" spans="1:5" ht="27.95" customHeight="1">
      <c r="A25" s="32"/>
      <c r="B25" s="32"/>
      <c r="C25" s="32"/>
      <c r="D25" s="32"/>
      <c r="E25" s="32"/>
    </row>
    <row r="26" spans="1:5" ht="27.95" customHeight="1">
      <c r="A26" s="32"/>
      <c r="B26" s="32"/>
      <c r="C26" s="32"/>
      <c r="D26" s="32"/>
      <c r="E26" s="32"/>
    </row>
    <row r="27" spans="1:5" ht="27.95" customHeight="1">
      <c r="A27" s="32"/>
      <c r="B27" s="32"/>
      <c r="C27" s="32"/>
      <c r="D27" s="32"/>
      <c r="E27" s="32"/>
    </row>
  </sheetData>
  <mergeCells count="4">
    <mergeCell ref="A2:E2"/>
    <mergeCell ref="C3:E3"/>
    <mergeCell ref="A4:B4"/>
    <mergeCell ref="C4:E4"/>
  </mergeCells>
  <phoneticPr fontId="33" type="noConversion"/>
  <pageMargins left="0.75" right="0.75" top="0.268999993801117" bottom="0.268999993801117" header="0" footer="0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D7" sqref="D7"/>
    </sheetView>
  </sheetViews>
  <sheetFormatPr defaultColWidth="10" defaultRowHeight="13.5"/>
  <cols>
    <col min="1" max="1" width="12" customWidth="1"/>
    <col min="2" max="2" width="24.375" customWidth="1"/>
    <col min="3" max="3" width="14.5" customWidth="1"/>
    <col min="4" max="4" width="17.375" customWidth="1"/>
    <col min="5" max="5" width="17.625" customWidth="1"/>
    <col min="7" max="7" width="12.75" bestFit="1" customWidth="1"/>
    <col min="8" max="8" width="11.625" bestFit="1" customWidth="1"/>
    <col min="10" max="10" width="12.75" bestFit="1" customWidth="1"/>
  </cols>
  <sheetData>
    <row r="1" spans="1:10" ht="18" customHeight="1">
      <c r="A1" s="1"/>
      <c r="B1" s="1"/>
      <c r="C1" s="1"/>
      <c r="D1" s="1"/>
      <c r="E1" s="1"/>
    </row>
    <row r="2" spans="1:10" ht="39.950000000000003" customHeight="1">
      <c r="A2" s="127" t="s">
        <v>171</v>
      </c>
      <c r="B2" s="127"/>
      <c r="C2" s="127"/>
      <c r="D2" s="127"/>
      <c r="E2" s="127"/>
    </row>
    <row r="3" spans="1:10" ht="22.7" customHeight="1">
      <c r="A3" s="133"/>
      <c r="B3" s="133"/>
      <c r="C3" s="2"/>
      <c r="D3" s="2"/>
      <c r="E3" s="40" t="s">
        <v>27</v>
      </c>
    </row>
    <row r="4" spans="1:10" ht="26.1" customHeight="1">
      <c r="A4" s="132" t="s">
        <v>172</v>
      </c>
      <c r="B4" s="132"/>
      <c r="C4" s="132" t="s">
        <v>173</v>
      </c>
      <c r="D4" s="132"/>
      <c r="E4" s="132"/>
    </row>
    <row r="5" spans="1:10" ht="26.1" customHeight="1">
      <c r="A5" s="41" t="s">
        <v>103</v>
      </c>
      <c r="B5" s="41" t="s">
        <v>104</v>
      </c>
      <c r="C5" s="41" t="s">
        <v>109</v>
      </c>
      <c r="D5" s="41" t="s">
        <v>174</v>
      </c>
      <c r="E5" s="41" t="s">
        <v>175</v>
      </c>
    </row>
    <row r="6" spans="1:10" ht="26.1" customHeight="1">
      <c r="A6" s="41"/>
      <c r="B6" s="42" t="s">
        <v>109</v>
      </c>
      <c r="C6" s="43">
        <f>D6+E6</f>
        <v>1931225.3677000003</v>
      </c>
      <c r="D6" s="43">
        <f>D7+D15+D18</f>
        <v>1887804.2977000002</v>
      </c>
      <c r="E6" s="43">
        <f>E15</f>
        <v>43421.07</v>
      </c>
      <c r="G6" s="106"/>
    </row>
    <row r="7" spans="1:10" ht="26.1" customHeight="1">
      <c r="A7" s="25" t="s">
        <v>176</v>
      </c>
      <c r="B7" s="25" t="s">
        <v>177</v>
      </c>
      <c r="C7" s="43">
        <f>D7+E7</f>
        <v>1880677.4377000001</v>
      </c>
      <c r="D7" s="44">
        <f>SUM(D8:D14)</f>
        <v>1880677.4377000001</v>
      </c>
      <c r="E7" s="44"/>
      <c r="G7" s="106"/>
    </row>
    <row r="8" spans="1:10" ht="26.1" customHeight="1">
      <c r="A8" s="45" t="s">
        <v>178</v>
      </c>
      <c r="B8" s="30" t="s">
        <v>179</v>
      </c>
      <c r="C8" s="31">
        <f t="shared" ref="C8:C11" si="0">D8+E8</f>
        <v>725892.03</v>
      </c>
      <c r="D8" s="32">
        <v>725892.03</v>
      </c>
      <c r="E8" s="31"/>
    </row>
    <row r="9" spans="1:10" ht="26.1" customHeight="1">
      <c r="A9" s="45" t="s">
        <v>180</v>
      </c>
      <c r="B9" s="30" t="s">
        <v>181</v>
      </c>
      <c r="C9" s="31">
        <f t="shared" si="0"/>
        <v>97908</v>
      </c>
      <c r="D9" s="32">
        <v>97908</v>
      </c>
      <c r="E9" s="46"/>
      <c r="G9" s="106"/>
    </row>
    <row r="10" spans="1:10" ht="26.1" customHeight="1">
      <c r="A10" s="45" t="s">
        <v>182</v>
      </c>
      <c r="B10" s="30" t="s">
        <v>183</v>
      </c>
      <c r="C10" s="31">
        <f t="shared" si="0"/>
        <v>328100</v>
      </c>
      <c r="D10" s="31">
        <v>328100</v>
      </c>
      <c r="E10" s="31"/>
    </row>
    <row r="11" spans="1:10" ht="26.1" customHeight="1">
      <c r="A11" s="45" t="s">
        <v>184</v>
      </c>
      <c r="B11" s="30" t="s">
        <v>185</v>
      </c>
      <c r="C11" s="31">
        <f t="shared" si="0"/>
        <v>504396.59770000004</v>
      </c>
      <c r="D11" s="31">
        <v>504396.59770000004</v>
      </c>
      <c r="E11" s="31"/>
      <c r="J11" s="106"/>
    </row>
    <row r="12" spans="1:10" ht="26.1" customHeight="1">
      <c r="A12" s="45" t="s">
        <v>186</v>
      </c>
      <c r="B12" s="30" t="s">
        <v>187</v>
      </c>
      <c r="C12" s="31">
        <f>D12+H12</f>
        <v>107986.84</v>
      </c>
      <c r="D12" s="31">
        <v>107986.84</v>
      </c>
      <c r="E12" s="31"/>
    </row>
    <row r="13" spans="1:10" ht="26.1" customHeight="1">
      <c r="A13" s="45" t="s">
        <v>224</v>
      </c>
      <c r="B13" s="30" t="s">
        <v>223</v>
      </c>
      <c r="C13" s="31">
        <v>13933.92</v>
      </c>
      <c r="D13" s="31">
        <v>13933.92</v>
      </c>
      <c r="E13" s="31"/>
    </row>
    <row r="14" spans="1:10" ht="26.1" customHeight="1">
      <c r="A14" s="45" t="s">
        <v>221</v>
      </c>
      <c r="B14" s="30" t="s">
        <v>222</v>
      </c>
      <c r="C14" s="31">
        <v>102460.05</v>
      </c>
      <c r="D14" s="31">
        <v>102460.05</v>
      </c>
      <c r="E14" s="46"/>
    </row>
    <row r="15" spans="1:10" ht="26.1" customHeight="1">
      <c r="A15" s="25">
        <v>302</v>
      </c>
      <c r="B15" s="47" t="s">
        <v>188</v>
      </c>
      <c r="C15" s="27">
        <f>D15+E15</f>
        <v>43421.07</v>
      </c>
      <c r="D15" s="48"/>
      <c r="E15" s="27">
        <f>E16+E17</f>
        <v>43421.07</v>
      </c>
    </row>
    <row r="16" spans="1:10" ht="26.1" customHeight="1">
      <c r="A16" s="49">
        <v>30228</v>
      </c>
      <c r="B16" s="30" t="s">
        <v>189</v>
      </c>
      <c r="C16" s="31">
        <f t="shared" ref="C16:C17" si="1">D16+E16</f>
        <v>24590.41</v>
      </c>
      <c r="D16" s="48"/>
      <c r="E16" s="31">
        <v>24590.41</v>
      </c>
      <c r="H16" s="106"/>
    </row>
    <row r="17" spans="1:5" ht="26.1" customHeight="1">
      <c r="A17" s="49">
        <v>30229</v>
      </c>
      <c r="B17" s="30" t="s">
        <v>190</v>
      </c>
      <c r="C17" s="31">
        <f t="shared" si="1"/>
        <v>18830.66</v>
      </c>
      <c r="D17" s="48"/>
      <c r="E17" s="31">
        <v>18830.66</v>
      </c>
    </row>
    <row r="18" spans="1:5" ht="26.1" customHeight="1">
      <c r="A18" s="50">
        <v>303</v>
      </c>
      <c r="B18" s="51" t="s">
        <v>191</v>
      </c>
      <c r="C18" s="27">
        <f>D18</f>
        <v>7126.86</v>
      </c>
      <c r="D18" s="52">
        <f>D19</f>
        <v>7126.86</v>
      </c>
      <c r="E18" s="48"/>
    </row>
    <row r="19" spans="1:5" ht="26.1" customHeight="1">
      <c r="A19" s="49">
        <v>30314</v>
      </c>
      <c r="B19" s="108" t="s">
        <v>225</v>
      </c>
      <c r="C19" s="31">
        <f>D19</f>
        <v>7126.86</v>
      </c>
      <c r="D19" s="53">
        <v>7126.86</v>
      </c>
      <c r="E19" s="48"/>
    </row>
    <row r="20" spans="1:5" ht="26.1" customHeight="1">
      <c r="A20" s="32"/>
      <c r="B20" s="32"/>
      <c r="C20" s="32"/>
      <c r="D20" s="32"/>
      <c r="E20" s="32"/>
    </row>
    <row r="21" spans="1:5" ht="26.1" customHeight="1">
      <c r="A21" s="32"/>
      <c r="B21" s="32"/>
      <c r="C21" s="32"/>
      <c r="D21" s="32"/>
      <c r="E21" s="32"/>
    </row>
    <row r="22" spans="1:5" ht="26.1" customHeight="1">
      <c r="A22" s="32"/>
      <c r="B22" s="32"/>
      <c r="C22" s="32"/>
      <c r="D22" s="32"/>
      <c r="E22" s="32"/>
    </row>
    <row r="23" spans="1:5" ht="26.1" customHeight="1">
      <c r="A23" s="32"/>
      <c r="B23" s="32"/>
      <c r="C23" s="32"/>
      <c r="D23" s="32"/>
      <c r="E23" s="32"/>
    </row>
    <row r="24" spans="1:5" ht="26.1" customHeight="1">
      <c r="A24" s="32"/>
      <c r="B24" s="32"/>
      <c r="C24" s="32"/>
      <c r="D24" s="32"/>
      <c r="E24" s="32"/>
    </row>
    <row r="25" spans="1:5" ht="24" customHeight="1">
      <c r="A25" s="32"/>
      <c r="B25" s="32"/>
      <c r="C25" s="32"/>
      <c r="D25" s="32"/>
      <c r="E25" s="32"/>
    </row>
    <row r="26" spans="1:5" ht="24" customHeight="1">
      <c r="A26" s="32"/>
      <c r="B26" s="32"/>
      <c r="C26" s="32"/>
      <c r="D26" s="32"/>
      <c r="E26" s="32"/>
    </row>
    <row r="27" spans="1:5" ht="24" customHeight="1">
      <c r="A27" s="32"/>
      <c r="B27" s="32"/>
      <c r="C27" s="32"/>
      <c r="D27" s="32"/>
      <c r="E27" s="32"/>
    </row>
    <row r="28" spans="1:5" ht="24" customHeight="1">
      <c r="A28" s="32"/>
      <c r="B28" s="32"/>
      <c r="C28" s="32"/>
      <c r="D28" s="32"/>
      <c r="E28" s="32"/>
    </row>
    <row r="29" spans="1:5" ht="24" customHeight="1">
      <c r="A29" s="32"/>
      <c r="B29" s="32"/>
      <c r="C29" s="32"/>
      <c r="D29" s="32"/>
      <c r="E29" s="32"/>
    </row>
  </sheetData>
  <mergeCells count="4">
    <mergeCell ref="A2:E2"/>
    <mergeCell ref="A3:B3"/>
    <mergeCell ref="A4:B4"/>
    <mergeCell ref="C4:E4"/>
  </mergeCells>
  <phoneticPr fontId="33" type="noConversion"/>
  <pageMargins left="0.75" right="0.75" top="0.270000010728836" bottom="0.270000010728836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命名范围</vt:lpstr>
      </vt:variant>
      <vt:variant>
        <vt:i4>4</vt:i4>
      </vt:variant>
    </vt:vector>
  </HeadingPairs>
  <TitlesOfParts>
    <vt:vector size="20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  <vt:lpstr>表13</vt:lpstr>
      <vt:lpstr>表14</vt:lpstr>
      <vt:lpstr>表10!Print_Area</vt:lpstr>
      <vt:lpstr>表2!Print_Area</vt:lpstr>
      <vt:lpstr>表10!Print_Titles</vt:lpstr>
      <vt:lpstr>表2!Print_Titles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cp:lastPrinted>2023-04-17T02:07:14Z</cp:lastPrinted>
  <dcterms:created xsi:type="dcterms:W3CDTF">2023-01-31T08:53:00Z</dcterms:created>
  <dcterms:modified xsi:type="dcterms:W3CDTF">2023-04-17T02:13:58Z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5E125D6BBFB94E17BB62C3B21E662749</vt:lpwstr>
  </property>
</Properties>
</file>