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<sst xmlns="http://schemas.openxmlformats.org/spreadsheetml/2006/main" count="393" uniqueCount="307">
  <si>
    <t>单位代码：</t>
  </si>
  <si>
    <t>单位名称：</t>
  </si>
  <si>
    <t>宁县早胜中心卫生院</t>
  </si>
  <si>
    <t>部门预算公开表</t>
  </si>
  <si>
    <t xml:space="preserve">     </t>
  </si>
  <si>
    <t>编制日期：</t>
  </si>
  <si>
    <t>部门领导：</t>
  </si>
  <si>
    <t>王小龙</t>
  </si>
  <si>
    <t>财务负责人：</t>
  </si>
  <si>
    <t>高义祥</t>
  </si>
  <si>
    <t>制表人：</t>
  </si>
  <si>
    <t>白钰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</si>
  <si>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</si>
  <si>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</si>
  <si>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</si>
  <si>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</si>
  <si>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</si>
  <si>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</si>
  <si>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</si>
  <si>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</si>
  <si>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</si>
  <si>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</si>
  <si>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</si>
  <si>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</si>
  <si>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</si>
  <si>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</si>
  <si>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</si>
  <si>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</si>
  <si>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</si>
  <si>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</si>
  <si>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</si>
  <si>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</si>
  <si>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</si>
  <si>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</si>
  <si>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</si>
  <si>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</si>
  <si>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</si>
  <si>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</si>
  <si>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</si>
  <si>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</si>
  <si>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</si>
  <si>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</si>
  <si>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</si>
  <si>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</si>
  <si>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</si>
  <si>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</si>
  <si>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</si>
  <si>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</si>
  <si>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</si>
  <si>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</si>
  <si>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</si>
  <si>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</si>
  <si>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</si>
  <si>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</si>
  <si>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</si>
  <si>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</si>
  <si>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</si>
  <si>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</si>
  <si>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</si>
  <si>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</si>
  <si>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</si>
  <si>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</si>
  <si>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</si>
  <si>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</si>
  <si>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</si>
  <si>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</si>
  <si>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</si>
  <si>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</si>
  <si>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</si>
  <si>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</si>
  <si>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</si>
  <si>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</si>
  <si>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</si>
  <si>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</si>
  <si>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</si>
  <si>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</si>
  <si>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</si>
  <si>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</si>
  <si>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</si>
  <si>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</si>
  <si>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</si>
  <si>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</si>
  <si>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</si>
  <si>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</si>
  <si>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</si>
  <si>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</si>
  <si>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</si>
  <si>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</si>
  <si>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</si>
  <si>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</si>
  <si>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</si>
  <si>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</si>
  <si>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</si>
  <si>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</si>
  <si>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</si>
  <si>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</si>
  <si>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</si>
  <si>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</si>
  <si>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</si>
  <si>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</si>
  <si>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</si>
  <si>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</si>
  <si>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</si>
  <si>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</si>
  <si>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</si>
  <si>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</si>
  <si>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</si>
  <si>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</si>
  <si>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</si>
  <si>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</si>
  <si>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</si>
  <si>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</si>
  <si>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</si>
  <si>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</si>
  <si>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</si>
  <si>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</si>
  <si>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</si>
  <si>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</si>
  <si>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 xml:space="preserve">208 </t>
  </si>
  <si>
    <t>社会保障和就业支出</t>
  </si>
  <si>
    <t>20805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</si>
  <si>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</si>
  <si>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</si>
  <si>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</si>
  <si>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</si>
  <si>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</si>
  <si>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</si>
  <si>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</si>
  <si>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</si>
  <si>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</si>
  <si>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</si>
  <si>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</si>
  <si>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</si>
  <si>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</si>
  <si>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</si>
  <si>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</si>
  <si>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</si>
  <si>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</si>
  <si>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</si>
  <si>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</si>
  <si>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</si>
  <si>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</si>
  <si>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</si>
  <si>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</si>
  <si>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</si>
  <si>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</si>
  <si>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</si>
  <si>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</si>
  <si>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</si>
  <si>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</si>
  <si>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</si>
  <si>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</si>
  <si>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</si>
  <si>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</si>
  <si>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</si>
  <si>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</si>
  <si>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</si>
  <si>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</si>
  <si>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</si>
  <si>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</si>
  <si>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</si>
  <si>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</si>
  <si>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</si>
  <si>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</si>
  <si>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</si>
  <si>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</si>
  <si>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</si>
  <si>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</si>
  <si>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</si>
  <si>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</si>
  <si>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</si>
  <si>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</si>
  <si>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</si>
  <si>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</si>
  <si>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</si>
  <si>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</si>
  <si>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</si>
  <si>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</si>
  <si>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</si>
  <si>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</si>
  <si>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</si>
  <si>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</si>
  <si>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</si>
  <si>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</si>
  <si>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</si>
  <si>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</si>
  <si>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</si>
  <si>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</si>
  <si>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</si>
  <si>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</si>
  <si>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</si>
  <si>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</si>
  <si>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30199</t>
  </si>
  <si>
    <t xml:space="preserve">  其他工资和福利支出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</si>
  <si>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</si>
  <si>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</si>
  <si>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</si>
  <si>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</si>
  <si>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</si>
  <si>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</si>
  <si>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</si>
  <si>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</si>
  <si>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</si>
  <si>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</si>
  <si>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</si>
  <si>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</si>
  <si>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</si>
  <si>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</si>
  <si>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</si>
  <si>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</si>
  <si>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</si>
  <si>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</si>
  <si>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</si>
  <si>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</si>
  <si>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</si>
  <si>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</si>
  <si>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</si>
  <si>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</si>
  <si>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</si>
  <si>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</si>
  <si>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</si>
  <si>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</si>
  <si>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</si>
  <si>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</si>
  <si>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</si>
  <si>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</si>
  <si>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</si>
  <si>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</si>
  <si>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</si>
  <si>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</si>
  <si>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</si>
  <si>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</si>
  <si>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</si>
  <si>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</si>
  <si>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</si>
  <si>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</si>
  <si>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</si>
  <si>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</si>
  <si>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赵赟斌</t>
  </si>
  <si>
    <t>联系电话</t>
  </si>
  <si>
    <t>0934-6861145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</si>
  <si>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</si>
  <si>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</si>
  <si>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宁县早胜中心卫生院始建于</t>
    </r>
    <r>
      <rPr>
        <sz val="9"/>
        <color rgb="FF000000"/>
        <rFont val="Calibri"/>
        <charset val="1"/>
      </rPr>
      <t>1952</t>
    </r>
    <r>
      <rPr>
        <sz val="9"/>
        <color rgb="FF000000"/>
        <rFont val="宋体"/>
        <charset val="1"/>
      </rPr>
      <t>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</si>
  <si>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</si>
  <si>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</si>
  <si>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</si>
  <si>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</si>
  <si>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</si>
  <si>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</si>
  <si>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</si>
  <si>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</si>
  <si>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</si>
  <si>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</si>
  <si>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</si>
  <si>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</si>
  <si>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</si>
  <si>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</si>
  <si>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</si>
  <si>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</si>
  <si>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</si>
  <si>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</si>
  <si>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</si>
  <si>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</si>
  <si>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</si>
  <si>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</si>
  <si>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</si>
  <si>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</si>
  <si>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</si>
  <si>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</si>
  <si>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</si>
  <si>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</si>
  <si>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</si>
  <si>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</si>
  <si>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</si>
  <si>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</si>
  <si>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</si>
  <si>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</si>
  <si>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</si>
  <si>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</si>
  <si>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</si>
  <si>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</si>
  <si>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共需480.53万元保障人员工资和工会经费、福利费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</si>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</sst>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;[Red]#,##0.00"/>
    <numFmt numFmtId="180" formatCode="#,##0.00_ ;[Red]\-#,##0.00\ "/>
    <numFmt numFmtId="181" formatCode="yyyy/mm/dd"/>
  </numFmts>
  <fonts count="90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0"/>
      <name val="Arial"/>
      <charset val="134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9"/>
      <color indexed="8"/>
      <name val="宋体"/>
      <charset val="1"/>
    </font>
    <font>
      <sz val="9"/>
      <color indexed="8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1">
    <xf numFmtId="0" fontId="0" fillId="0" borderId="0">
      <alignment vertical="center"/>
    </xf>
    <xf numFmtId="42" fontId="50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10" applyNumberFormat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56" fillId="5" borderId="11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0" fillId="12" borderId="12" applyNumberFormat="0" applyFont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3" fillId="0" borderId="0">
      <alignment vertical="center"/>
    </xf>
    <xf numFmtId="0" fontId="67" fillId="0" borderId="13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8" fillId="16" borderId="15" applyNumberFormat="0" applyAlignment="0" applyProtection="0">
      <alignment vertical="center"/>
    </xf>
    <xf numFmtId="0" fontId="69" fillId="16" borderId="10" applyNumberForma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70" fillId="19" borderId="16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6" fillId="5" borderId="11" applyNumberFormat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2" fillId="0" borderId="0"/>
    <xf numFmtId="0" fontId="51" fillId="1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63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5" fillId="24" borderId="0" applyNumberFormat="0" applyBorder="0" applyAlignment="0" applyProtection="0">
      <alignment vertical="center"/>
    </xf>
    <xf numFmtId="0" fontId="22" fillId="0" borderId="0"/>
    <xf numFmtId="0" fontId="55" fillId="2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>
      <alignment vertical="center"/>
    </xf>
    <xf numFmtId="0" fontId="63" fillId="0" borderId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4" fillId="54" borderId="24" applyNumberFormat="0" applyAlignment="0" applyProtection="0">
      <alignment vertical="center"/>
    </xf>
    <xf numFmtId="0" fontId="84" fillId="54" borderId="24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87" fillId="29" borderId="11" applyNumberFormat="0" applyAlignment="0" applyProtection="0">
      <alignment vertical="center"/>
    </xf>
    <xf numFmtId="0" fontId="87" fillId="29" borderId="11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2" fillId="56" borderId="25" applyNumberFormat="0" applyFont="0" applyAlignment="0" applyProtection="0">
      <alignment vertical="center"/>
    </xf>
    <xf numFmtId="0" fontId="22" fillId="56" borderId="25" applyNumberFormat="0" applyFont="0" applyAlignment="0" applyProtection="0">
      <alignment vertical="center"/>
    </xf>
  </cellStyleXfs>
  <cellXfs count="16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right" vertical="center" wrapText="1"/>
    </xf>
    <xf numFmtId="0" fontId="21" fillId="0" borderId="0" xfId="0" applyFont="1" applyFill="1" applyBorder="1" applyAlignment="1" applyProtection="1"/>
    <xf numFmtId="0" fontId="22" fillId="0" borderId="0" xfId="0" applyFont="1" applyFill="1" applyAlignment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7" fontId="2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/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0" fontId="33" fillId="0" borderId="1" xfId="0" applyFont="1" applyBorder="1">
      <alignment vertical="center"/>
    </xf>
    <xf numFmtId="176" fontId="31" fillId="0" borderId="1" xfId="0" applyNumberFormat="1" applyFont="1" applyFill="1" applyBorder="1" applyAlignment="1">
      <alignment horizontal="right" vertical="center" wrapText="1"/>
    </xf>
    <xf numFmtId="0" fontId="32" fillId="0" borderId="1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176" fontId="2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35" fillId="0" borderId="7" xfId="0" applyFont="1" applyBorder="1" applyAlignment="1">
      <alignment vertical="center" wrapText="1"/>
    </xf>
    <xf numFmtId="0" fontId="35" fillId="0" borderId="7" xfId="0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176" fontId="35" fillId="0" borderId="1" xfId="0" applyNumberFormat="1" applyFont="1" applyBorder="1" applyAlignment="1">
      <alignment vertical="center" wrapText="1"/>
    </xf>
    <xf numFmtId="176" fontId="35" fillId="3" borderId="1" xfId="0" applyNumberFormat="1" applyFont="1" applyFill="1" applyBorder="1" applyAlignment="1">
      <alignment horizontal="right" vertical="center" wrapText="1"/>
    </xf>
    <xf numFmtId="176" fontId="35" fillId="0" borderId="1" xfId="0" applyNumberFormat="1" applyFont="1" applyBorder="1" applyAlignment="1">
      <alignment horizontal="righ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176" fontId="36" fillId="0" borderId="1" xfId="0" applyNumberFormat="1" applyFont="1" applyFill="1" applyBorder="1" applyAlignment="1">
      <alignment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0" fontId="38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176" fontId="40" fillId="0" borderId="1" xfId="0" applyNumberFormat="1" applyFont="1" applyBorder="1">
      <alignment vertical="center"/>
    </xf>
    <xf numFmtId="0" fontId="41" fillId="0" borderId="1" xfId="0" applyFont="1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176" fontId="35" fillId="3" borderId="1" xfId="0" applyNumberFormat="1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176" fontId="40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right" vertical="center" wrapText="1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3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40" fillId="0" borderId="1" xfId="0" applyFont="1" applyBorder="1" applyAlignment="1">
      <alignment horizontal="left" vertical="center"/>
    </xf>
    <xf numFmtId="176" fontId="40" fillId="0" borderId="1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left" vertical="center"/>
    </xf>
    <xf numFmtId="0" fontId="42" fillId="0" borderId="1" xfId="0" applyFont="1" applyBorder="1">
      <alignment vertical="center"/>
    </xf>
    <xf numFmtId="0" fontId="35" fillId="0" borderId="7" xfId="0" applyFont="1" applyBorder="1" applyAlignment="1">
      <alignment horizontal="center" vertical="center" wrapText="1"/>
    </xf>
    <xf numFmtId="179" fontId="29" fillId="0" borderId="7" xfId="0" applyNumberFormat="1" applyFont="1" applyBorder="1" applyAlignment="1">
      <alignment horizontal="right" vertical="center" wrapText="1"/>
    </xf>
    <xf numFmtId="4" fontId="35" fillId="0" borderId="7" xfId="0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horizontal="left" vertical="center" wrapText="1"/>
    </xf>
    <xf numFmtId="179" fontId="29" fillId="0" borderId="7" xfId="0" applyNumberFormat="1" applyFont="1" applyBorder="1" applyAlignment="1">
      <alignment vertical="center" wrapText="1"/>
    </xf>
    <xf numFmtId="4" fontId="35" fillId="0" borderId="7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horizontal="right" vertical="center" wrapText="1"/>
    </xf>
    <xf numFmtId="178" fontId="35" fillId="0" borderId="7" xfId="0" applyNumberFormat="1" applyFont="1" applyBorder="1" applyAlignment="1">
      <alignment horizontal="right" vertical="center" wrapText="1"/>
    </xf>
    <xf numFmtId="178" fontId="43" fillId="0" borderId="7" xfId="0" applyNumberFormat="1" applyFont="1" applyBorder="1" applyAlignment="1">
      <alignment horizontal="right" vertical="center" wrapText="1"/>
    </xf>
    <xf numFmtId="4" fontId="20" fillId="0" borderId="7" xfId="0" applyNumberFormat="1" applyFont="1" applyBorder="1" applyAlignment="1">
      <alignment vertical="center" wrapText="1"/>
    </xf>
    <xf numFmtId="178" fontId="20" fillId="0" borderId="7" xfId="0" applyNumberFormat="1" applyFont="1" applyBorder="1" applyAlignment="1">
      <alignment horizontal="right" vertical="center" wrapText="1"/>
    </xf>
    <xf numFmtId="178" fontId="35" fillId="0" borderId="7" xfId="0" applyNumberFormat="1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176" fontId="20" fillId="0" borderId="1" xfId="0" applyNumberFormat="1" applyFont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1" xfId="132" applyFont="1" applyFill="1" applyBorder="1" applyAlignment="1" applyProtection="1">
      <alignment vertical="center"/>
    </xf>
    <xf numFmtId="180" fontId="25" fillId="0" borderId="1" xfId="0" applyNumberFormat="1" applyFont="1" applyFill="1" applyBorder="1" applyAlignment="1" applyProtection="1">
      <alignment horizontal="right" vertical="center"/>
    </xf>
    <xf numFmtId="180" fontId="44" fillId="0" borderId="1" xfId="0" applyNumberFormat="1" applyFont="1" applyFill="1" applyBorder="1" applyAlignment="1">
      <alignment horizontal="right" vertical="center"/>
    </xf>
    <xf numFmtId="0" fontId="25" fillId="0" borderId="1" xfId="132" applyFont="1" applyBorder="1" applyAlignment="1" applyProtection="1">
      <alignment vertical="center"/>
    </xf>
    <xf numFmtId="0" fontId="30" fillId="0" borderId="1" xfId="132" applyFont="1" applyFill="1" applyBorder="1" applyAlignment="1" applyProtection="1">
      <alignment horizontal="center" vertical="center"/>
    </xf>
    <xf numFmtId="180" fontId="30" fillId="0" borderId="1" xfId="0" applyNumberFormat="1" applyFont="1" applyFill="1" applyBorder="1" applyAlignment="1" applyProtection="1">
      <alignment horizontal="right" vertical="center"/>
    </xf>
    <xf numFmtId="0" fontId="45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0" fontId="43" fillId="0" borderId="7" xfId="0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vertical="center" wrapText="1"/>
    </xf>
    <xf numFmtId="0" fontId="46" fillId="0" borderId="7" xfId="0" applyFont="1" applyBorder="1" applyAlignment="1">
      <alignment vertical="center" wrapText="1"/>
    </xf>
    <xf numFmtId="4" fontId="46" fillId="0" borderId="7" xfId="0" applyNumberFormat="1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47" fillId="0" borderId="0" xfId="0" applyFont="1" applyBorder="1" applyAlignment="1">
      <alignment vertical="center" wrapText="1"/>
    </xf>
    <xf numFmtId="0" fontId="47" fillId="0" borderId="7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right" vertical="center" wrapText="1"/>
    </xf>
    <xf numFmtId="181" fontId="20" fillId="0" borderId="0" xfId="0" applyNumberFormat="1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</cellXfs>
  <cellStyles count="171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60% - 着色 2" xfId="6"/>
    <cellStyle name="货币" xfId="7" builtinId="4"/>
    <cellStyle name="千位分隔[0]" xfId="8" builtinId="6"/>
    <cellStyle name="计算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5 2" xfId="22"/>
    <cellStyle name="标题" xfId="23" builtinId="15"/>
    <cellStyle name="解释性文本" xfId="24" builtinId="53"/>
    <cellStyle name="标题 1" xfId="25" builtinId="16"/>
    <cellStyle name="常规 5 2 2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20% - 强调文字颜色 5 3" xfId="33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20% - 强调文字颜色 2 3" xfId="39"/>
    <cellStyle name="汇总" xfId="40" builtinId="25"/>
    <cellStyle name="好" xfId="41" builtinId="26"/>
    <cellStyle name="着色 5" xfId="42"/>
    <cellStyle name="适中" xfId="43" builtinId="28"/>
    <cellStyle name="20% - 强调文字颜色 3 3" xfId="44"/>
    <cellStyle name="20% - 强调文字颜色 5" xfId="45" builtinId="46"/>
    <cellStyle name="强调文字颜色 1" xfId="46" builtinId="29"/>
    <cellStyle name="20% - 强调文字颜色 6 3" xfId="47"/>
    <cellStyle name="链接单元格 3" xfId="48"/>
    <cellStyle name="20% - 强调文字颜色 1" xfId="49" builtinId="30"/>
    <cellStyle name="40% - 强调文字颜色 1" xfId="50" builtinId="31"/>
    <cellStyle name="输出 2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1 3" xfId="56"/>
    <cellStyle name="20% - 强调文字颜色 4" xfId="57" builtinId="42"/>
    <cellStyle name="计算 3" xfId="58"/>
    <cellStyle name="40% - 强调文字颜色 4" xfId="59" builtinId="43"/>
    <cellStyle name="20% - 着色 1" xfId="60"/>
    <cellStyle name="强调文字颜色 5" xfId="61" builtinId="45"/>
    <cellStyle name="40% - 强调文字颜色 5" xfId="62" builtinId="47"/>
    <cellStyle name="20% - 着色 2" xfId="63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20% - 着色 3" xfId="68"/>
    <cellStyle name="60% - 强调文字颜色 6" xfId="69" builtinId="52"/>
    <cellStyle name="20% - 强调文字颜色 2 2" xfId="70"/>
    <cellStyle name="着色 4" xfId="71"/>
    <cellStyle name="20% - 强调文字颜色 3 2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6 2" xfId="77"/>
    <cellStyle name="适中 3" xfId="78"/>
    <cellStyle name="20% - 着色 4" xfId="79"/>
    <cellStyle name="着色 1" xfId="80"/>
    <cellStyle name="20% - 着色 5" xfId="81"/>
    <cellStyle name="着色 2" xfId="82"/>
    <cellStyle name="20% - 着色 6" xfId="83"/>
    <cellStyle name="40% - 强调文字颜色 1 2" xfId="84"/>
    <cellStyle name="40% - 强调文字颜色 1 3" xfId="85"/>
    <cellStyle name="40% - 强调文字颜色 2 2" xfId="86"/>
    <cellStyle name="40% - 强调文字颜色 2 3" xfId="87"/>
    <cellStyle name="40% - 强调文字颜色 3 2" xfId="88"/>
    <cellStyle name="40% - 强调文字颜色 3 3" xfId="89"/>
    <cellStyle name="40% - 强调文字颜色 4 3" xfId="90"/>
    <cellStyle name="40% - 强调文字颜色 5 2" xfId="91"/>
    <cellStyle name="40% - 强调文字颜色 5 3" xfId="92"/>
    <cellStyle name="40% - 强调文字颜色 6 2" xfId="93"/>
    <cellStyle name="40% - 强调文字颜色 6 3" xfId="94"/>
    <cellStyle name="40% - 着色 1" xfId="95"/>
    <cellStyle name="40% - 着色 2" xfId="96"/>
    <cellStyle name="40% - 着色 3" xfId="97"/>
    <cellStyle name="40% - 着色 4" xfId="98"/>
    <cellStyle name="40% - 着色 5" xfId="99"/>
    <cellStyle name="40% - 着色 6" xfId="100"/>
    <cellStyle name="着色 6" xfId="101"/>
    <cellStyle name="60% - 强调文字颜色 1 2" xfId="102"/>
    <cellStyle name="60% - 强调文字颜色 1 3" xfId="103"/>
    <cellStyle name="常规 5" xfId="104"/>
    <cellStyle name="60% - 强调文字颜色 2 2" xfId="105"/>
    <cellStyle name="60% - 强调文字颜色 3 2" xfId="106"/>
    <cellStyle name="60% - 强调文字颜色 3 3" xfId="107"/>
    <cellStyle name="60% - 强调文字颜色 4 2" xfId="108"/>
    <cellStyle name="60% - 强调文字颜色 4 3" xfId="109"/>
    <cellStyle name="60% - 强调文字颜色 5 2" xfId="110"/>
    <cellStyle name="60% - 强调文字颜色 5 3" xfId="111"/>
    <cellStyle name="60% - 强调文字颜色 6 2" xfId="112"/>
    <cellStyle name="60% - 强调文字颜色 6 3" xfId="113"/>
    <cellStyle name="60% - 着色 1" xfId="114"/>
    <cellStyle name="60% - 着色 3" xfId="115"/>
    <cellStyle name="标题 1 2" xfId="116"/>
    <cellStyle name="60% - 着色 4" xfId="117"/>
    <cellStyle name="标题 1 3" xfId="118"/>
    <cellStyle name="60% - 着色 5" xfId="119"/>
    <cellStyle name="60% - 着色 6" xfId="120"/>
    <cellStyle name="标题 2 2" xfId="121"/>
    <cellStyle name="标题 2 3" xfId="122"/>
    <cellStyle name="标题 3 2" xfId="123"/>
    <cellStyle name="标题 3 3" xfId="124"/>
    <cellStyle name="标题 4 2" xfId="125"/>
    <cellStyle name="标题 4 3" xfId="126"/>
    <cellStyle name="标题 5" xfId="127"/>
    <cellStyle name="标题 6" xfId="128"/>
    <cellStyle name="差 2" xfId="129"/>
    <cellStyle name="差 3" xfId="130"/>
    <cellStyle name="常规 10 4" xfId="131"/>
    <cellStyle name="常规 2" xfId="132"/>
    <cellStyle name="常规 3 2" xfId="133"/>
    <cellStyle name="常规 3 3" xfId="134"/>
    <cellStyle name="常规 3 4" xfId="135"/>
    <cellStyle name="强调文字颜色 5 2" xfId="136"/>
    <cellStyle name="常规 3 5" xfId="137"/>
    <cellStyle name="强调文字颜色 5 3" xfId="138"/>
    <cellStyle name="常规 3 6" xfId="139"/>
    <cellStyle name="常规 3 7" xfId="140"/>
    <cellStyle name="常规 3 8" xfId="141"/>
    <cellStyle name="常规 3 9" xfId="142"/>
    <cellStyle name="常规 7" xfId="143"/>
    <cellStyle name="常规 8" xfId="144"/>
    <cellStyle name="好 2" xfId="145"/>
    <cellStyle name="好 3" xfId="146"/>
    <cellStyle name="汇总 2" xfId="147"/>
    <cellStyle name="汇总 3" xfId="148"/>
    <cellStyle name="检查单元格 2" xfId="149"/>
    <cellStyle name="检查单元格 3" xfId="150"/>
    <cellStyle name="解释性文本 2" xfId="151"/>
    <cellStyle name="解释性文本 3" xfId="152"/>
    <cellStyle name="警告文本 2" xfId="153"/>
    <cellStyle name="警告文本 3" xfId="154"/>
    <cellStyle name="链接单元格 2" xfId="155"/>
    <cellStyle name="强调文字颜色 1 2" xfId="156"/>
    <cellStyle name="强调文字颜色 1 3" xfId="157"/>
    <cellStyle name="强调文字颜色 2 2" xfId="158"/>
    <cellStyle name="强调文字颜色 2 3" xfId="159"/>
    <cellStyle name="强调文字颜色 3 2" xfId="160"/>
    <cellStyle name="强调文字颜色 3 3" xfId="161"/>
    <cellStyle name="强调文字颜色 4 2" xfId="162"/>
    <cellStyle name="强调文字颜色 4 3" xfId="163"/>
    <cellStyle name="强调文字颜色 6 2" xfId="164"/>
    <cellStyle name="强调文字颜色 6 3" xfId="165"/>
    <cellStyle name="输入 2" xfId="166"/>
    <cellStyle name="输入 3" xfId="167"/>
    <cellStyle name="着色 3" xfId="168"/>
    <cellStyle name="注释 2" xfId="169"/>
    <cellStyle name="注释 3" xfId="1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25" sqref="K25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4.25" customHeight="1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2.7" customHeight="1" spans="1:11">
      <c r="A3" s="50"/>
      <c r="B3" s="50" t="s">
        <v>0</v>
      </c>
      <c r="C3" s="158">
        <v>607029</v>
      </c>
      <c r="D3" s="158"/>
      <c r="E3" s="50"/>
      <c r="F3" s="50"/>
      <c r="G3" s="50"/>
      <c r="H3" s="50"/>
      <c r="I3" s="50"/>
      <c r="J3" s="50"/>
      <c r="K3" s="50"/>
    </row>
    <row r="4" ht="22.7" customHeight="1" spans="1:11">
      <c r="A4" s="50"/>
      <c r="B4" s="50" t="s">
        <v>1</v>
      </c>
      <c r="C4" s="50" t="s">
        <v>2</v>
      </c>
      <c r="D4" s="50"/>
      <c r="E4" s="50"/>
      <c r="F4" s="50"/>
      <c r="G4" s="50"/>
      <c r="H4" s="50"/>
      <c r="I4" s="50"/>
      <c r="J4" s="50"/>
      <c r="K4" s="50"/>
    </row>
    <row r="5" ht="14.25" customHeight="1" spans="1:1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ht="78.6" customHeight="1" spans="1:11">
      <c r="A6" s="48"/>
      <c r="B6" s="159" t="s">
        <v>3</v>
      </c>
      <c r="C6" s="159"/>
      <c r="D6" s="159"/>
      <c r="E6" s="159"/>
      <c r="F6" s="159"/>
      <c r="G6" s="159"/>
      <c r="H6" s="159"/>
      <c r="I6" s="159"/>
      <c r="J6" s="159"/>
      <c r="K6" s="159"/>
    </row>
    <row r="7" ht="22.7" customHeight="1" spans="1:1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ht="22.7" customHeight="1" spans="1:1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ht="22.7" customHeight="1" spans="1:1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ht="22.7" customHeight="1" spans="1:11">
      <c r="A10" s="50"/>
      <c r="B10" s="50" t="s">
        <v>4</v>
      </c>
      <c r="C10" s="50"/>
      <c r="F10" s="160" t="s">
        <v>5</v>
      </c>
      <c r="G10" s="161">
        <v>44962</v>
      </c>
      <c r="H10" s="50"/>
      <c r="I10" s="50"/>
      <c r="J10" s="50"/>
      <c r="K10" s="50"/>
    </row>
    <row r="11" ht="22.7" customHeight="1" spans="1:1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ht="22.7" customHeight="1" spans="1:11">
      <c r="A12" s="50"/>
      <c r="B12" s="160" t="s">
        <v>6</v>
      </c>
      <c r="C12" s="162" t="s">
        <v>7</v>
      </c>
      <c r="D12" s="50"/>
      <c r="E12" s="160" t="s">
        <v>8</v>
      </c>
      <c r="F12" s="48" t="s">
        <v>9</v>
      </c>
      <c r="G12" s="50"/>
      <c r="H12" s="160" t="s">
        <v>10</v>
      </c>
      <c r="I12" s="48" t="s">
        <v>11</v>
      </c>
      <c r="J12" s="50"/>
      <c r="K12" s="50"/>
    </row>
    <row r="13" ht="14.25" customHeight="1" spans="1:11">
      <c r="A13" s="48"/>
      <c r="B13" s="48"/>
      <c r="C13" s="48" t="s">
        <v>12</v>
      </c>
      <c r="D13" s="48"/>
      <c r="E13" s="48"/>
      <c r="F13" s="48"/>
      <c r="G13" s="48"/>
      <c r="H13" s="48"/>
      <c r="I13" s="48"/>
      <c r="J13" s="48"/>
      <c r="K13" s="48"/>
    </row>
    <row r="14" ht="14.25" customHeight="1" spans="1:1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ht="14.25" customHeight="1" spans="1:1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0" sqref="B10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48"/>
      <c r="B1" s="48"/>
    </row>
    <row r="2" ht="39.2" customHeight="1" spans="1:3">
      <c r="A2" s="48"/>
      <c r="B2" s="154" t="s">
        <v>13</v>
      </c>
      <c r="C2" s="154"/>
    </row>
    <row r="3" ht="29.45" customHeight="1" spans="1:3">
      <c r="A3" s="155"/>
      <c r="B3" s="156" t="s">
        <v>14</v>
      </c>
      <c r="C3" s="156" t="s">
        <v>15</v>
      </c>
    </row>
    <row r="4" ht="28.5" customHeight="1" spans="1:3">
      <c r="A4" s="147"/>
      <c r="B4" s="157" t="s">
        <v>16</v>
      </c>
      <c r="C4" s="87" t="s">
        <v>17</v>
      </c>
    </row>
    <row r="5" ht="28.5" customHeight="1" spans="1:3">
      <c r="A5" s="147"/>
      <c r="B5" s="157" t="s">
        <v>18</v>
      </c>
      <c r="C5" s="87" t="s">
        <v>19</v>
      </c>
    </row>
    <row r="6" ht="28.5" customHeight="1" spans="1:3">
      <c r="A6" s="147"/>
      <c r="B6" s="157" t="s">
        <v>20</v>
      </c>
      <c r="C6" s="87" t="s">
        <v>21</v>
      </c>
    </row>
    <row r="7" ht="28.5" customHeight="1" spans="1:3">
      <c r="A7" s="147"/>
      <c r="B7" s="157" t="s">
        <v>22</v>
      </c>
      <c r="C7" s="87"/>
    </row>
    <row r="8" ht="28.5" customHeight="1" spans="1:3">
      <c r="A8" s="147"/>
      <c r="B8" s="157" t="s">
        <v>23</v>
      </c>
      <c r="C8" s="87" t="s">
        <v>24</v>
      </c>
    </row>
    <row r="9" ht="28.5" customHeight="1" spans="1:3">
      <c r="A9" s="147"/>
      <c r="B9" s="157" t="s">
        <v>25</v>
      </c>
      <c r="C9" s="87" t="s">
        <v>26</v>
      </c>
    </row>
    <row r="10" ht="28.5" customHeight="1" spans="1:3">
      <c r="A10" s="147"/>
      <c r="B10" s="157" t="s">
        <v>27</v>
      </c>
      <c r="C10" s="87" t="s">
        <v>28</v>
      </c>
    </row>
    <row r="11" ht="28.5" customHeight="1" spans="1:3">
      <c r="A11" s="147"/>
      <c r="B11" s="157" t="s">
        <v>29</v>
      </c>
      <c r="C11" s="87" t="s">
        <v>30</v>
      </c>
    </row>
    <row r="12" ht="28.5" customHeight="1" spans="1:3">
      <c r="A12" s="147"/>
      <c r="B12" s="157" t="s">
        <v>31</v>
      </c>
      <c r="C12" s="87"/>
    </row>
    <row r="13" ht="28.5" customHeight="1" spans="1:3">
      <c r="A13" s="48"/>
      <c r="B13" s="157" t="s">
        <v>32</v>
      </c>
      <c r="C13" s="87"/>
    </row>
    <row r="14" ht="28.5" customHeight="1" spans="1:3">
      <c r="A14" s="48"/>
      <c r="B14" s="157" t="s">
        <v>33</v>
      </c>
      <c r="C14" s="87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14" sqref="B14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48"/>
      <c r="B1" s="48"/>
      <c r="C1" s="48"/>
      <c r="D1" s="48"/>
    </row>
    <row r="2" ht="39.95" customHeight="1" spans="1:4">
      <c r="A2" s="49" t="s">
        <v>34</v>
      </c>
      <c r="B2" s="49"/>
      <c r="C2" s="49"/>
      <c r="D2" s="49"/>
    </row>
    <row r="3" ht="22.7" customHeight="1" spans="1:4">
      <c r="A3" s="147"/>
      <c r="B3" s="147"/>
      <c r="C3" s="147"/>
      <c r="D3" s="148" t="s">
        <v>35</v>
      </c>
    </row>
    <row r="4" ht="22.7" customHeight="1" spans="1:4">
      <c r="A4" s="125" t="s">
        <v>36</v>
      </c>
      <c r="B4" s="125"/>
      <c r="C4" s="125" t="s">
        <v>37</v>
      </c>
      <c r="D4" s="125"/>
    </row>
    <row r="5" ht="22.7" customHeight="1" spans="1:4">
      <c r="A5" s="125" t="s">
        <v>38</v>
      </c>
      <c r="B5" s="125" t="s">
        <v>39</v>
      </c>
      <c r="C5" s="125" t="s">
        <v>38</v>
      </c>
      <c r="D5" s="125" t="s">
        <v>39</v>
      </c>
    </row>
    <row r="6" ht="22.7" customHeight="1" spans="1:4">
      <c r="A6" s="149" t="s">
        <v>40</v>
      </c>
      <c r="B6" s="133">
        <v>4805324.33</v>
      </c>
      <c r="C6" s="149" t="s">
        <v>41</v>
      </c>
      <c r="D6" s="133"/>
    </row>
    <row r="7" ht="22.7" customHeight="1" spans="1:4">
      <c r="A7" s="149" t="s">
        <v>42</v>
      </c>
      <c r="B7" s="133"/>
      <c r="C7" s="149" t="s">
        <v>43</v>
      </c>
      <c r="D7" s="150"/>
    </row>
    <row r="8" ht="22.7" customHeight="1" spans="1:4">
      <c r="A8" s="149" t="s">
        <v>44</v>
      </c>
      <c r="B8" s="133"/>
      <c r="C8" s="149" t="s">
        <v>45</v>
      </c>
      <c r="D8" s="150"/>
    </row>
    <row r="9" ht="22.7" customHeight="1" spans="1:4">
      <c r="A9" s="149" t="s">
        <v>46</v>
      </c>
      <c r="B9" s="133"/>
      <c r="C9" s="149" t="s">
        <v>47</v>
      </c>
      <c r="D9" s="150"/>
    </row>
    <row r="10" ht="22.7" customHeight="1" spans="1:4">
      <c r="A10" s="149" t="s">
        <v>48</v>
      </c>
      <c r="B10" s="133">
        <v>14269850</v>
      </c>
      <c r="C10" s="149" t="s">
        <v>49</v>
      </c>
      <c r="D10" s="150"/>
    </row>
    <row r="11" ht="22.7" customHeight="1" spans="1:4">
      <c r="A11" s="149" t="s">
        <v>50</v>
      </c>
      <c r="B11" s="133"/>
      <c r="C11" s="149" t="s">
        <v>51</v>
      </c>
      <c r="D11" s="150"/>
    </row>
    <row r="12" ht="22.7" customHeight="1" spans="1:4">
      <c r="A12" s="149" t="s">
        <v>52</v>
      </c>
      <c r="B12" s="133"/>
      <c r="C12" s="149" t="s">
        <v>53</v>
      </c>
      <c r="D12" s="150"/>
    </row>
    <row r="13" ht="22.7" customHeight="1" spans="1:4">
      <c r="A13" s="149" t="s">
        <v>54</v>
      </c>
      <c r="B13" s="133"/>
      <c r="C13" s="149" t="s">
        <v>55</v>
      </c>
      <c r="D13" s="150">
        <v>170452.36</v>
      </c>
    </row>
    <row r="14" ht="22.7" customHeight="1" spans="1:4">
      <c r="A14" s="149" t="s">
        <v>56</v>
      </c>
      <c r="B14" s="133"/>
      <c r="C14" s="149" t="s">
        <v>57</v>
      </c>
      <c r="D14" s="150"/>
    </row>
    <row r="15" ht="22.7" customHeight="1" spans="1:4">
      <c r="A15" s="149"/>
      <c r="B15" s="151"/>
      <c r="C15" s="149" t="s">
        <v>58</v>
      </c>
      <c r="D15" s="150">
        <v>18904721.97</v>
      </c>
    </row>
    <row r="16" ht="22.7" customHeight="1" spans="1:4">
      <c r="A16" s="149"/>
      <c r="B16" s="151"/>
      <c r="C16" s="149" t="s">
        <v>59</v>
      </c>
      <c r="D16" s="150"/>
    </row>
    <row r="17" ht="22.7" customHeight="1" spans="1:4">
      <c r="A17" s="149"/>
      <c r="B17" s="151"/>
      <c r="C17" s="149" t="s">
        <v>60</v>
      </c>
      <c r="D17" s="150"/>
    </row>
    <row r="18" ht="22.7" customHeight="1" spans="1:4">
      <c r="A18" s="149"/>
      <c r="B18" s="151"/>
      <c r="C18" s="149" t="s">
        <v>61</v>
      </c>
      <c r="D18" s="150"/>
    </row>
    <row r="19" ht="22.7" customHeight="1" spans="1:4">
      <c r="A19" s="149"/>
      <c r="B19" s="151"/>
      <c r="C19" s="149" t="s">
        <v>62</v>
      </c>
      <c r="D19" s="150"/>
    </row>
    <row r="20" ht="22.7" customHeight="1" spans="1:4">
      <c r="A20" s="152"/>
      <c r="B20" s="153"/>
      <c r="C20" s="149" t="s">
        <v>63</v>
      </c>
      <c r="D20" s="150"/>
    </row>
    <row r="21" ht="22.7" customHeight="1" spans="1:4">
      <c r="A21" s="152"/>
      <c r="B21" s="153"/>
      <c r="C21" s="149" t="s">
        <v>64</v>
      </c>
      <c r="D21" s="150"/>
    </row>
    <row r="22" ht="22.7" customHeight="1" spans="1:4">
      <c r="A22" s="152"/>
      <c r="B22" s="153"/>
      <c r="C22" s="149" t="s">
        <v>65</v>
      </c>
      <c r="D22" s="150"/>
    </row>
    <row r="23" ht="22.7" customHeight="1" spans="1:4">
      <c r="A23" s="152"/>
      <c r="B23" s="153"/>
      <c r="C23" s="149" t="s">
        <v>66</v>
      </c>
      <c r="D23" s="150"/>
    </row>
    <row r="24" ht="22.7" customHeight="1" spans="1:4">
      <c r="A24" s="152"/>
      <c r="B24" s="153"/>
      <c r="C24" s="149" t="s">
        <v>67</v>
      </c>
      <c r="D24" s="150"/>
    </row>
    <row r="25" ht="22.7" customHeight="1" spans="1:4">
      <c r="A25" s="149"/>
      <c r="B25" s="151"/>
      <c r="C25" s="149" t="s">
        <v>68</v>
      </c>
      <c r="D25" s="150"/>
    </row>
    <row r="26" ht="22.7" customHeight="1" spans="1:4">
      <c r="A26" s="149"/>
      <c r="B26" s="151"/>
      <c r="C26" s="149" t="s">
        <v>69</v>
      </c>
      <c r="D26" s="150"/>
    </row>
    <row r="27" ht="22.7" customHeight="1" spans="1:4">
      <c r="A27" s="149"/>
      <c r="B27" s="151"/>
      <c r="C27" s="149" t="s">
        <v>70</v>
      </c>
      <c r="D27" s="150"/>
    </row>
    <row r="28" ht="22.7" customHeight="1" spans="1:4">
      <c r="A28" s="152"/>
      <c r="B28" s="153"/>
      <c r="C28" s="149" t="s">
        <v>71</v>
      </c>
      <c r="D28" s="150"/>
    </row>
    <row r="29" ht="22.7" customHeight="1" spans="1:4">
      <c r="A29" s="152"/>
      <c r="B29" s="153"/>
      <c r="C29" s="149" t="s">
        <v>72</v>
      </c>
      <c r="D29" s="150"/>
    </row>
    <row r="30" ht="22.7" customHeight="1" spans="1:4">
      <c r="A30" s="152"/>
      <c r="B30" s="153"/>
      <c r="C30" s="149" t="s">
        <v>73</v>
      </c>
      <c r="D30" s="150"/>
    </row>
    <row r="31" ht="22.7" customHeight="1" spans="1:4">
      <c r="A31" s="152"/>
      <c r="B31" s="153"/>
      <c r="C31" s="149" t="s">
        <v>74</v>
      </c>
      <c r="D31" s="150"/>
    </row>
    <row r="32" ht="22.7" customHeight="1" spans="1:4">
      <c r="A32" s="152"/>
      <c r="B32" s="153"/>
      <c r="C32" s="149" t="s">
        <v>75</v>
      </c>
      <c r="D32" s="150"/>
    </row>
    <row r="33" ht="22.7" customHeight="1" spans="1:4">
      <c r="A33" s="149"/>
      <c r="B33" s="149"/>
      <c r="C33" s="149" t="s">
        <v>76</v>
      </c>
      <c r="D33" s="150"/>
    </row>
    <row r="34" ht="22.7" customHeight="1" spans="1:4">
      <c r="A34" s="149"/>
      <c r="B34" s="149"/>
      <c r="C34" s="149" t="s">
        <v>77</v>
      </c>
      <c r="D34" s="150"/>
    </row>
    <row r="35" ht="22.7" customHeight="1" spans="1:4">
      <c r="A35" s="149"/>
      <c r="B35" s="149"/>
      <c r="C35" s="149" t="s">
        <v>78</v>
      </c>
      <c r="D35" s="150"/>
    </row>
    <row r="36" ht="22.7" customHeight="1" spans="1:4">
      <c r="A36" s="149"/>
      <c r="B36" s="149"/>
      <c r="C36" s="149"/>
      <c r="D36" s="149"/>
    </row>
    <row r="37" ht="22.7" customHeight="1" spans="1:4">
      <c r="A37" s="149"/>
      <c r="B37" s="149"/>
      <c r="C37" s="149"/>
      <c r="D37" s="149"/>
    </row>
    <row r="38" ht="22.7" customHeight="1" spans="1:4">
      <c r="A38" s="149"/>
      <c r="B38" s="149"/>
      <c r="C38" s="149"/>
      <c r="D38" s="149"/>
    </row>
    <row r="39" ht="22.7" customHeight="1" spans="1:4">
      <c r="A39" s="152" t="s">
        <v>79</v>
      </c>
      <c r="B39" s="153">
        <f>SUM(B6:B14)</f>
        <v>19075174.33</v>
      </c>
      <c r="C39" s="152" t="s">
        <v>80</v>
      </c>
      <c r="D39" s="153">
        <f>SUM(D6:D38)</f>
        <v>19075174.33</v>
      </c>
    </row>
    <row r="40" ht="22.7" customHeight="1" spans="1:4">
      <c r="A40" s="152" t="s">
        <v>81</v>
      </c>
      <c r="B40" s="153"/>
      <c r="C40" s="152" t="s">
        <v>82</v>
      </c>
      <c r="D40" s="153"/>
    </row>
    <row r="41" ht="22.7" customHeight="1" spans="1:4">
      <c r="A41" s="149"/>
      <c r="B41" s="151"/>
      <c r="C41" s="149"/>
      <c r="D41" s="151"/>
    </row>
    <row r="42" ht="22.7" customHeight="1" spans="1:4">
      <c r="A42" s="152" t="s">
        <v>83</v>
      </c>
      <c r="B42" s="153">
        <f>B39+B40</f>
        <v>19075174.33</v>
      </c>
      <c r="C42" s="152" t="s">
        <v>84</v>
      </c>
      <c r="D42" s="153">
        <f>D39+D40</f>
        <v>19075174.33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workbookViewId="0">
      <selection activeCell="B7" sqref="B7"/>
    </sheetView>
  </sheetViews>
  <sheetFormatPr defaultColWidth="7.875" defaultRowHeight="12.75" customHeight="1" outlineLevelCol="1"/>
  <cols>
    <col min="1" max="1" width="39.5" style="55" customWidth="1"/>
    <col min="2" max="2" width="35.625" style="55" customWidth="1"/>
    <col min="3" max="3" width="27.375" style="55" customWidth="1"/>
    <col min="4" max="16384" width="7.875" style="56"/>
  </cols>
  <sheetData>
    <row r="1" ht="24.75" customHeight="1" spans="1:1">
      <c r="A1" s="64"/>
    </row>
    <row r="2" ht="24.75" customHeight="1" spans="1:2">
      <c r="A2" s="58" t="s">
        <v>85</v>
      </c>
      <c r="B2" s="58"/>
    </row>
    <row r="3" ht="24.75" customHeight="1" spans="1:2">
      <c r="A3" s="140"/>
      <c r="B3" s="59" t="s">
        <v>35</v>
      </c>
    </row>
    <row r="4" ht="24" customHeight="1" spans="1:2">
      <c r="A4" s="68" t="s">
        <v>38</v>
      </c>
      <c r="B4" s="68" t="s">
        <v>39</v>
      </c>
    </row>
    <row r="5" ht="24.95" customHeight="1" spans="1:2">
      <c r="A5" s="141" t="s">
        <v>86</v>
      </c>
      <c r="B5" s="142">
        <f>B6+B7</f>
        <v>4805324.33</v>
      </c>
    </row>
    <row r="6" ht="24.95" customHeight="1" spans="1:2">
      <c r="A6" s="141" t="s">
        <v>87</v>
      </c>
      <c r="B6" s="133">
        <v>4805324.33</v>
      </c>
    </row>
    <row r="7" ht="24.95" customHeight="1" spans="1:2">
      <c r="A7" s="141" t="s">
        <v>88</v>
      </c>
      <c r="B7" s="143"/>
    </row>
    <row r="8" ht="24.95" customHeight="1" spans="1:2">
      <c r="A8" s="141" t="s">
        <v>89</v>
      </c>
      <c r="B8" s="143">
        <f>B9+B10</f>
        <v>0</v>
      </c>
    </row>
    <row r="9" ht="24.95" customHeight="1" spans="1:2">
      <c r="A9" s="141" t="s">
        <v>90</v>
      </c>
      <c r="B9" s="143"/>
    </row>
    <row r="10" ht="24.95" customHeight="1" spans="1:2">
      <c r="A10" s="141" t="s">
        <v>91</v>
      </c>
      <c r="B10" s="143"/>
    </row>
    <row r="11" ht="24.95" customHeight="1" spans="1:2">
      <c r="A11" s="141" t="s">
        <v>92</v>
      </c>
      <c r="B11" s="143">
        <f>SUM(B12:B14)</f>
        <v>14269850</v>
      </c>
    </row>
    <row r="12" ht="24.95" customHeight="1" spans="1:2">
      <c r="A12" s="141" t="s">
        <v>93</v>
      </c>
      <c r="B12" s="143"/>
    </row>
    <row r="13" ht="24.95" customHeight="1" spans="1:2">
      <c r="A13" s="141" t="s">
        <v>94</v>
      </c>
      <c r="B13" s="143">
        <v>14269850</v>
      </c>
    </row>
    <row r="14" ht="24.95" customHeight="1" spans="1:2">
      <c r="A14" s="141" t="s">
        <v>95</v>
      </c>
      <c r="B14" s="143"/>
    </row>
    <row r="15" ht="24.95" customHeight="1" spans="1:2">
      <c r="A15" s="141" t="s">
        <v>96</v>
      </c>
      <c r="B15" s="143"/>
    </row>
    <row r="16" ht="24.95" customHeight="1" spans="1:2">
      <c r="A16" s="141" t="s">
        <v>97</v>
      </c>
      <c r="B16" s="143"/>
    </row>
    <row r="17" ht="24.95" customHeight="1" spans="1:2">
      <c r="A17" s="141" t="s">
        <v>98</v>
      </c>
      <c r="B17" s="143"/>
    </row>
    <row r="18" ht="24.95" customHeight="1" spans="1:2">
      <c r="A18" s="141" t="s">
        <v>99</v>
      </c>
      <c r="B18" s="143"/>
    </row>
    <row r="19" ht="24.95" customHeight="1" spans="1:2">
      <c r="A19" s="141" t="s">
        <v>100</v>
      </c>
      <c r="B19" s="142">
        <f>B20+B23+B26+B27</f>
        <v>0</v>
      </c>
    </row>
    <row r="20" ht="24.95" customHeight="1" spans="1:2">
      <c r="A20" s="141" t="s">
        <v>101</v>
      </c>
      <c r="B20" s="142">
        <f>B21+B22</f>
        <v>0</v>
      </c>
    </row>
    <row r="21" ht="24.95" customHeight="1" spans="1:2">
      <c r="A21" s="141" t="s">
        <v>102</v>
      </c>
      <c r="B21" s="142"/>
    </row>
    <row r="22" ht="24.95" customHeight="1" spans="1:2">
      <c r="A22" s="141" t="s">
        <v>103</v>
      </c>
      <c r="B22" s="142"/>
    </row>
    <row r="23" ht="24.95" customHeight="1" spans="1:2">
      <c r="A23" s="141" t="s">
        <v>104</v>
      </c>
      <c r="B23" s="142">
        <f>B24+B25</f>
        <v>0</v>
      </c>
    </row>
    <row r="24" ht="24.95" customHeight="1" spans="1:2">
      <c r="A24" s="141" t="s">
        <v>105</v>
      </c>
      <c r="B24" s="142"/>
    </row>
    <row r="25" ht="24.95" customHeight="1" spans="1:2">
      <c r="A25" s="141" t="s">
        <v>106</v>
      </c>
      <c r="B25" s="142"/>
    </row>
    <row r="26" ht="24.95" customHeight="1" spans="1:2">
      <c r="A26" s="141" t="s">
        <v>107</v>
      </c>
      <c r="B26" s="142"/>
    </row>
    <row r="27" ht="24.95" customHeight="1" spans="1:2">
      <c r="A27" s="141" t="s">
        <v>108</v>
      </c>
      <c r="B27" s="142"/>
    </row>
    <row r="28" ht="24.95" customHeight="1" spans="1:2">
      <c r="A28" s="144"/>
      <c r="B28" s="142"/>
    </row>
    <row r="29" ht="24.95" customHeight="1" spans="1:2">
      <c r="A29" s="145" t="s">
        <v>109</v>
      </c>
      <c r="B29" s="146">
        <f>B5+B8+B11+B15+B16+B17+B18+B19</f>
        <v>19075174.33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D11" sqref="D11"/>
    </sheetView>
  </sheetViews>
  <sheetFormatPr defaultColWidth="9" defaultRowHeight="13.5" outlineLevelCol="5"/>
  <cols>
    <col min="1" max="1" width="9.125" customWidth="1"/>
    <col min="2" max="2" width="23" customWidth="1"/>
    <col min="3" max="3" width="15.125" customWidth="1"/>
    <col min="4" max="4" width="13.75" customWidth="1"/>
    <col min="5" max="5" width="13.25" customWidth="1"/>
    <col min="6" max="6" width="12.625" customWidth="1"/>
  </cols>
  <sheetData>
    <row r="1" ht="32.1" customHeight="1" spans="1:6">
      <c r="A1" s="48"/>
      <c r="B1" s="48"/>
      <c r="C1" s="48"/>
      <c r="D1" s="48"/>
      <c r="E1" s="48"/>
      <c r="F1" s="48"/>
    </row>
    <row r="2" ht="51.95" customHeight="1" spans="1:6">
      <c r="A2" s="49" t="s">
        <v>110</v>
      </c>
      <c r="B2" s="49"/>
      <c r="C2" s="49"/>
      <c r="D2" s="49"/>
      <c r="E2" s="49"/>
      <c r="F2" s="49"/>
    </row>
    <row r="3" ht="22.7" customHeight="1" spans="1:6">
      <c r="A3" s="50"/>
      <c r="B3" s="50"/>
      <c r="C3" s="50"/>
      <c r="D3" s="50"/>
      <c r="E3" s="50"/>
      <c r="F3" s="50" t="s">
        <v>35</v>
      </c>
    </row>
    <row r="4" ht="22.7" customHeight="1" spans="1:6">
      <c r="A4" s="91" t="s">
        <v>111</v>
      </c>
      <c r="B4" s="91" t="s">
        <v>112</v>
      </c>
      <c r="C4" s="137" t="s">
        <v>113</v>
      </c>
      <c r="D4" s="137" t="s">
        <v>114</v>
      </c>
      <c r="E4" s="137" t="s">
        <v>115</v>
      </c>
      <c r="F4" s="137" t="s">
        <v>116</v>
      </c>
    </row>
    <row r="5" ht="22.7" customHeight="1" spans="1:6">
      <c r="A5" s="91" t="s">
        <v>117</v>
      </c>
      <c r="B5" s="138"/>
      <c r="C5" s="115">
        <f>C6+C11</f>
        <v>19075174.33</v>
      </c>
      <c r="D5" s="115">
        <f>D6+D11</f>
        <v>19075174.33</v>
      </c>
      <c r="E5" s="95"/>
      <c r="F5" s="95"/>
    </row>
    <row r="6" ht="24" customHeight="1" spans="1:6">
      <c r="A6" s="114" t="s">
        <v>118</v>
      </c>
      <c r="B6" s="74" t="s">
        <v>119</v>
      </c>
      <c r="C6" s="116">
        <f>C7+C9</f>
        <v>170452.36</v>
      </c>
      <c r="D6" s="116">
        <f>D7+D9</f>
        <v>170452.36</v>
      </c>
      <c r="E6" s="95"/>
      <c r="F6" s="95"/>
    </row>
    <row r="7" ht="24" customHeight="1" spans="1:6">
      <c r="A7" s="114" t="s">
        <v>120</v>
      </c>
      <c r="B7" s="74" t="s">
        <v>121</v>
      </c>
      <c r="C7" s="116">
        <f>C8</f>
        <v>136466.84</v>
      </c>
      <c r="D7" s="116">
        <f>D8</f>
        <v>136466.84</v>
      </c>
      <c r="E7" s="95"/>
      <c r="F7" s="95"/>
    </row>
    <row r="8" ht="24" customHeight="1" spans="1:6">
      <c r="A8" s="62" t="s">
        <v>122</v>
      </c>
      <c r="B8" s="83" t="s">
        <v>123</v>
      </c>
      <c r="C8" s="101">
        <f>D8+E8</f>
        <v>136466.84</v>
      </c>
      <c r="D8" s="81">
        <v>136466.84</v>
      </c>
      <c r="E8" s="139"/>
      <c r="F8" s="139"/>
    </row>
    <row r="9" ht="24" customHeight="1" spans="1:6">
      <c r="A9" s="114" t="s">
        <v>124</v>
      </c>
      <c r="B9" s="74" t="s">
        <v>125</v>
      </c>
      <c r="C9" s="115">
        <f>C10</f>
        <v>33985.52</v>
      </c>
      <c r="D9" s="116">
        <f>D10</f>
        <v>33985.52</v>
      </c>
      <c r="E9" s="101"/>
      <c r="F9" s="101"/>
    </row>
    <row r="10" ht="24" customHeight="1" spans="1:6">
      <c r="A10" s="62" t="s">
        <v>126</v>
      </c>
      <c r="B10" s="83" t="s">
        <v>127</v>
      </c>
      <c r="C10" s="118">
        <f>D10+E10</f>
        <v>33985.52</v>
      </c>
      <c r="D10" s="81">
        <v>33985.52</v>
      </c>
      <c r="E10" s="101"/>
      <c r="F10" s="101"/>
    </row>
    <row r="11" ht="24" customHeight="1" spans="1:6">
      <c r="A11" s="114" t="s">
        <v>128</v>
      </c>
      <c r="B11" s="74" t="s">
        <v>129</v>
      </c>
      <c r="C11" s="115">
        <f>C12+C14</f>
        <v>18904721.97</v>
      </c>
      <c r="D11" s="116">
        <f>D12+D14</f>
        <v>18904721.97</v>
      </c>
      <c r="E11" s="101"/>
      <c r="F11" s="101"/>
    </row>
    <row r="12" ht="23.1" customHeight="1" spans="1:6">
      <c r="A12" s="121">
        <v>21003</v>
      </c>
      <c r="B12" s="100" t="s">
        <v>130</v>
      </c>
      <c r="C12" s="122">
        <f>C13</f>
        <v>18617498.45</v>
      </c>
      <c r="D12" s="122">
        <f>D13</f>
        <v>18617498.45</v>
      </c>
      <c r="E12" s="81"/>
      <c r="F12" s="81"/>
    </row>
    <row r="13" ht="23.1" customHeight="1" spans="1:6">
      <c r="A13" s="123">
        <v>2100302</v>
      </c>
      <c r="B13" s="81" t="s">
        <v>131</v>
      </c>
      <c r="C13" s="119">
        <f>D13+E13</f>
        <v>18617498.45</v>
      </c>
      <c r="D13" s="81">
        <v>18617498.45</v>
      </c>
      <c r="E13" s="81"/>
      <c r="F13" s="81"/>
    </row>
    <row r="14" ht="23.1" customHeight="1" spans="1:6">
      <c r="A14" s="121">
        <v>21011</v>
      </c>
      <c r="B14" s="124" t="s">
        <v>132</v>
      </c>
      <c r="C14" s="122">
        <f>C15</f>
        <v>287223.52</v>
      </c>
      <c r="D14" s="122">
        <f>D15</f>
        <v>287223.52</v>
      </c>
      <c r="E14" s="81"/>
      <c r="F14" s="81"/>
    </row>
    <row r="15" ht="23.1" customHeight="1" spans="1:6">
      <c r="A15" s="123">
        <v>2101102</v>
      </c>
      <c r="B15" s="81" t="s">
        <v>133</v>
      </c>
      <c r="C15" s="81">
        <f>D15+E15</f>
        <v>287223.52</v>
      </c>
      <c r="D15" s="81">
        <v>287223.52</v>
      </c>
      <c r="E15" s="81"/>
      <c r="F15" s="81"/>
    </row>
    <row r="16" ht="23.1" customHeight="1" spans="1:6">
      <c r="A16" s="81"/>
      <c r="B16" s="81"/>
      <c r="C16" s="81"/>
      <c r="D16" s="81"/>
      <c r="E16" s="81"/>
      <c r="F16" s="81"/>
    </row>
    <row r="17" ht="23.1" customHeight="1" spans="1:6">
      <c r="A17" s="81"/>
      <c r="B17" s="81"/>
      <c r="C17" s="81"/>
      <c r="D17" s="81"/>
      <c r="E17" s="81"/>
      <c r="F17" s="81"/>
    </row>
    <row r="18" ht="23.1" customHeight="1" spans="1:6">
      <c r="A18" s="81"/>
      <c r="B18" s="81"/>
      <c r="C18" s="81"/>
      <c r="D18" s="81"/>
      <c r="E18" s="81"/>
      <c r="F18" s="81"/>
    </row>
    <row r="19" ht="23.1" customHeight="1" spans="1:6">
      <c r="A19" s="81"/>
      <c r="B19" s="81"/>
      <c r="C19" s="81"/>
      <c r="D19" s="81"/>
      <c r="E19" s="81"/>
      <c r="F19" s="81"/>
    </row>
    <row r="20" ht="23.1" customHeight="1" spans="1:6">
      <c r="A20" s="81"/>
      <c r="B20" s="81"/>
      <c r="C20" s="81"/>
      <c r="D20" s="81"/>
      <c r="E20" s="81"/>
      <c r="F20" s="81"/>
    </row>
    <row r="21" ht="23.1" customHeight="1" spans="1:6">
      <c r="A21" s="81"/>
      <c r="B21" s="81"/>
      <c r="C21" s="81"/>
      <c r="D21" s="81"/>
      <c r="E21" s="81"/>
      <c r="F21" s="81"/>
    </row>
    <row r="22" ht="23.1" customHeight="1" spans="1:6">
      <c r="A22" s="81"/>
      <c r="B22" s="81"/>
      <c r="C22" s="81"/>
      <c r="D22" s="81"/>
      <c r="E22" s="81"/>
      <c r="F22" s="81"/>
    </row>
    <row r="23" ht="23.1" customHeight="1" spans="1:6">
      <c r="A23" s="81"/>
      <c r="B23" s="81"/>
      <c r="C23" s="81"/>
      <c r="D23" s="81"/>
      <c r="E23" s="81"/>
      <c r="F23" s="81"/>
    </row>
    <row r="24" ht="23.1" customHeight="1" spans="1:6">
      <c r="A24" s="81"/>
      <c r="B24" s="81"/>
      <c r="C24" s="81"/>
      <c r="D24" s="81"/>
      <c r="E24" s="81"/>
      <c r="F24" s="81"/>
    </row>
    <row r="25" ht="23.1" customHeight="1" spans="1:6">
      <c r="A25" s="81"/>
      <c r="B25" s="81"/>
      <c r="C25" s="81"/>
      <c r="D25" s="81"/>
      <c r="E25" s="81"/>
      <c r="F25" s="81"/>
    </row>
    <row r="26" ht="23.1" customHeight="1" spans="1:6">
      <c r="A26" s="81"/>
      <c r="B26" s="81"/>
      <c r="C26" s="81"/>
      <c r="D26" s="81"/>
      <c r="E26" s="81"/>
      <c r="F26" s="81"/>
    </row>
    <row r="27" ht="23.1" customHeight="1" spans="1:6">
      <c r="A27" s="81"/>
      <c r="B27" s="81"/>
      <c r="C27" s="81"/>
      <c r="D27" s="81"/>
      <c r="E27" s="81"/>
      <c r="F27" s="81"/>
    </row>
    <row r="28" ht="23.1" customHeight="1" spans="1:6">
      <c r="A28" s="81"/>
      <c r="B28" s="81"/>
      <c r="C28" s="81"/>
      <c r="D28" s="81"/>
      <c r="E28" s="81"/>
      <c r="F28" s="81"/>
    </row>
    <row r="29" ht="23.1" customHeight="1" spans="1:6">
      <c r="A29" s="81"/>
      <c r="B29" s="81"/>
      <c r="C29" s="81"/>
      <c r="D29" s="81"/>
      <c r="E29" s="81"/>
      <c r="F29" s="81"/>
    </row>
    <row r="30" ht="23.1" customHeight="1" spans="1:6">
      <c r="A30" s="81"/>
      <c r="B30" s="81"/>
      <c r="C30" s="81"/>
      <c r="D30" s="81"/>
      <c r="E30" s="81"/>
      <c r="F30" s="81"/>
    </row>
    <row r="31" ht="23.1" customHeight="1" spans="1:6">
      <c r="A31" s="81"/>
      <c r="B31" s="81"/>
      <c r="C31" s="81"/>
      <c r="D31" s="81"/>
      <c r="E31" s="81"/>
      <c r="F31" s="8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10" sqref="C10"/>
    </sheetView>
  </sheetViews>
  <sheetFormatPr defaultColWidth="10" defaultRowHeight="13.5" outlineLevelCol="6"/>
  <cols>
    <col min="1" max="1" width="24.625" customWidth="1"/>
    <col min="2" max="2" width="16.75" customWidth="1"/>
    <col min="3" max="3" width="31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48"/>
      <c r="B1" s="48"/>
      <c r="C1" s="48"/>
      <c r="D1" s="48"/>
      <c r="E1" s="48"/>
      <c r="F1" s="48"/>
      <c r="G1" s="48"/>
    </row>
    <row r="2" ht="24" customHeight="1" spans="1:7">
      <c r="A2" s="49" t="s">
        <v>134</v>
      </c>
      <c r="B2" s="49"/>
      <c r="C2" s="49"/>
      <c r="D2" s="49"/>
      <c r="E2" s="48"/>
      <c r="F2" s="48"/>
      <c r="G2" s="48"/>
    </row>
    <row r="3" ht="22.7" customHeight="1" spans="1:7">
      <c r="A3" s="50"/>
      <c r="B3" s="50"/>
      <c r="C3" s="90" t="s">
        <v>35</v>
      </c>
      <c r="D3" s="90"/>
      <c r="E3" s="50"/>
      <c r="F3" s="50"/>
      <c r="G3" s="50"/>
    </row>
    <row r="4" ht="21" customHeight="1" spans="1:7">
      <c r="A4" s="125" t="s">
        <v>36</v>
      </c>
      <c r="B4" s="125"/>
      <c r="C4" s="125" t="s">
        <v>37</v>
      </c>
      <c r="D4" s="125"/>
      <c r="E4" s="50"/>
      <c r="F4" s="50"/>
      <c r="G4" s="50"/>
    </row>
    <row r="5" ht="21" customHeight="1" spans="1:7">
      <c r="A5" s="125" t="s">
        <v>38</v>
      </c>
      <c r="B5" s="125" t="s">
        <v>39</v>
      </c>
      <c r="C5" s="125" t="s">
        <v>38</v>
      </c>
      <c r="D5" s="125" t="s">
        <v>117</v>
      </c>
      <c r="E5" s="50"/>
      <c r="F5" s="50"/>
      <c r="G5" s="50"/>
    </row>
    <row r="6" ht="21" customHeight="1" spans="1:7">
      <c r="A6" s="53" t="s">
        <v>135</v>
      </c>
      <c r="B6" s="132">
        <f>SUM(B7:B9)</f>
        <v>4805324.33</v>
      </c>
      <c r="C6" s="53" t="s">
        <v>136</v>
      </c>
      <c r="D6" s="132">
        <f>SUM(D7:D36)</f>
        <v>4805324.33</v>
      </c>
      <c r="E6" s="50"/>
      <c r="F6" s="50"/>
      <c r="G6" s="50"/>
    </row>
    <row r="7" ht="21" customHeight="1" spans="1:7">
      <c r="A7" s="53" t="s">
        <v>137</v>
      </c>
      <c r="B7" s="133">
        <v>4805324.33</v>
      </c>
      <c r="C7" s="53" t="s">
        <v>138</v>
      </c>
      <c r="D7" s="133"/>
      <c r="E7" s="50"/>
      <c r="F7" s="50"/>
      <c r="G7" s="50"/>
    </row>
    <row r="8" ht="21" customHeight="1" spans="1:7">
      <c r="A8" s="53" t="s">
        <v>139</v>
      </c>
      <c r="B8" s="133"/>
      <c r="C8" s="53" t="s">
        <v>140</v>
      </c>
      <c r="D8" s="133"/>
      <c r="E8" s="50"/>
      <c r="F8" s="50"/>
      <c r="G8" s="50"/>
    </row>
    <row r="9" ht="21" customHeight="1" spans="1:7">
      <c r="A9" s="53" t="s">
        <v>141</v>
      </c>
      <c r="B9" s="133"/>
      <c r="C9" s="53" t="s">
        <v>142</v>
      </c>
      <c r="D9" s="133"/>
      <c r="E9" s="50"/>
      <c r="F9" s="50"/>
      <c r="G9" s="50"/>
    </row>
    <row r="10" ht="21" customHeight="1" spans="1:7">
      <c r="A10" s="53"/>
      <c r="B10" s="134"/>
      <c r="C10" s="53" t="s">
        <v>143</v>
      </c>
      <c r="D10" s="133"/>
      <c r="E10" s="50"/>
      <c r="F10" s="50"/>
      <c r="G10" s="50"/>
    </row>
    <row r="11" ht="21" customHeight="1" spans="1:7">
      <c r="A11" s="53"/>
      <c r="B11" s="134"/>
      <c r="C11" s="53" t="s">
        <v>144</v>
      </c>
      <c r="D11" s="133"/>
      <c r="E11" s="50"/>
      <c r="F11" s="50"/>
      <c r="G11" s="50"/>
    </row>
    <row r="12" ht="21" customHeight="1" spans="1:7">
      <c r="A12" s="53"/>
      <c r="B12" s="134"/>
      <c r="C12" s="53" t="s">
        <v>145</v>
      </c>
      <c r="D12" s="133"/>
      <c r="E12" s="50"/>
      <c r="F12" s="50"/>
      <c r="G12" s="50"/>
    </row>
    <row r="13" ht="21" customHeight="1" spans="1:7">
      <c r="A13" s="87"/>
      <c r="B13" s="130"/>
      <c r="C13" s="53" t="s">
        <v>146</v>
      </c>
      <c r="D13" s="133"/>
      <c r="E13" s="50"/>
      <c r="F13" s="50"/>
      <c r="G13" s="50"/>
    </row>
    <row r="14" ht="21" customHeight="1" spans="1:7">
      <c r="A14" s="53"/>
      <c r="B14" s="134"/>
      <c r="C14" s="53" t="s">
        <v>147</v>
      </c>
      <c r="D14" s="133">
        <v>170452.36</v>
      </c>
      <c r="E14" s="50"/>
      <c r="F14" s="50"/>
      <c r="G14" s="89"/>
    </row>
    <row r="15" ht="21" customHeight="1" spans="1:7">
      <c r="A15" s="53"/>
      <c r="B15" s="134"/>
      <c r="C15" s="53" t="s">
        <v>148</v>
      </c>
      <c r="D15" s="133"/>
      <c r="E15" s="50"/>
      <c r="F15" s="50"/>
      <c r="G15" s="50"/>
    </row>
    <row r="16" ht="21" customHeight="1" spans="1:7">
      <c r="A16" s="53"/>
      <c r="B16" s="134"/>
      <c r="C16" s="53" t="s">
        <v>149</v>
      </c>
      <c r="D16" s="133">
        <v>4634871.97</v>
      </c>
      <c r="E16" s="50"/>
      <c r="F16" s="50"/>
      <c r="G16" s="50"/>
    </row>
    <row r="17" ht="21" customHeight="1" spans="1:7">
      <c r="A17" s="53"/>
      <c r="B17" s="134"/>
      <c r="C17" s="53" t="s">
        <v>150</v>
      </c>
      <c r="D17" s="133"/>
      <c r="E17" s="50"/>
      <c r="F17" s="50"/>
      <c r="G17" s="50"/>
    </row>
    <row r="18" ht="21" customHeight="1" spans="1:7">
      <c r="A18" s="53"/>
      <c r="B18" s="134"/>
      <c r="C18" s="53" t="s">
        <v>151</v>
      </c>
      <c r="D18" s="133"/>
      <c r="E18" s="50"/>
      <c r="F18" s="50"/>
      <c r="G18" s="50"/>
    </row>
    <row r="19" ht="21" customHeight="1" spans="1:7">
      <c r="A19" s="53"/>
      <c r="B19" s="53"/>
      <c r="C19" s="53" t="s">
        <v>152</v>
      </c>
      <c r="D19" s="133"/>
      <c r="E19" s="50"/>
      <c r="F19" s="50"/>
      <c r="G19" s="50"/>
    </row>
    <row r="20" ht="21" customHeight="1" spans="1:7">
      <c r="A20" s="53"/>
      <c r="B20" s="53"/>
      <c r="C20" s="53" t="s">
        <v>153</v>
      </c>
      <c r="D20" s="133"/>
      <c r="E20" s="50"/>
      <c r="F20" s="50"/>
      <c r="G20" s="50"/>
    </row>
    <row r="21" ht="21" customHeight="1" spans="1:7">
      <c r="A21" s="53"/>
      <c r="B21" s="53"/>
      <c r="C21" s="53" t="s">
        <v>154</v>
      </c>
      <c r="D21" s="133"/>
      <c r="E21" s="50"/>
      <c r="F21" s="50"/>
      <c r="G21" s="50"/>
    </row>
    <row r="22" ht="21" customHeight="1" spans="1:7">
      <c r="A22" s="53"/>
      <c r="B22" s="53"/>
      <c r="C22" s="53" t="s">
        <v>155</v>
      </c>
      <c r="D22" s="133"/>
      <c r="E22" s="50"/>
      <c r="F22" s="50"/>
      <c r="G22" s="50"/>
    </row>
    <row r="23" ht="21" customHeight="1" spans="1:7">
      <c r="A23" s="53"/>
      <c r="B23" s="53"/>
      <c r="C23" s="53" t="s">
        <v>156</v>
      </c>
      <c r="D23" s="133"/>
      <c r="E23" s="50"/>
      <c r="F23" s="50"/>
      <c r="G23" s="50"/>
    </row>
    <row r="24" ht="21" customHeight="1" spans="1:7">
      <c r="A24" s="53"/>
      <c r="B24" s="53"/>
      <c r="C24" s="53" t="s">
        <v>157</v>
      </c>
      <c r="D24" s="133"/>
      <c r="E24" s="50"/>
      <c r="F24" s="50"/>
      <c r="G24" s="50"/>
    </row>
    <row r="25" ht="21" customHeight="1" spans="1:7">
      <c r="A25" s="53"/>
      <c r="B25" s="53"/>
      <c r="C25" s="53" t="s">
        <v>158</v>
      </c>
      <c r="D25" s="133"/>
      <c r="E25" s="50"/>
      <c r="F25" s="50"/>
      <c r="G25" s="50"/>
    </row>
    <row r="26" ht="21" customHeight="1" spans="1:7">
      <c r="A26" s="53"/>
      <c r="B26" s="53"/>
      <c r="C26" s="53" t="s">
        <v>159</v>
      </c>
      <c r="D26" s="133"/>
      <c r="E26" s="50"/>
      <c r="F26" s="50"/>
      <c r="G26" s="50"/>
    </row>
    <row r="27" ht="21" customHeight="1" spans="1:7">
      <c r="A27" s="53"/>
      <c r="B27" s="53"/>
      <c r="C27" s="53" t="s">
        <v>160</v>
      </c>
      <c r="D27" s="133"/>
      <c r="E27" s="50"/>
      <c r="F27" s="50"/>
      <c r="G27" s="50"/>
    </row>
    <row r="28" ht="21" customHeight="1" spans="1:7">
      <c r="A28" s="53"/>
      <c r="B28" s="53"/>
      <c r="C28" s="53" t="s">
        <v>161</v>
      </c>
      <c r="D28" s="133"/>
      <c r="E28" s="50"/>
      <c r="F28" s="50"/>
      <c r="G28" s="50"/>
    </row>
    <row r="29" ht="21" customHeight="1" spans="1:7">
      <c r="A29" s="53"/>
      <c r="B29" s="53"/>
      <c r="C29" s="53" t="s">
        <v>162</v>
      </c>
      <c r="D29" s="133"/>
      <c r="E29" s="50"/>
      <c r="F29" s="50"/>
      <c r="G29" s="50"/>
    </row>
    <row r="30" ht="21" customHeight="1" spans="1:7">
      <c r="A30" s="53"/>
      <c r="B30" s="53"/>
      <c r="C30" s="53" t="s">
        <v>163</v>
      </c>
      <c r="D30" s="133"/>
      <c r="E30" s="50"/>
      <c r="F30" s="50"/>
      <c r="G30" s="50"/>
    </row>
    <row r="31" ht="21" customHeight="1" spans="1:7">
      <c r="A31" s="53"/>
      <c r="B31" s="53"/>
      <c r="C31" s="53" t="s">
        <v>164</v>
      </c>
      <c r="D31" s="133"/>
      <c r="E31" s="50"/>
      <c r="F31" s="50"/>
      <c r="G31" s="50"/>
    </row>
    <row r="32" ht="21" customHeight="1" spans="1:7">
      <c r="A32" s="53"/>
      <c r="B32" s="53"/>
      <c r="C32" s="53" t="s">
        <v>165</v>
      </c>
      <c r="D32" s="133"/>
      <c r="E32" s="50"/>
      <c r="F32" s="50"/>
      <c r="G32" s="50"/>
    </row>
    <row r="33" ht="21" customHeight="1" spans="1:7">
      <c r="A33" s="53"/>
      <c r="B33" s="53"/>
      <c r="C33" s="53" t="s">
        <v>166</v>
      </c>
      <c r="D33" s="133"/>
      <c r="E33" s="50"/>
      <c r="F33" s="50"/>
      <c r="G33" s="50"/>
    </row>
    <row r="34" ht="21" customHeight="1" spans="1:7">
      <c r="A34" s="53"/>
      <c r="B34" s="53"/>
      <c r="C34" s="53" t="s">
        <v>167</v>
      </c>
      <c r="D34" s="133"/>
      <c r="E34" s="50"/>
      <c r="F34" s="50"/>
      <c r="G34" s="50"/>
    </row>
    <row r="35" ht="21" customHeight="1" spans="1:7">
      <c r="A35" s="53"/>
      <c r="B35" s="53"/>
      <c r="C35" s="53" t="s">
        <v>168</v>
      </c>
      <c r="D35" s="133"/>
      <c r="E35" s="50"/>
      <c r="F35" s="50"/>
      <c r="G35" s="50"/>
    </row>
    <row r="36" ht="21" customHeight="1" spans="1:7">
      <c r="A36" s="53"/>
      <c r="B36" s="53"/>
      <c r="C36" s="53" t="s">
        <v>169</v>
      </c>
      <c r="D36" s="135"/>
      <c r="E36" s="50"/>
      <c r="F36" s="50"/>
      <c r="G36" s="50"/>
    </row>
    <row r="37" ht="21" customHeight="1" spans="1:7">
      <c r="A37" s="125" t="s">
        <v>170</v>
      </c>
      <c r="B37" s="136">
        <f>B6</f>
        <v>4805324.33</v>
      </c>
      <c r="C37" s="125" t="s">
        <v>171</v>
      </c>
      <c r="D37" s="132">
        <f>D6</f>
        <v>4805324.33</v>
      </c>
      <c r="E37" s="89"/>
      <c r="F37" s="50"/>
      <c r="G37" s="5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8" sqref="D18"/>
    </sheetView>
  </sheetViews>
  <sheetFormatPr defaultColWidth="10" defaultRowHeight="13.5" outlineLevelRow="7"/>
  <cols>
    <col min="1" max="1" width="15.75" customWidth="1"/>
    <col min="2" max="2" width="11.75" customWidth="1"/>
    <col min="3" max="3" width="15.875" customWidth="1"/>
    <col min="4" max="4" width="13.5" customWidth="1"/>
    <col min="5" max="11" width="10.125" customWidth="1"/>
  </cols>
  <sheetData>
    <row r="1" ht="42.9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39.95" customHeight="1" spans="1:11">
      <c r="A2" s="49" t="s">
        <v>172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2.7" customHeight="1" spans="1:11">
      <c r="A3" s="50"/>
      <c r="B3" s="50"/>
      <c r="C3" s="50"/>
      <c r="D3" s="50"/>
      <c r="E3" s="50"/>
      <c r="F3" s="50"/>
      <c r="G3" s="50"/>
      <c r="H3" s="50"/>
      <c r="I3" s="50"/>
      <c r="J3" s="90" t="s">
        <v>35</v>
      </c>
      <c r="K3" s="90"/>
    </row>
    <row r="4" ht="22.7" customHeight="1" spans="1:11">
      <c r="A4" s="125" t="s">
        <v>173</v>
      </c>
      <c r="B4" s="125" t="s">
        <v>117</v>
      </c>
      <c r="C4" s="125" t="s">
        <v>174</v>
      </c>
      <c r="D4" s="125"/>
      <c r="E4" s="125"/>
      <c r="F4" s="125" t="s">
        <v>175</v>
      </c>
      <c r="G4" s="125"/>
      <c r="H4" s="125"/>
      <c r="I4" s="125" t="s">
        <v>176</v>
      </c>
      <c r="J4" s="125"/>
      <c r="K4" s="125"/>
    </row>
    <row r="5" ht="22.7" customHeight="1" spans="1:11">
      <c r="A5" s="125"/>
      <c r="B5" s="125"/>
      <c r="C5" s="52" t="s">
        <v>117</v>
      </c>
      <c r="D5" s="52" t="s">
        <v>114</v>
      </c>
      <c r="E5" s="52" t="s">
        <v>115</v>
      </c>
      <c r="F5" s="52" t="s">
        <v>117</v>
      </c>
      <c r="G5" s="52" t="s">
        <v>114</v>
      </c>
      <c r="H5" s="52" t="s">
        <v>115</v>
      </c>
      <c r="I5" s="52" t="s">
        <v>117</v>
      </c>
      <c r="J5" s="52" t="s">
        <v>114</v>
      </c>
      <c r="K5" s="52" t="s">
        <v>115</v>
      </c>
    </row>
    <row r="6" ht="22.7" customHeight="1" spans="1:11">
      <c r="A6" s="53" t="s">
        <v>117</v>
      </c>
      <c r="B6" s="126">
        <f>SUM(C6+F6+I6)</f>
        <v>4805324.33</v>
      </c>
      <c r="C6" s="126">
        <f>SUM(D6:E6)</f>
        <v>4805324.33</v>
      </c>
      <c r="D6" s="126">
        <f>SUM(D7)</f>
        <v>4805324.33</v>
      </c>
      <c r="E6" s="127"/>
      <c r="F6" s="127"/>
      <c r="G6" s="127"/>
      <c r="H6" s="127"/>
      <c r="I6" s="127"/>
      <c r="J6" s="127"/>
      <c r="K6" s="127"/>
    </row>
    <row r="7" ht="22.7" customHeight="1" spans="1:11">
      <c r="A7" s="128" t="s">
        <v>2</v>
      </c>
      <c r="B7" s="126">
        <f>SUM(C7+F7+I7)</f>
        <v>4805324.33</v>
      </c>
      <c r="C7" s="126">
        <f>SUM(D7:E7)</f>
        <v>4805324.33</v>
      </c>
      <c r="D7" s="129">
        <v>4805324.33</v>
      </c>
      <c r="E7" s="130"/>
      <c r="F7" s="130"/>
      <c r="G7" s="130"/>
      <c r="H7" s="130"/>
      <c r="I7" s="130"/>
      <c r="J7" s="130"/>
      <c r="K7" s="130"/>
    </row>
    <row r="8" ht="22.7" customHeight="1" spans="1:11">
      <c r="A8" s="128"/>
      <c r="B8" s="131"/>
      <c r="C8" s="131"/>
      <c r="D8" s="130"/>
      <c r="E8" s="130"/>
      <c r="F8" s="130"/>
      <c r="G8" s="130"/>
      <c r="H8" s="130"/>
      <c r="I8" s="130"/>
      <c r="J8" s="130"/>
      <c r="K8" s="13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6" workbookViewId="0">
      <selection activeCell="C12" sqref="C12"/>
    </sheetView>
  </sheetViews>
  <sheetFormatPr defaultColWidth="10" defaultRowHeight="13.5" outlineLevelCol="4"/>
  <cols>
    <col min="1" max="1" width="13" customWidth="1"/>
    <col min="2" max="2" width="24" customWidth="1"/>
    <col min="3" max="3" width="16" customWidth="1"/>
    <col min="4" max="4" width="18.5" customWidth="1"/>
    <col min="5" max="5" width="14.125" customWidth="1"/>
  </cols>
  <sheetData>
    <row r="1" ht="41.1" customHeight="1" spans="1:1">
      <c r="A1" s="107"/>
    </row>
    <row r="2" ht="36.95" customHeight="1" spans="1:5">
      <c r="A2" s="49" t="s">
        <v>177</v>
      </c>
      <c r="B2" s="49"/>
      <c r="C2" s="49"/>
      <c r="D2" s="49"/>
      <c r="E2" s="49"/>
    </row>
    <row r="3" ht="21.95" customHeight="1" spans="1:5">
      <c r="A3" s="50"/>
      <c r="B3" s="50"/>
      <c r="C3" s="90" t="s">
        <v>35</v>
      </c>
      <c r="D3" s="90"/>
      <c r="E3" s="90"/>
    </row>
    <row r="4" ht="27.95" customHeight="1" spans="1:5">
      <c r="A4" s="91" t="s">
        <v>178</v>
      </c>
      <c r="B4" s="91"/>
      <c r="C4" s="91" t="s">
        <v>174</v>
      </c>
      <c r="D4" s="91"/>
      <c r="E4" s="91"/>
    </row>
    <row r="5" ht="27.95" customHeight="1" spans="1:5">
      <c r="A5" s="108" t="s">
        <v>111</v>
      </c>
      <c r="B5" s="108" t="s">
        <v>112</v>
      </c>
      <c r="C5" s="109" t="s">
        <v>117</v>
      </c>
      <c r="D5" s="108" t="s">
        <v>114</v>
      </c>
      <c r="E5" s="108" t="s">
        <v>115</v>
      </c>
    </row>
    <row r="6" ht="27.95" customHeight="1" spans="1:5">
      <c r="A6" s="110"/>
      <c r="B6" s="111" t="s">
        <v>117</v>
      </c>
      <c r="C6" s="112">
        <f>D6</f>
        <v>4805324.33</v>
      </c>
      <c r="D6" s="113">
        <f>D7+D12</f>
        <v>4805324.33</v>
      </c>
      <c r="E6" s="113"/>
    </row>
    <row r="7" ht="27.95" customHeight="1" spans="1:5">
      <c r="A7" s="114" t="s">
        <v>118</v>
      </c>
      <c r="B7" s="74" t="s">
        <v>119</v>
      </c>
      <c r="C7" s="115">
        <f>SUM(C8+C10)</f>
        <v>170452.36</v>
      </c>
      <c r="D7" s="116">
        <f>D8+D10</f>
        <v>170452.36</v>
      </c>
      <c r="E7" s="117"/>
    </row>
    <row r="8" ht="27.95" customHeight="1" spans="1:5">
      <c r="A8" s="114" t="s">
        <v>120</v>
      </c>
      <c r="B8" s="74" t="s">
        <v>121</v>
      </c>
      <c r="C8" s="115">
        <f>SUM(C9)</f>
        <v>136466.84</v>
      </c>
      <c r="D8" s="116">
        <f>SUM(D9)</f>
        <v>136466.84</v>
      </c>
      <c r="E8" s="117"/>
    </row>
    <row r="9" ht="27.95" customHeight="1" spans="1:5">
      <c r="A9" s="62" t="s">
        <v>122</v>
      </c>
      <c r="B9" s="83" t="s">
        <v>123</v>
      </c>
      <c r="C9" s="118">
        <f>SUM(D9:E9)</f>
        <v>136466.84</v>
      </c>
      <c r="D9" s="119">
        <v>136466.84</v>
      </c>
      <c r="E9" s="120"/>
    </row>
    <row r="10" ht="27.95" customHeight="1" spans="1:5">
      <c r="A10" s="114" t="s">
        <v>124</v>
      </c>
      <c r="B10" s="74" t="s">
        <v>125</v>
      </c>
      <c r="C10" s="115">
        <f t="shared" ref="C10:C13" si="0">D10</f>
        <v>33985.52</v>
      </c>
      <c r="D10" s="116">
        <f>SUM(D11)</f>
        <v>33985.52</v>
      </c>
      <c r="E10" s="81"/>
    </row>
    <row r="11" ht="27.95" customHeight="1" spans="1:5">
      <c r="A11" s="62" t="s">
        <v>126</v>
      </c>
      <c r="B11" s="83" t="s">
        <v>127</v>
      </c>
      <c r="C11" s="118">
        <f>SUM(D11:E11)</f>
        <v>33985.52</v>
      </c>
      <c r="D11">
        <v>33985.52</v>
      </c>
      <c r="E11" s="81"/>
    </row>
    <row r="12" ht="27.95" customHeight="1" spans="1:5">
      <c r="A12" s="114" t="s">
        <v>128</v>
      </c>
      <c r="B12" s="74" t="s">
        <v>129</v>
      </c>
      <c r="C12" s="115">
        <f>SUM(C13+C15)</f>
        <v>4634871.97</v>
      </c>
      <c r="D12" s="116">
        <f>D13+D15</f>
        <v>4634871.97</v>
      </c>
      <c r="E12" s="81"/>
    </row>
    <row r="13" ht="27.95" customHeight="1" spans="1:5">
      <c r="A13" s="121">
        <v>21003</v>
      </c>
      <c r="B13" s="100" t="s">
        <v>130</v>
      </c>
      <c r="C13" s="122">
        <f t="shared" si="0"/>
        <v>4347648.45</v>
      </c>
      <c r="D13" s="122">
        <f>SUM(D14)</f>
        <v>4347648.45</v>
      </c>
      <c r="E13" s="81"/>
    </row>
    <row r="14" ht="27.95" customHeight="1" spans="1:5">
      <c r="A14" s="123">
        <v>2100302</v>
      </c>
      <c r="B14" s="81" t="s">
        <v>131</v>
      </c>
      <c r="C14" s="119">
        <f>SUM(D14:E14)</f>
        <v>4347648.45</v>
      </c>
      <c r="D14">
        <v>4347648.45</v>
      </c>
      <c r="E14" s="81"/>
    </row>
    <row r="15" ht="27.95" customHeight="1" spans="1:5">
      <c r="A15" s="121">
        <v>21011</v>
      </c>
      <c r="B15" s="124" t="s">
        <v>132</v>
      </c>
      <c r="C15" s="122">
        <f>SUM(C16)</f>
        <v>287223.52</v>
      </c>
      <c r="D15" s="122">
        <f>SUM(D16)</f>
        <v>287223.52</v>
      </c>
      <c r="E15" s="81"/>
    </row>
    <row r="16" ht="27.95" customHeight="1" spans="1:5">
      <c r="A16" s="123">
        <v>2101102</v>
      </c>
      <c r="B16" s="81" t="s">
        <v>133</v>
      </c>
      <c r="C16" s="119">
        <f>SUM(D16:E16)</f>
        <v>287223.52</v>
      </c>
      <c r="D16">
        <v>287223.52</v>
      </c>
      <c r="E16" s="81"/>
    </row>
    <row r="17" ht="27.95" customHeight="1" spans="1:5">
      <c r="A17" s="81"/>
      <c r="B17" s="81"/>
      <c r="C17" s="81"/>
      <c r="D17" s="81"/>
      <c r="E17" s="81"/>
    </row>
    <row r="18" ht="27.95" customHeight="1" spans="1:5">
      <c r="A18" s="81"/>
      <c r="B18" s="81"/>
      <c r="C18" s="81"/>
      <c r="D18" s="81"/>
      <c r="E18" s="81"/>
    </row>
    <row r="19" ht="27.95" customHeight="1" spans="1:5">
      <c r="A19" s="81"/>
      <c r="B19" s="81"/>
      <c r="C19" s="81"/>
      <c r="D19" s="81"/>
      <c r="E19" s="81"/>
    </row>
    <row r="20" ht="27.95" customHeight="1" spans="1:5">
      <c r="A20" s="81"/>
      <c r="B20" s="81"/>
      <c r="C20" s="81"/>
      <c r="D20" s="81"/>
      <c r="E20" s="81"/>
    </row>
    <row r="21" ht="27.95" customHeight="1" spans="1:5">
      <c r="A21" s="81"/>
      <c r="B21" s="81"/>
      <c r="C21" s="81"/>
      <c r="D21" s="81"/>
      <c r="E21" s="81"/>
    </row>
    <row r="22" ht="27.95" customHeight="1" spans="1:5">
      <c r="A22" s="81"/>
      <c r="B22" s="81"/>
      <c r="C22" s="81"/>
      <c r="D22" s="81"/>
      <c r="E22" s="81"/>
    </row>
    <row r="23" ht="27.95" customHeight="1" spans="1:5">
      <c r="A23" s="81"/>
      <c r="B23" s="81"/>
      <c r="C23" s="81"/>
      <c r="D23" s="81"/>
      <c r="E23" s="81"/>
    </row>
    <row r="24" ht="27.95" customHeight="1" spans="1:5">
      <c r="A24" s="81"/>
      <c r="B24" s="81"/>
      <c r="C24" s="81"/>
      <c r="D24" s="81"/>
      <c r="E24" s="81"/>
    </row>
    <row r="25" ht="27.95" customHeight="1" spans="1:5">
      <c r="A25" s="81"/>
      <c r="B25" s="81"/>
      <c r="C25" s="81"/>
      <c r="D25" s="81"/>
      <c r="E25" s="81"/>
    </row>
    <row r="26" ht="27.95" customHeight="1" spans="1:5">
      <c r="A26" s="81"/>
      <c r="B26" s="81"/>
      <c r="C26" s="81"/>
      <c r="D26" s="81"/>
      <c r="E26" s="81"/>
    </row>
    <row r="27" ht="27.95" customHeight="1" spans="1:5">
      <c r="A27" s="81"/>
      <c r="B27" s="81"/>
      <c r="C27" s="81"/>
      <c r="D27" s="81"/>
      <c r="E27" s="8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16" sqref="E16"/>
    </sheetView>
  </sheetViews>
  <sheetFormatPr defaultColWidth="9" defaultRowHeight="13.5" outlineLevelCol="4"/>
  <cols>
    <col min="1" max="1" width="12" customWidth="1"/>
    <col min="2" max="2" width="24.375" customWidth="1"/>
    <col min="3" max="3" width="14.5" customWidth="1"/>
    <col min="4" max="4" width="17.375" customWidth="1"/>
    <col min="5" max="5" width="17.625" customWidth="1"/>
  </cols>
  <sheetData>
    <row r="1" ht="18" customHeight="1" spans="1:5">
      <c r="A1" s="48"/>
      <c r="B1" s="48"/>
      <c r="C1" s="48"/>
      <c r="D1" s="48"/>
      <c r="E1" s="48"/>
    </row>
    <row r="2" ht="39.95" customHeight="1" spans="1:5">
      <c r="A2" s="49" t="s">
        <v>179</v>
      </c>
      <c r="B2" s="49"/>
      <c r="C2" s="49"/>
      <c r="D2" s="49"/>
      <c r="E2" s="49"/>
    </row>
    <row r="3" ht="22.7" customHeight="1" spans="1:5">
      <c r="A3" s="89"/>
      <c r="B3" s="89"/>
      <c r="C3" s="50"/>
      <c r="D3" s="50"/>
      <c r="E3" s="90" t="s">
        <v>35</v>
      </c>
    </row>
    <row r="4" ht="26.1" customHeight="1" spans="1:5">
      <c r="A4" s="91" t="s">
        <v>180</v>
      </c>
      <c r="B4" s="91"/>
      <c r="C4" s="91" t="s">
        <v>181</v>
      </c>
      <c r="D4" s="91"/>
      <c r="E4" s="91"/>
    </row>
    <row r="5" ht="26.1" customHeight="1" spans="1:5">
      <c r="A5" s="91" t="s">
        <v>111</v>
      </c>
      <c r="B5" s="91" t="s">
        <v>112</v>
      </c>
      <c r="C5" s="91" t="s">
        <v>117</v>
      </c>
      <c r="D5" s="91" t="s">
        <v>182</v>
      </c>
      <c r="E5" s="91" t="s">
        <v>183</v>
      </c>
    </row>
    <row r="6" ht="26.1" customHeight="1" spans="1:5">
      <c r="A6" s="91"/>
      <c r="B6" s="92" t="s">
        <v>117</v>
      </c>
      <c r="C6" s="93">
        <f>SUM(C7+C15+C18)</f>
        <v>4805324.3288</v>
      </c>
      <c r="D6" s="93">
        <f>SUM(D7+D15+D18)</f>
        <v>4682694.16</v>
      </c>
      <c r="E6" s="93">
        <f>SUM(E7+E15+E18)</f>
        <v>122630.1688</v>
      </c>
    </row>
    <row r="7" ht="26.1" customHeight="1" spans="1:5">
      <c r="A7" s="74" t="s">
        <v>184</v>
      </c>
      <c r="B7" s="74" t="s">
        <v>185</v>
      </c>
      <c r="C7" s="94">
        <f>SUM(D7:E7)</f>
        <v>4546227.32</v>
      </c>
      <c r="D7" s="95">
        <f>SUM(D8:D14)</f>
        <v>4546227.32</v>
      </c>
      <c r="E7" s="95"/>
    </row>
    <row r="8" ht="26.1" customHeight="1" spans="1:5">
      <c r="A8" s="96" t="s">
        <v>186</v>
      </c>
      <c r="B8" s="79" t="s">
        <v>187</v>
      </c>
      <c r="C8" s="80">
        <f>SUM(D8:E8)</f>
        <v>1702107.63</v>
      </c>
      <c r="D8" s="80">
        <v>1702107.63</v>
      </c>
      <c r="E8" s="80"/>
    </row>
    <row r="9" ht="26.1" customHeight="1" spans="1:5">
      <c r="A9" s="96" t="s">
        <v>188</v>
      </c>
      <c r="B9" s="79" t="s">
        <v>189</v>
      </c>
      <c r="C9" s="80">
        <f t="shared" ref="C9:C14" si="0">SUM(D9:E9)</f>
        <v>385560</v>
      </c>
      <c r="D9" s="80">
        <v>385560</v>
      </c>
      <c r="E9" s="97"/>
    </row>
    <row r="10" ht="26.1" customHeight="1" spans="1:5">
      <c r="A10" s="96" t="s">
        <v>190</v>
      </c>
      <c r="B10" s="79" t="s">
        <v>191</v>
      </c>
      <c r="C10" s="80">
        <f t="shared" si="0"/>
        <v>733400</v>
      </c>
      <c r="D10" s="80">
        <v>733400</v>
      </c>
      <c r="E10" s="80"/>
    </row>
    <row r="11" ht="26.1" customHeight="1" spans="1:5">
      <c r="A11" s="98" t="s">
        <v>192</v>
      </c>
      <c r="B11" s="99" t="s">
        <v>193</v>
      </c>
      <c r="C11" s="80">
        <f t="shared" si="0"/>
        <v>251266.05</v>
      </c>
      <c r="D11" s="80">
        <v>251266.05</v>
      </c>
      <c r="E11" s="80"/>
    </row>
    <row r="12" ht="26.1" customHeight="1" spans="1:5">
      <c r="A12" s="96" t="s">
        <v>194</v>
      </c>
      <c r="B12" s="79" t="s">
        <v>195</v>
      </c>
      <c r="C12" s="80">
        <f t="shared" si="0"/>
        <v>1152684.6</v>
      </c>
      <c r="D12" s="80">
        <v>1152684.6</v>
      </c>
      <c r="E12" s="80"/>
    </row>
    <row r="13" ht="26.1" customHeight="1" spans="1:5">
      <c r="A13" s="96" t="s">
        <v>196</v>
      </c>
      <c r="B13" s="79" t="s">
        <v>197</v>
      </c>
      <c r="C13" s="80">
        <f t="shared" si="0"/>
        <v>287223.52</v>
      </c>
      <c r="D13" s="80">
        <v>287223.52</v>
      </c>
      <c r="E13" s="80"/>
    </row>
    <row r="14" ht="26.1" customHeight="1" spans="1:5">
      <c r="A14" s="96" t="s">
        <v>198</v>
      </c>
      <c r="B14" s="79" t="s">
        <v>199</v>
      </c>
      <c r="C14" s="80">
        <f t="shared" si="0"/>
        <v>33985.52</v>
      </c>
      <c r="D14" s="80">
        <v>33985.52</v>
      </c>
      <c r="E14" s="97"/>
    </row>
    <row r="15" ht="26.1" customHeight="1" spans="1:5">
      <c r="A15" s="74">
        <v>302</v>
      </c>
      <c r="B15" s="100" t="s">
        <v>200</v>
      </c>
      <c r="C15" s="76">
        <f>SUM(C16:C17)</f>
        <v>122630.1688</v>
      </c>
      <c r="D15" s="101"/>
      <c r="E15" s="76">
        <f>SUM(E16:E17)</f>
        <v>122630.1688</v>
      </c>
    </row>
    <row r="16" ht="26.1" customHeight="1" spans="1:5">
      <c r="A16" s="102">
        <v>30228</v>
      </c>
      <c r="B16" s="79" t="s">
        <v>201</v>
      </c>
      <c r="C16" s="80">
        <f>SUM(D16:E16)</f>
        <v>60303.85</v>
      </c>
      <c r="D16" s="101"/>
      <c r="E16" s="80">
        <v>60303.85</v>
      </c>
    </row>
    <row r="17" ht="26.1" customHeight="1" spans="1:5">
      <c r="A17" s="102">
        <v>30229</v>
      </c>
      <c r="B17" s="79" t="s">
        <v>202</v>
      </c>
      <c r="C17" s="80">
        <f>SUM(D17:E17)</f>
        <v>62326.3188</v>
      </c>
      <c r="D17" s="101"/>
      <c r="E17" s="80">
        <v>62326.3188</v>
      </c>
    </row>
    <row r="18" ht="26.1" customHeight="1" spans="1:5">
      <c r="A18" s="103">
        <v>303</v>
      </c>
      <c r="B18" s="104" t="s">
        <v>203</v>
      </c>
      <c r="C18" s="76">
        <f>SUM(C19:C20)</f>
        <v>136466.84</v>
      </c>
      <c r="D18" s="105">
        <f>SUM(D19:D20)</f>
        <v>136466.84</v>
      </c>
      <c r="E18" s="80"/>
    </row>
    <row r="19" ht="26.1" customHeight="1" spans="1:5">
      <c r="A19" s="102">
        <v>30314</v>
      </c>
      <c r="B19" s="81" t="s">
        <v>204</v>
      </c>
      <c r="C19" s="80">
        <f>SUM(D19:E19)</f>
        <v>110786.84</v>
      </c>
      <c r="D19" s="80">
        <v>110786.84</v>
      </c>
      <c r="E19" s="80"/>
    </row>
    <row r="20" ht="26.1" customHeight="1" spans="1:5">
      <c r="A20" s="102">
        <v>30305</v>
      </c>
      <c r="B20" s="106" t="s">
        <v>205</v>
      </c>
      <c r="C20" s="80">
        <f>SUM(D20:E20)</f>
        <v>25680</v>
      </c>
      <c r="D20" s="80">
        <v>25680</v>
      </c>
      <c r="E20" s="80"/>
    </row>
    <row r="21" ht="26.1" customHeight="1" spans="1:5">
      <c r="A21" s="81"/>
      <c r="B21" s="81"/>
      <c r="C21" s="81"/>
      <c r="D21" s="81"/>
      <c r="E21" s="81"/>
    </row>
    <row r="22" ht="26.1" customHeight="1" spans="1:5">
      <c r="A22" s="81"/>
      <c r="B22" s="81"/>
      <c r="C22" s="81"/>
      <c r="D22" s="81"/>
      <c r="E22" s="81"/>
    </row>
    <row r="23" ht="26.1" customHeight="1" spans="1:5">
      <c r="A23" s="81"/>
      <c r="B23" s="81"/>
      <c r="C23" s="81"/>
      <c r="D23" s="81"/>
      <c r="E23" s="81"/>
    </row>
    <row r="24" ht="26.1" customHeight="1" spans="1:5">
      <c r="A24" s="81"/>
      <c r="B24" s="81"/>
      <c r="C24" s="81"/>
      <c r="D24" s="81"/>
      <c r="E24" s="81"/>
    </row>
    <row r="25" ht="24" customHeight="1" spans="1:5">
      <c r="A25" s="81"/>
      <c r="B25" s="81"/>
      <c r="C25" s="81"/>
      <c r="D25" s="81"/>
      <c r="E25" s="81"/>
    </row>
    <row r="26" ht="24" customHeight="1" spans="1:5">
      <c r="A26" s="81"/>
      <c r="B26" s="81"/>
      <c r="C26" s="81"/>
      <c r="D26" s="81"/>
      <c r="E26" s="81"/>
    </row>
    <row r="27" ht="24" customHeight="1" spans="1:5">
      <c r="A27" s="81"/>
      <c r="B27" s="81"/>
      <c r="C27" s="81"/>
      <c r="D27" s="81"/>
      <c r="E27" s="81"/>
    </row>
    <row r="28" ht="24" customHeight="1" spans="1:5">
      <c r="A28" s="81"/>
      <c r="B28" s="81"/>
      <c r="C28" s="81"/>
      <c r="D28" s="81"/>
      <c r="E28" s="81"/>
    </row>
    <row r="29" ht="24" customHeight="1" spans="1:5">
      <c r="A29" s="81"/>
      <c r="B29" s="81"/>
      <c r="C29" s="81"/>
      <c r="D29" s="81"/>
      <c r="E29" s="8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4" sqref="D14"/>
    </sheetView>
  </sheetViews>
  <sheetFormatPr defaultColWidth="10" defaultRowHeight="13.5" outlineLevelCol="7"/>
  <cols>
    <col min="1" max="1" width="16.875" customWidth="1"/>
    <col min="2" max="7" width="16.75" customWidth="1"/>
    <col min="8" max="8" width="15.125" customWidth="1"/>
  </cols>
  <sheetData>
    <row r="1" ht="53.1" customHeight="1" spans="1:8">
      <c r="A1" s="48"/>
      <c r="B1" s="48"/>
      <c r="C1" s="48"/>
      <c r="D1" s="48"/>
      <c r="E1" s="48"/>
      <c r="F1" s="48"/>
      <c r="G1" s="48"/>
      <c r="H1" s="48"/>
    </row>
    <row r="2" ht="39.95" customHeight="1" spans="1:8">
      <c r="A2" s="85" t="s">
        <v>206</v>
      </c>
      <c r="B2" s="85"/>
      <c r="C2" s="85"/>
      <c r="D2" s="85"/>
      <c r="E2" s="85"/>
      <c r="F2" s="85"/>
      <c r="G2" s="85"/>
      <c r="H2" s="85"/>
    </row>
    <row r="3" ht="22.7" customHeight="1" spans="1:8">
      <c r="A3" s="48"/>
      <c r="B3" s="48"/>
      <c r="C3" s="48"/>
      <c r="D3" s="48"/>
      <c r="E3" s="48"/>
      <c r="F3" s="48"/>
      <c r="G3" s="48"/>
      <c r="H3" s="86" t="s">
        <v>35</v>
      </c>
    </row>
    <row r="4" ht="22.7" customHeight="1" spans="1:8">
      <c r="A4" s="52" t="s">
        <v>173</v>
      </c>
      <c r="B4" s="52" t="s">
        <v>207</v>
      </c>
      <c r="C4" s="52"/>
      <c r="D4" s="52"/>
      <c r="E4" s="52"/>
      <c r="F4" s="52"/>
      <c r="G4" s="52" t="s">
        <v>208</v>
      </c>
      <c r="H4" s="52" t="s">
        <v>209</v>
      </c>
    </row>
    <row r="5" ht="22.7" customHeight="1" spans="1:8">
      <c r="A5" s="52"/>
      <c r="B5" s="52" t="s">
        <v>117</v>
      </c>
      <c r="C5" s="52" t="s">
        <v>210</v>
      </c>
      <c r="D5" s="52" t="s">
        <v>211</v>
      </c>
      <c r="E5" s="52" t="s">
        <v>212</v>
      </c>
      <c r="F5" s="52"/>
      <c r="G5" s="52"/>
      <c r="H5" s="52"/>
    </row>
    <row r="6" ht="22.7" customHeight="1" spans="1:8">
      <c r="A6" s="52"/>
      <c r="B6" s="52"/>
      <c r="C6" s="52"/>
      <c r="D6" s="52"/>
      <c r="E6" s="52" t="s">
        <v>213</v>
      </c>
      <c r="F6" s="52" t="s">
        <v>214</v>
      </c>
      <c r="G6" s="52"/>
      <c r="H6" s="52"/>
    </row>
    <row r="7" ht="22.7" customHeight="1" spans="1:8">
      <c r="A7" s="87" t="s">
        <v>117</v>
      </c>
      <c r="B7" s="88"/>
      <c r="C7" s="88"/>
      <c r="D7" s="88"/>
      <c r="E7" s="88"/>
      <c r="F7" s="88"/>
      <c r="G7" s="88"/>
      <c r="H7" s="88"/>
    </row>
    <row r="8" ht="22.7" customHeight="1" spans="1:8">
      <c r="A8" s="87"/>
      <c r="B8" s="88"/>
      <c r="C8" s="88"/>
      <c r="D8" s="88"/>
      <c r="E8" s="88"/>
      <c r="F8" s="88"/>
      <c r="G8" s="88"/>
      <c r="H8" s="88"/>
    </row>
    <row r="9" ht="22.7" customHeight="1" spans="1:8">
      <c r="A9" s="53"/>
      <c r="B9" s="54"/>
      <c r="C9" s="54"/>
      <c r="D9" s="54"/>
      <c r="E9" s="54"/>
      <c r="F9" s="54"/>
      <c r="G9" s="54"/>
      <c r="H9" s="5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11" sqref="E11"/>
    </sheetView>
  </sheetViews>
  <sheetFormatPr defaultColWidth="10" defaultRowHeight="15"/>
  <cols>
    <col min="1" max="1" width="9.75" customWidth="1"/>
    <col min="2" max="2" width="12" style="55" customWidth="1"/>
    <col min="3" max="3" width="29.625" style="55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ht="33" customHeight="1" spans="1:11">
      <c r="A1" s="48"/>
      <c r="B1" s="64"/>
      <c r="C1" s="65"/>
      <c r="D1" s="48"/>
      <c r="E1" s="48"/>
      <c r="F1" s="48"/>
      <c r="G1" s="48"/>
      <c r="H1" s="48"/>
      <c r="I1" s="48"/>
      <c r="J1" s="48"/>
      <c r="K1" s="48"/>
    </row>
    <row r="2" ht="39.95" customHeight="1" spans="1:11">
      <c r="A2" s="49" t="s">
        <v>215</v>
      </c>
      <c r="B2" s="58"/>
      <c r="C2" s="58"/>
      <c r="D2" s="49"/>
      <c r="E2" s="49"/>
      <c r="F2" s="49"/>
      <c r="G2" s="48"/>
      <c r="H2" s="48"/>
      <c r="I2" s="48"/>
      <c r="J2" s="48"/>
      <c r="K2" s="48"/>
    </row>
    <row r="3" ht="22.7" customHeight="1" spans="1:11">
      <c r="A3" s="50"/>
      <c r="D3" s="50"/>
      <c r="E3" s="50"/>
      <c r="F3" s="50" t="s">
        <v>35</v>
      </c>
      <c r="G3" s="48"/>
      <c r="H3" s="48"/>
      <c r="I3" s="48"/>
      <c r="J3" s="48"/>
      <c r="K3" s="48"/>
    </row>
    <row r="4" ht="22.7" customHeight="1" spans="1:11">
      <c r="A4" s="66" t="s">
        <v>216</v>
      </c>
      <c r="B4" s="67" t="s">
        <v>217</v>
      </c>
      <c r="C4" s="68" t="s">
        <v>218</v>
      </c>
      <c r="D4" s="66" t="s">
        <v>117</v>
      </c>
      <c r="E4" s="66" t="s">
        <v>114</v>
      </c>
      <c r="F4" s="66" t="s">
        <v>115</v>
      </c>
      <c r="G4" s="48"/>
      <c r="H4" s="48"/>
      <c r="I4" s="48"/>
      <c r="J4" s="48"/>
      <c r="K4" s="48"/>
    </row>
    <row r="5" ht="27.95" customHeight="1" spans="1:11">
      <c r="A5" s="66"/>
      <c r="B5" s="69"/>
      <c r="C5" s="70" t="s">
        <v>117</v>
      </c>
      <c r="D5" s="71"/>
      <c r="E5" s="71"/>
      <c r="F5" s="72"/>
      <c r="G5" s="50"/>
      <c r="H5" s="50"/>
      <c r="I5" s="50"/>
      <c r="J5" s="50"/>
      <c r="K5" s="50"/>
    </row>
    <row r="6" ht="27.95" customHeight="1" spans="1:6">
      <c r="A6" s="73">
        <v>1</v>
      </c>
      <c r="B6" s="74" t="s">
        <v>219</v>
      </c>
      <c r="C6" s="75" t="s">
        <v>200</v>
      </c>
      <c r="D6" s="76"/>
      <c r="E6" s="76"/>
      <c r="F6" s="77"/>
    </row>
    <row r="7" ht="27.95" customHeight="1" spans="1:6">
      <c r="A7" s="73"/>
      <c r="B7" s="78"/>
      <c r="C7" s="79"/>
      <c r="D7" s="80"/>
      <c r="E7" s="80"/>
      <c r="F7" s="77"/>
    </row>
    <row r="8" ht="27.95" customHeight="1" spans="1:6">
      <c r="A8" s="73"/>
      <c r="B8" s="78"/>
      <c r="C8" s="79"/>
      <c r="D8" s="80"/>
      <c r="E8" s="80"/>
      <c r="F8" s="77"/>
    </row>
    <row r="9" ht="27.95" customHeight="1" spans="1:6">
      <c r="A9" s="81"/>
      <c r="B9" s="82"/>
      <c r="C9" s="83"/>
      <c r="D9" s="81"/>
      <c r="E9" s="81"/>
      <c r="F9" s="81"/>
    </row>
    <row r="10" ht="27.95" customHeight="1" spans="1:6">
      <c r="A10" s="81"/>
      <c r="B10" s="82"/>
      <c r="C10" s="83"/>
      <c r="D10" s="81"/>
      <c r="E10" s="81"/>
      <c r="F10" s="81"/>
    </row>
    <row r="11" ht="27.95" customHeight="1" spans="1:6">
      <c r="A11" s="81"/>
      <c r="B11" s="82"/>
      <c r="C11" s="83"/>
      <c r="D11" s="81"/>
      <c r="E11" s="81"/>
      <c r="F11" s="81"/>
    </row>
    <row r="12" ht="27.95" customHeight="1" spans="1:6">
      <c r="A12" s="81"/>
      <c r="B12" s="82"/>
      <c r="C12" s="83"/>
      <c r="D12" s="81"/>
      <c r="E12" s="84"/>
      <c r="F12" s="81"/>
    </row>
    <row r="13" ht="27.95" customHeight="1" spans="1:6">
      <c r="A13" s="81"/>
      <c r="B13" s="82"/>
      <c r="C13" s="83"/>
      <c r="D13" s="81"/>
      <c r="E13" s="81"/>
      <c r="F13" s="81"/>
    </row>
    <row r="14" ht="27.95" customHeight="1" spans="1:6">
      <c r="A14" s="81"/>
      <c r="B14" s="82"/>
      <c r="C14" s="83"/>
      <c r="D14" s="81"/>
      <c r="E14" s="81"/>
      <c r="F14" s="81"/>
    </row>
    <row r="15" ht="27.95" customHeight="1" spans="1:6">
      <c r="A15" s="81"/>
      <c r="B15" s="82"/>
      <c r="C15" s="83"/>
      <c r="D15" s="81"/>
      <c r="E15" s="81"/>
      <c r="F15" s="81"/>
    </row>
    <row r="16" ht="27.95" customHeight="1" spans="1:6">
      <c r="A16" s="81"/>
      <c r="B16" s="82"/>
      <c r="C16" s="83"/>
      <c r="D16" s="81"/>
      <c r="E16" s="81"/>
      <c r="F16" s="81"/>
    </row>
    <row r="17" ht="27.95" customHeight="1" spans="1:6">
      <c r="A17" s="81"/>
      <c r="B17" s="82"/>
      <c r="C17" s="83"/>
      <c r="D17" s="81"/>
      <c r="E17" s="81"/>
      <c r="F17" s="81"/>
    </row>
    <row r="18" ht="27.95" customHeight="1" spans="1:6">
      <c r="A18" s="81"/>
      <c r="B18" s="82"/>
      <c r="C18" s="83"/>
      <c r="D18" s="81"/>
      <c r="E18" s="81"/>
      <c r="F18" s="81"/>
    </row>
    <row r="19" ht="27.95" customHeight="1" spans="1:6">
      <c r="A19" s="81"/>
      <c r="B19" s="82"/>
      <c r="C19" s="83"/>
      <c r="D19" s="81"/>
      <c r="E19" s="81"/>
      <c r="F19" s="81"/>
    </row>
    <row r="25" ht="13.5" spans="2:3">
      <c r="B25" s="56"/>
      <c r="C25" s="56"/>
    </row>
    <row r="26" ht="13.5" spans="2:3">
      <c r="B26" s="56"/>
      <c r="C26" s="56"/>
    </row>
    <row r="27" ht="13.5" spans="2:3">
      <c r="B27" s="56"/>
      <c r="C27" s="5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55" customWidth="1"/>
    <col min="2" max="2" width="41.375" style="55" customWidth="1"/>
    <col min="3" max="3" width="29.375" style="55" customWidth="1"/>
    <col min="4" max="4" width="2.5" style="55" customWidth="1"/>
    <col min="5" max="16" width="8" style="55"/>
    <col min="17" max="16384" width="7.875" style="56"/>
  </cols>
  <sheetData>
    <row r="1" ht="15" customHeight="1" spans="1:16">
      <c r="A1" s="57"/>
      <c r="B1" s="57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ht="32.25" customHeight="1" spans="1:16">
      <c r="A2" s="58" t="s">
        <v>220</v>
      </c>
      <c r="B2" s="58"/>
      <c r="C2" s="58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ht="15" customHeight="1" spans="1:16">
      <c r="A3" s="56"/>
      <c r="B3" s="56"/>
      <c r="C3" s="59" t="s">
        <v>35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ht="25.5" customHeight="1" spans="1:16">
      <c r="A4" s="60" t="s">
        <v>221</v>
      </c>
      <c r="B4" s="60"/>
      <c r="C4" s="61" t="s">
        <v>39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ht="25.5" customHeight="1" spans="1:16">
      <c r="A5" s="60" t="s">
        <v>222</v>
      </c>
      <c r="B5" s="60" t="s">
        <v>223</v>
      </c>
      <c r="C5" s="61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ht="25.5" customHeight="1" spans="1:16">
      <c r="A6" s="60" t="s">
        <v>117</v>
      </c>
      <c r="B6" s="60"/>
      <c r="C6" s="61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ht="26.25" customHeight="1" spans="1:16">
      <c r="A7" s="62"/>
      <c r="B7" s="62"/>
      <c r="C7" s="63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ht="26.25" customHeight="1" spans="1:16">
      <c r="A8" s="62"/>
      <c r="B8" s="62"/>
      <c r="C8" s="63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ht="26.25" customHeight="1" spans="1:16">
      <c r="A9" s="62"/>
      <c r="B9" s="62"/>
      <c r="C9" s="6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ht="26.25" customHeight="1" spans="1:3">
      <c r="A10" s="62"/>
      <c r="B10" s="62"/>
      <c r="C10" s="63"/>
    </row>
    <row r="11" ht="26.25" customHeight="1" spans="1:3">
      <c r="A11" s="62"/>
      <c r="B11" s="62"/>
      <c r="C11" s="63"/>
    </row>
    <row r="12" ht="26.25" customHeight="1" spans="1:3">
      <c r="A12" s="62"/>
      <c r="B12" s="62"/>
      <c r="C12" s="6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6" sqref="C16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48"/>
      <c r="B1" s="48"/>
      <c r="C1" s="48"/>
      <c r="D1" s="48"/>
      <c r="E1" s="48"/>
    </row>
    <row r="2" ht="39.95" customHeight="1" spans="1:5">
      <c r="A2" s="49" t="s">
        <v>224</v>
      </c>
      <c r="B2" s="49"/>
      <c r="C2" s="49"/>
      <c r="D2" s="49"/>
      <c r="E2" s="49"/>
    </row>
    <row r="3" ht="22.7" customHeight="1" spans="1:5">
      <c r="A3" s="50"/>
      <c r="B3" s="50"/>
      <c r="C3" s="50"/>
      <c r="D3" s="50"/>
      <c r="E3" s="51" t="s">
        <v>35</v>
      </c>
    </row>
    <row r="4" ht="22.7" customHeight="1" spans="1:5">
      <c r="A4" s="52" t="s">
        <v>173</v>
      </c>
      <c r="B4" s="52" t="s">
        <v>117</v>
      </c>
      <c r="C4" s="52" t="s">
        <v>225</v>
      </c>
      <c r="D4" s="52" t="s">
        <v>226</v>
      </c>
      <c r="E4" s="52" t="s">
        <v>227</v>
      </c>
    </row>
    <row r="5" ht="22.7" customHeight="1" spans="1:5">
      <c r="A5" s="53" t="s">
        <v>2</v>
      </c>
      <c r="B5" s="54"/>
      <c r="C5" s="54"/>
      <c r="D5" s="54"/>
      <c r="E5" s="54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5" sqref="F15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59" customHeight="1" spans="1:2">
      <c r="A1" s="39" t="s">
        <v>228</v>
      </c>
      <c r="B1" s="39"/>
    </row>
    <row r="2" spans="1:2">
      <c r="A2" s="40" t="s">
        <v>229</v>
      </c>
      <c r="B2" s="40"/>
    </row>
    <row r="3" spans="1:2">
      <c r="A3" s="41" t="s">
        <v>38</v>
      </c>
      <c r="B3" s="42" t="s">
        <v>39</v>
      </c>
    </row>
    <row r="4" spans="1:2">
      <c r="A4" s="41"/>
      <c r="B4" s="42"/>
    </row>
    <row r="5" ht="25" customHeight="1" spans="1:2">
      <c r="A5" s="43" t="s">
        <v>230</v>
      </c>
      <c r="B5" s="42">
        <v>1</v>
      </c>
    </row>
    <row r="6" ht="25" customHeight="1" spans="1:2">
      <c r="A6" s="44" t="s">
        <v>231</v>
      </c>
      <c r="B6" s="45"/>
    </row>
    <row r="7" ht="25" customHeight="1" spans="1:2">
      <c r="A7" s="46" t="s">
        <v>232</v>
      </c>
      <c r="B7" s="45"/>
    </row>
    <row r="8" ht="25" customHeight="1" spans="1:2">
      <c r="A8" s="46"/>
      <c r="B8" s="45"/>
    </row>
    <row r="9" ht="25" customHeight="1" spans="1:2">
      <c r="A9" s="46"/>
      <c r="B9" s="45"/>
    </row>
    <row r="10" ht="25" customHeight="1" spans="1:2">
      <c r="A10" s="46"/>
      <c r="B10" s="45"/>
    </row>
    <row r="11" ht="25" customHeight="1" spans="1:2">
      <c r="A11" s="46"/>
      <c r="B11" s="45"/>
    </row>
    <row r="12" ht="25" customHeight="1" spans="1:2">
      <c r="A12" s="46"/>
      <c r="B12" s="45"/>
    </row>
    <row r="13" ht="25" customHeight="1" spans="1:2">
      <c r="A13" s="46"/>
      <c r="B13" s="45"/>
    </row>
    <row r="14" ht="25" customHeight="1" spans="1:2">
      <c r="A14" s="46"/>
      <c r="B14" s="45"/>
    </row>
    <row r="15" ht="25" customHeight="1" spans="1:2">
      <c r="A15" s="46"/>
      <c r="B15" s="45"/>
    </row>
    <row r="16" customFormat="1" spans="1:1">
      <c r="A16" s="47" t="s">
        <v>233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AD19" sqref="AD19"/>
    </sheetView>
  </sheetViews>
  <sheetFormatPr defaultColWidth="8" defaultRowHeight="12.75"/>
  <cols>
    <col min="1" max="3" width="9" style="9"/>
    <col min="4" max="15" width="4.25" style="9" customWidth="1"/>
    <col min="16" max="16" width="7.5" style="9" customWidth="1"/>
    <col min="17" max="16384" width="8" style="9"/>
  </cols>
  <sheetData>
    <row r="1" s="9" customFormat="1" ht="18.75" spans="1:16">
      <c r="A1" s="10" t="s">
        <v>234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9" customFormat="1" ht="14.25" spans="1:16">
      <c r="A2" s="11" t="s">
        <v>235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="9" customFormat="1" ht="25" customHeight="1" spans="1:16">
      <c r="A3" s="13" t="s">
        <v>236</v>
      </c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="9" customFormat="1" ht="25" customHeight="1" spans="1:16">
      <c r="A4" s="13" t="s">
        <v>237</v>
      </c>
      <c r="B4" s="16" t="s">
        <v>238</v>
      </c>
      <c r="C4" s="17"/>
      <c r="D4" s="17"/>
      <c r="E4" s="17"/>
      <c r="F4" s="13" t="s">
        <v>239</v>
      </c>
      <c r="G4" s="13"/>
      <c r="H4" s="13"/>
      <c r="I4" s="13"/>
      <c r="J4" s="17" t="s">
        <v>240</v>
      </c>
      <c r="K4" s="17"/>
      <c r="L4" s="17"/>
      <c r="M4" s="17"/>
      <c r="N4" s="17"/>
      <c r="O4" s="17"/>
      <c r="P4" s="17"/>
    </row>
    <row r="5" s="9" customFormat="1" ht="25" customHeight="1" spans="1:16">
      <c r="A5" s="13" t="s">
        <v>241</v>
      </c>
      <c r="B5" s="13" t="s">
        <v>242</v>
      </c>
      <c r="C5" s="13"/>
      <c r="D5" s="18" t="s">
        <v>243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="9" customFormat="1" ht="25" customHeight="1" spans="1:16">
      <c r="A6" s="13"/>
      <c r="B6" s="13" t="s">
        <v>244</v>
      </c>
      <c r="C6" s="13"/>
      <c r="D6" s="20" t="s">
        <v>245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="9" customFormat="1" ht="25" customHeight="1" spans="1:16">
      <c r="A7" s="13"/>
      <c r="B7" s="13" t="s">
        <v>246</v>
      </c>
      <c r="C7" s="13"/>
      <c r="D7" s="21" t="s">
        <v>247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="9" customFormat="1" ht="25" customHeight="1" spans="1:16">
      <c r="A8" s="13"/>
      <c r="B8" s="13" t="s">
        <v>248</v>
      </c>
      <c r="C8" s="13"/>
      <c r="D8" s="20" t="s">
        <v>249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="9" customFormat="1" ht="25" customHeight="1" spans="1:16">
      <c r="A9" s="13" t="s">
        <v>250</v>
      </c>
      <c r="B9" s="13" t="s">
        <v>251</v>
      </c>
      <c r="C9" s="13"/>
      <c r="D9" s="21" t="s">
        <v>249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="9" customFormat="1" ht="25" customHeight="1" spans="1:16">
      <c r="A10" s="13"/>
      <c r="B10" s="22" t="s">
        <v>252</v>
      </c>
      <c r="C10" s="22"/>
      <c r="D10" s="20" t="s">
        <v>249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="9" customFormat="1" ht="25" customHeight="1" spans="1:16">
      <c r="A11" s="13"/>
      <c r="B11" s="22" t="s">
        <v>253</v>
      </c>
      <c r="C11" s="22"/>
      <c r="D11" s="13" t="s">
        <v>254</v>
      </c>
      <c r="E11" s="13"/>
      <c r="F11" s="13"/>
      <c r="G11" s="13"/>
      <c r="H11" s="13" t="s">
        <v>255</v>
      </c>
      <c r="I11" s="13"/>
      <c r="J11" s="13"/>
      <c r="K11" s="13"/>
      <c r="L11" s="13" t="s">
        <v>256</v>
      </c>
      <c r="M11" s="13"/>
      <c r="N11" s="13"/>
      <c r="O11" s="13"/>
      <c r="P11" s="13" t="s">
        <v>257</v>
      </c>
    </row>
    <row r="12" s="9" customFormat="1" ht="25" customHeight="1" spans="1:16">
      <c r="A12" s="13"/>
      <c r="B12" s="23">
        <v>45</v>
      </c>
      <c r="C12" s="23"/>
      <c r="D12" s="24">
        <v>42</v>
      </c>
      <c r="E12" s="24"/>
      <c r="F12" s="24"/>
      <c r="G12" s="24"/>
      <c r="H12" s="24"/>
      <c r="I12" s="24"/>
      <c r="J12" s="24"/>
      <c r="K12" s="24"/>
      <c r="L12" s="24">
        <v>28</v>
      </c>
      <c r="M12" s="24"/>
      <c r="N12" s="24"/>
      <c r="O12" s="24"/>
      <c r="P12" s="24">
        <v>14</v>
      </c>
    </row>
    <row r="13" s="9" customFormat="1" ht="25" customHeight="1" spans="1:16">
      <c r="A13" s="13" t="s">
        <v>258</v>
      </c>
      <c r="B13" s="20" t="s">
        <v>259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="9" customFormat="1" ht="25" customHeight="1" spans="1:16">
      <c r="A14" s="13" t="s">
        <v>260</v>
      </c>
      <c r="B14" s="13" t="s">
        <v>261</v>
      </c>
      <c r="C14" s="13" t="s">
        <v>262</v>
      </c>
      <c r="D14" s="13"/>
      <c r="E14" s="13"/>
      <c r="F14" s="13"/>
      <c r="G14" s="13" t="s">
        <v>263</v>
      </c>
      <c r="H14" s="13"/>
      <c r="I14" s="13"/>
      <c r="J14" s="13"/>
      <c r="K14" s="13" t="s">
        <v>264</v>
      </c>
      <c r="L14" s="13"/>
      <c r="M14" s="13"/>
      <c r="N14" s="13"/>
      <c r="O14" s="13" t="s">
        <v>265</v>
      </c>
      <c r="P14" s="13"/>
    </row>
    <row r="15" s="9" customFormat="1" ht="25" customHeight="1" spans="1:16">
      <c r="A15" s="13"/>
      <c r="B15" s="17">
        <v>332.21</v>
      </c>
      <c r="C15" s="17">
        <v>788.98</v>
      </c>
      <c r="D15" s="17"/>
      <c r="E15" s="17"/>
      <c r="F15" s="17"/>
      <c r="G15" s="17">
        <v>788.98</v>
      </c>
      <c r="H15" s="17"/>
      <c r="I15" s="17"/>
      <c r="J15" s="17"/>
      <c r="K15" s="33">
        <v>1</v>
      </c>
      <c r="L15" s="17"/>
      <c r="M15" s="17"/>
      <c r="N15" s="17"/>
      <c r="O15" s="17"/>
      <c r="P15" s="17"/>
    </row>
    <row r="16" s="9" customFormat="1" ht="25" customHeight="1" spans="1:16">
      <c r="A16" s="13" t="s">
        <v>266</v>
      </c>
      <c r="B16" s="13" t="s">
        <v>267</v>
      </c>
      <c r="C16" s="13"/>
      <c r="D16" s="13"/>
      <c r="E16" s="13"/>
      <c r="F16" s="13"/>
      <c r="G16" s="13"/>
      <c r="H16" s="13"/>
      <c r="I16" s="13" t="s">
        <v>268</v>
      </c>
      <c r="J16" s="13"/>
      <c r="K16" s="13"/>
      <c r="L16" s="13"/>
      <c r="M16" s="13"/>
      <c r="N16" s="13"/>
      <c r="O16" s="13"/>
      <c r="P16" s="13"/>
    </row>
    <row r="17" s="9" customFormat="1" ht="25" customHeight="1" spans="1:16">
      <c r="A17" s="13"/>
      <c r="B17" s="13" t="s">
        <v>269</v>
      </c>
      <c r="C17" s="13"/>
      <c r="D17" s="13"/>
      <c r="E17" s="25"/>
      <c r="F17" s="25"/>
      <c r="G17" s="25"/>
      <c r="H17" s="25"/>
      <c r="I17" s="13" t="s">
        <v>182</v>
      </c>
      <c r="J17" s="13"/>
      <c r="K17" s="13"/>
      <c r="L17" s="13"/>
      <c r="M17" s="13"/>
      <c r="N17" s="17">
        <v>468.27</v>
      </c>
      <c r="O17" s="17"/>
      <c r="P17" s="17"/>
    </row>
    <row r="18" s="9" customFormat="1" ht="25" customHeight="1" spans="1:16">
      <c r="A18" s="13"/>
      <c r="B18" s="13" t="s">
        <v>270</v>
      </c>
      <c r="C18" s="13"/>
      <c r="D18" s="13"/>
      <c r="E18" s="17">
        <v>480.53</v>
      </c>
      <c r="F18" s="17"/>
      <c r="G18" s="17"/>
      <c r="H18" s="17"/>
      <c r="I18" s="13" t="s">
        <v>183</v>
      </c>
      <c r="J18" s="13"/>
      <c r="K18" s="13"/>
      <c r="L18" s="13"/>
      <c r="M18" s="13"/>
      <c r="N18" s="17">
        <v>12.26</v>
      </c>
      <c r="O18" s="17"/>
      <c r="P18" s="17"/>
    </row>
    <row r="19" s="9" customFormat="1" ht="25" customHeight="1" spans="1:16">
      <c r="A19" s="13"/>
      <c r="B19" s="13" t="s">
        <v>271</v>
      </c>
      <c r="C19" s="13"/>
      <c r="D19" s="13"/>
      <c r="E19" s="17"/>
      <c r="F19" s="17"/>
      <c r="G19" s="17"/>
      <c r="H19" s="17"/>
      <c r="I19" s="13" t="s">
        <v>272</v>
      </c>
      <c r="J19" s="13"/>
      <c r="K19" s="13"/>
      <c r="L19" s="13"/>
      <c r="M19" s="13"/>
      <c r="N19" s="25"/>
      <c r="O19" s="25"/>
      <c r="P19" s="25"/>
    </row>
    <row r="20" s="9" customFormat="1" ht="25" customHeight="1" spans="1:16">
      <c r="A20" s="13"/>
      <c r="B20" s="13" t="s">
        <v>273</v>
      </c>
      <c r="C20" s="13"/>
      <c r="D20" s="13"/>
      <c r="E20" s="17">
        <f>SUM(E17:E19)</f>
        <v>480.53</v>
      </c>
      <c r="F20" s="17"/>
      <c r="G20" s="17"/>
      <c r="H20" s="17"/>
      <c r="I20" s="13" t="s">
        <v>274</v>
      </c>
      <c r="J20" s="13"/>
      <c r="K20" s="13"/>
      <c r="L20" s="13"/>
      <c r="M20" s="13"/>
      <c r="N20" s="17">
        <f>SUM(N17:N19)</f>
        <v>480.53</v>
      </c>
      <c r="O20" s="17"/>
      <c r="P20" s="17"/>
    </row>
    <row r="21" s="9" customFormat="1" ht="25" customHeight="1" spans="1:16">
      <c r="A21" s="13" t="s">
        <v>275</v>
      </c>
      <c r="B21" s="20" t="s">
        <v>249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="9" customFormat="1" ht="25" customHeight="1" spans="1:16">
      <c r="A22" s="13" t="s">
        <v>276</v>
      </c>
      <c r="B22" s="13" t="s">
        <v>277</v>
      </c>
      <c r="C22" s="13"/>
      <c r="D22" s="13" t="s">
        <v>278</v>
      </c>
      <c r="E22" s="13"/>
      <c r="F22" s="13"/>
      <c r="G22" s="13"/>
      <c r="H22" s="13"/>
      <c r="I22" s="13"/>
      <c r="J22" s="13"/>
      <c r="K22" s="13"/>
      <c r="L22" s="13"/>
      <c r="M22" s="13" t="s">
        <v>279</v>
      </c>
      <c r="N22" s="13"/>
      <c r="O22" s="13"/>
      <c r="P22" s="13"/>
    </row>
    <row r="23" s="9" customFormat="1" ht="25" customHeight="1" spans="1:16">
      <c r="A23" s="26" t="s">
        <v>280</v>
      </c>
      <c r="B23" s="27" t="s">
        <v>281</v>
      </c>
      <c r="C23" s="24"/>
      <c r="D23" s="16" t="s">
        <v>282</v>
      </c>
      <c r="E23" s="17"/>
      <c r="F23" s="17"/>
      <c r="G23" s="17"/>
      <c r="H23" s="17"/>
      <c r="I23" s="17"/>
      <c r="J23" s="17"/>
      <c r="K23" s="17"/>
      <c r="L23" s="17"/>
      <c r="M23" s="17">
        <v>480.53</v>
      </c>
      <c r="N23" s="17"/>
      <c r="O23" s="17"/>
      <c r="P23" s="17"/>
    </row>
    <row r="24" s="9" customFormat="1" ht="25" customHeight="1" spans="1:16">
      <c r="A24" s="28"/>
      <c r="B24" s="29" t="s">
        <v>283</v>
      </c>
      <c r="C24" s="30"/>
      <c r="D24" s="31" t="s">
        <v>284</v>
      </c>
      <c r="E24" s="32"/>
      <c r="F24" s="32"/>
      <c r="G24" s="32"/>
      <c r="H24" s="32"/>
      <c r="I24" s="32"/>
      <c r="J24" s="32"/>
      <c r="K24" s="32"/>
      <c r="L24" s="34"/>
      <c r="M24" s="35">
        <v>1</v>
      </c>
      <c r="N24" s="36"/>
      <c r="O24" s="36"/>
      <c r="P24" s="37"/>
    </row>
    <row r="25" s="9" customFormat="1" ht="25" customHeight="1" spans="1:16">
      <c r="A25" s="27" t="s">
        <v>285</v>
      </c>
      <c r="B25" s="27" t="s">
        <v>286</v>
      </c>
      <c r="C25" s="24"/>
      <c r="D25" s="16" t="s">
        <v>287</v>
      </c>
      <c r="E25" s="17"/>
      <c r="F25" s="17"/>
      <c r="G25" s="17"/>
      <c r="H25" s="17"/>
      <c r="I25" s="17"/>
      <c r="J25" s="17"/>
      <c r="K25" s="17"/>
      <c r="L25" s="17"/>
      <c r="M25" s="16" t="s">
        <v>288</v>
      </c>
      <c r="N25" s="17"/>
      <c r="O25" s="17"/>
      <c r="P25" s="17"/>
    </row>
    <row r="26" s="9" customFormat="1" ht="25" customHeight="1" spans="1:16">
      <c r="A26" s="27" t="s">
        <v>289</v>
      </c>
      <c r="B26" s="27" t="s">
        <v>290</v>
      </c>
      <c r="C26" s="24"/>
      <c r="D26" s="16" t="s">
        <v>290</v>
      </c>
      <c r="E26" s="17"/>
      <c r="F26" s="17"/>
      <c r="G26" s="17"/>
      <c r="H26" s="17"/>
      <c r="I26" s="17"/>
      <c r="J26" s="17"/>
      <c r="K26" s="17"/>
      <c r="L26" s="17"/>
      <c r="M26" s="38" t="s">
        <v>291</v>
      </c>
      <c r="N26" s="38"/>
      <c r="O26" s="38"/>
      <c r="P26" s="38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O14" sqref="O14"/>
    </sheetView>
  </sheetViews>
  <sheetFormatPr defaultColWidth="9" defaultRowHeight="13.5"/>
  <sheetData>
    <row r="1" ht="18.75" spans="1:11">
      <c r="A1" s="1" t="s">
        <v>292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235</v>
      </c>
    </row>
    <row r="3" ht="30" customHeight="1" spans="1:11">
      <c r="A3" s="3" t="s">
        <v>293</v>
      </c>
      <c r="B3" s="4"/>
      <c r="C3" s="4"/>
      <c r="D3" s="4"/>
      <c r="E3" s="4"/>
      <c r="F3" s="3" t="s">
        <v>294</v>
      </c>
      <c r="G3" s="3"/>
      <c r="H3" s="5"/>
      <c r="I3" s="5"/>
      <c r="J3" s="5"/>
      <c r="K3" s="5"/>
    </row>
    <row r="4" ht="30" customHeight="1" spans="1:11">
      <c r="A4" s="3" t="s">
        <v>295</v>
      </c>
      <c r="B4" s="4"/>
      <c r="C4" s="4"/>
      <c r="D4" s="4"/>
      <c r="E4" s="4"/>
      <c r="F4" s="3" t="s">
        <v>296</v>
      </c>
      <c r="G4" s="3"/>
      <c r="H4" s="5"/>
      <c r="I4" s="5"/>
      <c r="J4" s="5"/>
      <c r="K4" s="5"/>
    </row>
    <row r="5" ht="30" customHeight="1" spans="1:11">
      <c r="A5" s="3" t="s">
        <v>297</v>
      </c>
      <c r="B5" s="4"/>
      <c r="C5" s="4"/>
      <c r="D5" s="4"/>
      <c r="E5" s="4"/>
      <c r="F5" s="3" t="s">
        <v>298</v>
      </c>
      <c r="G5" s="3"/>
      <c r="H5" s="5"/>
      <c r="I5" s="5"/>
      <c r="J5" s="5"/>
      <c r="K5" s="5"/>
    </row>
    <row r="6" ht="30" customHeight="1" spans="1:11">
      <c r="A6" s="3" t="s">
        <v>299</v>
      </c>
      <c r="B6" s="4"/>
      <c r="C6" s="4"/>
      <c r="D6" s="4"/>
      <c r="E6" s="4"/>
      <c r="F6" s="3" t="s">
        <v>300</v>
      </c>
      <c r="G6" s="3"/>
      <c r="H6" s="5"/>
      <c r="I6" s="5"/>
      <c r="J6" s="5"/>
      <c r="K6" s="5"/>
    </row>
    <row r="7" ht="33" customHeight="1" spans="1:11">
      <c r="A7" s="3" t="s">
        <v>301</v>
      </c>
      <c r="B7" s="6" t="s">
        <v>302</v>
      </c>
      <c r="C7" s="5"/>
      <c r="D7" s="5"/>
      <c r="E7" s="6" t="s">
        <v>303</v>
      </c>
      <c r="F7" s="6"/>
      <c r="G7" s="5"/>
      <c r="H7" s="5"/>
      <c r="I7" s="6" t="s">
        <v>304</v>
      </c>
      <c r="J7" s="6"/>
      <c r="K7" s="5"/>
    </row>
    <row r="8" ht="29" customHeight="1" spans="1:11">
      <c r="A8" s="3" t="s">
        <v>305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1" customHeight="1" spans="1:11">
      <c r="A9" s="3" t="s">
        <v>276</v>
      </c>
      <c r="B9" s="3" t="s">
        <v>277</v>
      </c>
      <c r="C9" s="3"/>
      <c r="D9" s="3" t="s">
        <v>278</v>
      </c>
      <c r="E9" s="3"/>
      <c r="F9" s="3"/>
      <c r="G9" s="3"/>
      <c r="H9" s="3"/>
      <c r="I9" s="3"/>
      <c r="J9" s="3" t="s">
        <v>306</v>
      </c>
      <c r="K9" s="3"/>
    </row>
    <row r="10" ht="41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1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1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1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1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cp:lastPrinted>2022-11-11T05:25:00Z</cp:lastPrinted>
  <dcterms:modified xsi:type="dcterms:W3CDTF">2023-04-17T02:28:48Z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5E125D6BBFB94E17BB62C3B21E662749</vt:lpwstr>
  </property>
</Properties>
</file>