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 firstSheet="4" activeTab="10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<sst xmlns="http://schemas.openxmlformats.org/spreadsheetml/2006/main" count="353" uniqueCount="275">
  <si>
    <t>单位代码：</t>
  </si>
  <si>
    <t>单位名称：</t>
  </si>
  <si>
    <t>宁县人民医</t>
  </si>
  <si>
    <t>部门预算公开表</t>
  </si>
  <si>
    <t>编制日期：</t>
  </si>
  <si>
    <t>2023.2.1</t>
  </si>
  <si>
    <t xml:space="preserve">     </t>
  </si>
  <si>
    <t>部门领导：</t>
  </si>
  <si>
    <t>财务负责人：</t>
  </si>
  <si>
    <t>制表人：</t>
  </si>
  <si>
    <t>赵彩玲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</si>
  <si>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</si>
  <si>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</si>
  <si>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</si>
  <si>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</si>
  <si>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</si>
  <si>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</si>
  <si>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</si>
  <si>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</si>
  <si>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</si>
  <si>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</si>
  <si>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</si>
  <si>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</si>
  <si>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</si>
  <si>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</si>
  <si>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</si>
  <si>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</si>
  <si>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</si>
  <si>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</si>
  <si>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</si>
  <si>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</si>
  <si>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</si>
  <si>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</si>
  <si>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</si>
  <si>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</si>
  <si>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</si>
  <si>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</si>
  <si>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</si>
  <si>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</si>
  <si>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</si>
  <si>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</si>
  <si>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</si>
  <si>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</si>
  <si>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</si>
  <si>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</si>
  <si>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</si>
  <si>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</si>
  <si>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</si>
  <si>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</si>
  <si>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</si>
  <si>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</si>
  <si>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</si>
  <si>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</si>
  <si>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</si>
  <si>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</si>
  <si>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</si>
  <si>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</si>
  <si>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</si>
  <si>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</si>
  <si>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</si>
  <si>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</si>
  <si>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</si>
  <si>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</si>
  <si>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</si>
  <si>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</si>
  <si>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</si>
  <si>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</si>
  <si>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</si>
  <si>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</si>
  <si>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</si>
  <si>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</si>
  <si>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</si>
  <si>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</si>
  <si>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</si>
  <si>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</si>
  <si>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</si>
  <si>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</si>
  <si>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</si>
  <si>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</si>
  <si>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</si>
  <si>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</si>
  <si>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</si>
  <si>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</si>
  <si>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</si>
  <si>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</si>
  <si>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</si>
  <si>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</si>
  <si>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</si>
  <si>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</si>
  <si>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</si>
  <si>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</si>
  <si>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</si>
  <si>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</si>
  <si>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</si>
  <si>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</si>
  <si>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</si>
  <si>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</si>
  <si>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</si>
  <si>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</si>
  <si>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</si>
  <si>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</si>
  <si>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</si>
  <si>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</si>
  <si>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</si>
  <si>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</si>
  <si>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</si>
  <si>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</si>
  <si>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</si>
  <si>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</si>
  <si>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</si>
  <si>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</si>
  <si>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</si>
  <si>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</si>
  <si>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</si>
  <si>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</si>
  <si>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</si>
  <si>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</si>
  <si>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行政事业单位养老支出</t>
  </si>
  <si>
    <t>事业单位离退休</t>
  </si>
  <si>
    <t>其他社会保障和就业支出</t>
  </si>
  <si>
    <t>卫生健康支出</t>
  </si>
  <si>
    <t>公立医院</t>
  </si>
  <si>
    <t>综合性医院</t>
  </si>
  <si>
    <t>行政事业单位医疗</t>
  </si>
  <si>
    <t>事业单位医疗支出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</si>
  <si>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</si>
  <si>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</si>
  <si>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</si>
  <si>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</si>
  <si>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</si>
  <si>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</si>
  <si>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</si>
  <si>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</si>
  <si>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</si>
  <si>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</si>
  <si>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</si>
  <si>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</si>
  <si>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</si>
  <si>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</si>
  <si>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</si>
  <si>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</si>
  <si>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</si>
  <si>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</si>
  <si>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</si>
  <si>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</si>
  <si>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</si>
  <si>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</si>
  <si>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</si>
  <si>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</si>
  <si>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</si>
  <si>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</si>
  <si>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</si>
  <si>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</si>
  <si>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</si>
  <si>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</si>
  <si>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</si>
  <si>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</si>
  <si>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</si>
  <si>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</si>
  <si>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</si>
  <si>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</si>
  <si>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</si>
  <si>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</si>
  <si>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</si>
  <si>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</si>
  <si>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</si>
  <si>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</si>
  <si>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</si>
  <si>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宁县人民医院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</si>
  <si>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</si>
  <si>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</si>
  <si>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</si>
  <si>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</si>
  <si>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</si>
  <si>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</si>
  <si>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</si>
  <si>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</si>
  <si>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</si>
  <si>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>基本工资</t>
  </si>
  <si>
    <t>津贴补贴</t>
  </si>
  <si>
    <t>其社会保障缴费</t>
  </si>
  <si>
    <t>医疗费</t>
  </si>
  <si>
    <t>对个人和家庭的补助</t>
  </si>
  <si>
    <t>退休费</t>
  </si>
  <si>
    <t>主活补助</t>
  </si>
  <si>
    <t>商品和服务支出</t>
  </si>
  <si>
    <t>工会经费</t>
  </si>
  <si>
    <t>福利费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</si>
  <si>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</si>
  <si>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</si>
  <si>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</si>
  <si>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</si>
  <si>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</si>
  <si>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</si>
  <si>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</si>
  <si>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</si>
  <si>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</si>
  <si>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</si>
  <si>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</si>
  <si>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</si>
  <si>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</si>
  <si>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</si>
  <si>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</si>
  <si>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30228</t>
  </si>
  <si>
    <t>30229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</si>
  <si>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</si>
  <si>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</si>
  <si>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</si>
  <si>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</si>
  <si>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</si>
  <si>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</si>
  <si>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</si>
  <si>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</si>
  <si>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</si>
  <si>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</si>
  <si>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</si>
  <si>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</si>
  <si>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</si>
  <si>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</si>
  <si>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</si>
  <si>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</si>
  <si>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</si>
  <si>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</si>
  <si>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</si>
  <si>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</si>
  <si>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</si>
  <si>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职能概述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</si>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</sst>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#,##0.00_ "/>
    <numFmt numFmtId="178" formatCode="#,##0.00_ ;[Red]\-#,##0.00\ "/>
    <numFmt numFmtId="179" formatCode="0.00_ "/>
    <numFmt numFmtId="180" formatCode="yyyy/mm/dd"/>
    <numFmt numFmtId="181" formatCode="#0.00"/>
  </numFmts>
  <fonts count="62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0.5"/>
      <color indexed="8"/>
      <name val="Calibri"/>
      <charset val="1"/>
    </font>
    <font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"/>
      <scheme val="minor"/>
    </font>
    <font>
      <sz val="10"/>
      <name val="宋体"/>
      <charset val="134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sz val="12"/>
      <color indexed="8"/>
      <name val="宋体"/>
      <charset val="1"/>
      <scheme val="minor"/>
    </font>
    <font>
      <sz val="12"/>
      <name val="SimSun"/>
      <charset val="134"/>
    </font>
    <font>
      <b/>
      <sz val="24"/>
      <name val="宋体"/>
      <charset val="134"/>
    </font>
    <font>
      <sz val="12"/>
      <name val="宋体"/>
      <charset val="134"/>
    </font>
    <font>
      <sz val="12"/>
      <name val="Hiragino Sans GB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color indexed="8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47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6" fillId="7" borderId="6" applyNumberFormat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14" borderId="8" applyNumberFormat="0" applyFont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60" fillId="17" borderId="6" applyNumberFormat="0" applyAlignment="0" applyProtection="0">
      <alignment vertical="center"/>
    </xf>
    <xf numFmtId="0" fontId="41" fillId="4" borderId="4" applyNumberFormat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7" fillId="0" borderId="0"/>
  </cellStyleXfs>
  <cellXfs count="11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6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indent="2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7" fillId="0" borderId="0" xfId="0" applyFont="1" applyFill="1" applyAlignment="1"/>
    <xf numFmtId="0" fontId="18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177" fontId="23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/>
    <xf numFmtId="0" fontId="16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/>
    </xf>
    <xf numFmtId="49" fontId="25" fillId="0" borderId="1" xfId="0" applyNumberFormat="1" applyFont="1" applyFill="1" applyBorder="1" applyAlignment="1" applyProtection="1">
      <alignment horizontal="left" vertical="center" wrapText="1"/>
    </xf>
    <xf numFmtId="49" fontId="25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21" fillId="0" borderId="1" xfId="0" applyNumberFormat="1" applyFont="1" applyFill="1" applyBorder="1" applyAlignment="1" applyProtection="1">
      <alignment horizontal="left" vertical="center" wrapText="1"/>
    </xf>
    <xf numFmtId="49" fontId="21" fillId="0" borderId="1" xfId="0" applyNumberFormat="1" applyFont="1" applyFill="1" applyBorder="1" applyAlignment="1" applyProtection="1">
      <alignment horizontal="left" vertical="center"/>
    </xf>
    <xf numFmtId="176" fontId="0" fillId="0" borderId="1" xfId="0" applyNumberFormat="1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27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9" fontId="29" fillId="0" borderId="1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4" fontId="27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3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left" vertical="center" wrapText="1"/>
    </xf>
    <xf numFmtId="179" fontId="29" fillId="0" borderId="1" xfId="0" applyNumberFormat="1" applyFont="1" applyFill="1" applyBorder="1" applyAlignment="1">
      <alignment horizontal="left" vertical="center" wrapText="1" shrinkToFit="1"/>
    </xf>
    <xf numFmtId="0" fontId="27" fillId="0" borderId="2" xfId="0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right" vertical="center" wrapText="1"/>
    </xf>
    <xf numFmtId="0" fontId="27" fillId="0" borderId="2" xfId="0" applyFont="1" applyBorder="1" applyAlignment="1">
      <alignment horizontal="left" vertical="center" wrapText="1"/>
    </xf>
    <xf numFmtId="181" fontId="27" fillId="0" borderId="2" xfId="0" applyNumberFormat="1" applyFont="1" applyBorder="1" applyAlignment="1">
      <alignment vertical="center" wrapText="1"/>
    </xf>
    <xf numFmtId="4" fontId="27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181" fontId="16" fillId="0" borderId="2" xfId="0" applyNumberFormat="1" applyFont="1" applyBorder="1" applyAlignment="1">
      <alignment horizontal="right" vertical="center" wrapText="1"/>
    </xf>
    <xf numFmtId="181" fontId="30" fillId="0" borderId="2" xfId="0" applyNumberFormat="1" applyFont="1" applyBorder="1" applyAlignment="1">
      <alignment horizontal="right" vertical="center" wrapText="1"/>
    </xf>
    <xf numFmtId="4" fontId="16" fillId="0" borderId="2" xfId="0" applyNumberFormat="1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181" fontId="27" fillId="0" borderId="2" xfId="0" applyNumberFormat="1" applyFont="1" applyBorder="1" applyAlignment="1">
      <alignment horizontal="righ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vertical="center"/>
    </xf>
    <xf numFmtId="0" fontId="21" fillId="0" borderId="1" xfId="49" applyFont="1" applyFill="1" applyBorder="1" applyAlignment="1" applyProtection="1">
      <alignment vertical="center"/>
    </xf>
    <xf numFmtId="178" fontId="21" fillId="0" borderId="1" xfId="0" applyNumberFormat="1" applyFont="1" applyFill="1" applyBorder="1" applyAlignment="1" applyProtection="1">
      <alignment horizontal="right" vertical="center"/>
    </xf>
    <xf numFmtId="178" fontId="31" fillId="0" borderId="1" xfId="0" applyNumberFormat="1" applyFont="1" applyFill="1" applyBorder="1" applyAlignment="1">
      <alignment horizontal="right" vertical="center"/>
    </xf>
    <xf numFmtId="0" fontId="21" fillId="0" borderId="1" xfId="49" applyFont="1" applyBorder="1" applyAlignment="1" applyProtection="1">
      <alignment vertical="center"/>
    </xf>
    <xf numFmtId="0" fontId="25" fillId="0" borderId="1" xfId="49" applyFont="1" applyFill="1" applyBorder="1" applyAlignment="1" applyProtection="1">
      <alignment horizontal="center" vertical="center"/>
    </xf>
    <xf numFmtId="178" fontId="25" fillId="0" borderId="1" xfId="0" applyNumberFormat="1" applyFont="1" applyFill="1" applyBorder="1" applyAlignment="1" applyProtection="1">
      <alignment horizontal="right" vertical="center"/>
    </xf>
    <xf numFmtId="0" fontId="32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right" vertical="center" wrapText="1"/>
    </xf>
    <xf numFmtId="0" fontId="14" fillId="0" borderId="2" xfId="0" applyFont="1" applyBorder="1" applyAlignment="1">
      <alignment vertical="center" wrapText="1"/>
    </xf>
    <xf numFmtId="181" fontId="30" fillId="0" borderId="2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right" vertical="center" wrapText="1"/>
    </xf>
    <xf numFmtId="4" fontId="14" fillId="0" borderId="2" xfId="0" applyNumberFormat="1" applyFont="1" applyBorder="1" applyAlignment="1">
      <alignment vertical="center" wrapText="1"/>
    </xf>
    <xf numFmtId="0" fontId="33" fillId="0" borderId="2" xfId="0" applyFont="1" applyBorder="1" applyAlignment="1">
      <alignment vertical="center" wrapText="1"/>
    </xf>
    <xf numFmtId="4" fontId="33" fillId="0" borderId="2" xfId="0" applyNumberFormat="1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center" wrapText="1"/>
    </xf>
    <xf numFmtId="0" fontId="34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vertical="center" wrapText="1"/>
    </xf>
    <xf numFmtId="0" fontId="36" fillId="0" borderId="0" xfId="0" applyFont="1">
      <alignment vertical="center"/>
    </xf>
    <xf numFmtId="0" fontId="37" fillId="0" borderId="0" xfId="0" applyFont="1" applyBorder="1" applyAlignment="1">
      <alignment vertical="center" wrapText="1"/>
    </xf>
    <xf numFmtId="0" fontId="37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right" vertical="center" wrapText="1"/>
    </xf>
    <xf numFmtId="180" fontId="37" fillId="0" borderId="0" xfId="0" applyNumberFormat="1" applyFont="1" applyBorder="1" applyAlignment="1">
      <alignment vertical="center" wrapText="1"/>
    </xf>
    <xf numFmtId="0" fontId="40" fillId="0" borderId="0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F12" sqref="F12:G12"/>
    </sheetView>
  </sheetViews>
  <sheetFormatPr defaultColWidth="10" defaultRowHeight="13.5"/>
  <cols>
    <col min="1" max="1" width="2.54166666666667" customWidth="1"/>
    <col min="2" max="2" width="13.25" customWidth="1"/>
    <col min="3" max="4" width="9.76666666666667" customWidth="1"/>
    <col min="5" max="5" width="15.75" customWidth="1"/>
    <col min="6" max="6" width="13.5" customWidth="1"/>
    <col min="7" max="7" width="11.5083333333333" customWidth="1"/>
    <col min="8" max="11" width="9.76666666666667" customWidth="1"/>
  </cols>
  <sheetData>
    <row r="1" ht="14.3" customHeight="1" spans="1:1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ht="14.3" customHeight="1" spans="1:1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31" customHeight="1" spans="1:11">
      <c r="A3" s="24"/>
      <c r="B3" s="112" t="s">
        <v>0</v>
      </c>
      <c r="C3" s="113">
        <v>607007</v>
      </c>
      <c r="D3" s="113"/>
      <c r="E3" s="112"/>
      <c r="F3" s="24"/>
      <c r="G3" s="24"/>
      <c r="H3" s="24"/>
      <c r="I3" s="24"/>
      <c r="J3" s="24"/>
      <c r="K3" s="24"/>
    </row>
    <row r="4" ht="22.75" customHeight="1" spans="1:11">
      <c r="A4" s="24"/>
      <c r="B4" s="112" t="s">
        <v>1</v>
      </c>
      <c r="C4" s="112" t="s">
        <v>2</v>
      </c>
      <c r="D4" s="112"/>
      <c r="E4" s="112"/>
      <c r="F4" s="24"/>
      <c r="G4" s="24"/>
      <c r="H4" s="24"/>
      <c r="I4" s="24"/>
      <c r="J4" s="24"/>
      <c r="K4" s="24"/>
    </row>
    <row r="5" ht="14.3" customHeight="1" spans="1:11">
      <c r="A5" s="22"/>
      <c r="B5" s="112"/>
      <c r="C5" s="112"/>
      <c r="D5" s="112"/>
      <c r="E5" s="112"/>
      <c r="F5" s="22"/>
      <c r="G5" s="22"/>
      <c r="H5" s="22"/>
      <c r="I5" s="22"/>
      <c r="J5" s="22"/>
      <c r="K5" s="22"/>
    </row>
    <row r="6" ht="78.55" customHeight="1" spans="1:11">
      <c r="A6" s="22"/>
      <c r="B6" s="114" t="s">
        <v>3</v>
      </c>
      <c r="C6" s="114"/>
      <c r="D6" s="114"/>
      <c r="E6" s="114"/>
      <c r="F6" s="114"/>
      <c r="G6" s="114"/>
      <c r="H6" s="114"/>
      <c r="I6" s="114"/>
      <c r="J6" s="114"/>
      <c r="K6" s="114"/>
    </row>
    <row r="7" ht="22.75" customHeight="1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ht="22.75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ht="22.75" customHeight="1" spans="1:1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ht="22.75" customHeight="1" spans="1:1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ht="22.75" customHeight="1" spans="1:1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="111" customFormat="1" ht="22.75" customHeight="1" spans="1:11">
      <c r="A12" s="112"/>
      <c r="B12" s="112"/>
      <c r="C12" s="112"/>
      <c r="D12" s="112"/>
      <c r="E12" s="112"/>
      <c r="F12" s="115" t="s">
        <v>4</v>
      </c>
      <c r="G12" s="116" t="s">
        <v>5</v>
      </c>
      <c r="H12" s="112"/>
      <c r="I12" s="112"/>
      <c r="J12" s="112"/>
      <c r="K12" s="112"/>
    </row>
    <row r="13" s="111" customFormat="1" ht="22.75" customHeight="1" spans="1:11">
      <c r="A13" s="112"/>
      <c r="B13" s="112" t="s">
        <v>6</v>
      </c>
      <c r="C13" s="112"/>
      <c r="F13" s="115"/>
      <c r="G13" s="116"/>
      <c r="H13" s="112"/>
      <c r="I13" s="112"/>
      <c r="J13" s="112"/>
      <c r="K13" s="112"/>
    </row>
    <row r="14" s="111" customFormat="1" ht="22.75" customHeight="1" spans="1:11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</row>
    <row r="15" s="111" customFormat="1" ht="30" customHeight="1" spans="1:11">
      <c r="A15" s="112"/>
      <c r="B15" s="115" t="s">
        <v>7</v>
      </c>
      <c r="C15" s="117"/>
      <c r="D15" s="112"/>
      <c r="E15" s="115" t="s">
        <v>8</v>
      </c>
      <c r="F15" s="112"/>
      <c r="G15" s="112"/>
      <c r="H15" s="115" t="s">
        <v>9</v>
      </c>
      <c r="I15" s="112" t="s">
        <v>10</v>
      </c>
      <c r="J15" s="112"/>
      <c r="K15" s="112"/>
    </row>
    <row r="16" s="111" customFormat="1" ht="14.3" customHeight="1" spans="1:11">
      <c r="A16" s="112"/>
      <c r="B16" s="112"/>
      <c r="C16" s="112" t="s">
        <v>11</v>
      </c>
      <c r="D16" s="112"/>
      <c r="E16" s="112"/>
      <c r="F16" s="112"/>
      <c r="G16" s="112"/>
      <c r="H16" s="112"/>
      <c r="I16" s="112"/>
      <c r="J16" s="112"/>
      <c r="K16" s="112"/>
    </row>
    <row r="17" ht="14.3" customHeight="1" spans="1:11">
      <c r="A17" s="22"/>
      <c r="B17" s="22"/>
      <c r="C17" s="22"/>
      <c r="D17" s="22"/>
      <c r="E17" s="22"/>
      <c r="F17" s="22"/>
      <c r="G17" s="22"/>
      <c r="H17" s="22"/>
      <c r="K17" s="22"/>
    </row>
    <row r="18" ht="14.3" customHeight="1" spans="1:1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</row>
  </sheetData>
  <mergeCells count="3">
    <mergeCell ref="C3:D3"/>
    <mergeCell ref="C4:E4"/>
    <mergeCell ref="B6:K6"/>
  </mergeCells>
  <printOptions horizontalCentered="1"/>
  <pageMargins left="0.0784722222222222" right="0.0784722222222222" top="0.0784722222222222" bottom="0.0784722222222222" header="0.786805555555556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H12"/>
  <sheetViews>
    <sheetView workbookViewId="0">
      <selection activeCell="A1" sqref="$A1:$XFD1"/>
    </sheetView>
  </sheetViews>
  <sheetFormatPr defaultColWidth="10" defaultRowHeight="13.5" outlineLevelCol="7"/>
  <cols>
    <col min="1" max="1" width="36.25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4" ht="14.3" customHeight="1" spans="1:8">
      <c r="A4" s="22"/>
      <c r="B4" s="22"/>
      <c r="C4" s="22"/>
      <c r="D4" s="22"/>
      <c r="E4" s="22"/>
      <c r="F4" s="22"/>
      <c r="G4" s="22"/>
      <c r="H4" s="22"/>
    </row>
    <row r="5" ht="39.85" customHeight="1" spans="1:8">
      <c r="A5" s="53" t="s">
        <v>188</v>
      </c>
      <c r="B5" s="53"/>
      <c r="C5" s="53"/>
      <c r="D5" s="53"/>
      <c r="E5" s="53"/>
      <c r="F5" s="53"/>
      <c r="G5" s="53"/>
      <c r="H5" s="53"/>
    </row>
    <row r="6" ht="22.75" customHeight="1" spans="1:8">
      <c r="A6" s="22"/>
      <c r="B6" s="22"/>
      <c r="C6" s="22"/>
      <c r="D6" s="22"/>
      <c r="E6" s="22"/>
      <c r="F6" s="22"/>
      <c r="G6" s="22"/>
      <c r="H6" s="54" t="s">
        <v>34</v>
      </c>
    </row>
    <row r="7" ht="22.75" customHeight="1" spans="1:8">
      <c r="A7" s="26" t="s">
        <v>164</v>
      </c>
      <c r="B7" s="26" t="s">
        <v>189</v>
      </c>
      <c r="C7" s="26"/>
      <c r="D7" s="26"/>
      <c r="E7" s="26"/>
      <c r="F7" s="26"/>
      <c r="G7" s="26" t="s">
        <v>190</v>
      </c>
      <c r="H7" s="26" t="s">
        <v>191</v>
      </c>
    </row>
    <row r="8" ht="22.75" customHeight="1" spans="1:8">
      <c r="A8" s="26"/>
      <c r="B8" s="26" t="s">
        <v>115</v>
      </c>
      <c r="C8" s="26" t="s">
        <v>192</v>
      </c>
      <c r="D8" s="26" t="s">
        <v>193</v>
      </c>
      <c r="E8" s="26" t="s">
        <v>194</v>
      </c>
      <c r="F8" s="26"/>
      <c r="G8" s="26"/>
      <c r="H8" s="26"/>
    </row>
    <row r="9" ht="22.75" customHeight="1" spans="1:8">
      <c r="A9" s="26"/>
      <c r="B9" s="26"/>
      <c r="C9" s="26"/>
      <c r="D9" s="26"/>
      <c r="E9" s="26" t="s">
        <v>195</v>
      </c>
      <c r="F9" s="26" t="s">
        <v>196</v>
      </c>
      <c r="G9" s="26"/>
      <c r="H9" s="26"/>
    </row>
    <row r="10" ht="22.75" customHeight="1" spans="1:8">
      <c r="A10" s="55" t="s">
        <v>115</v>
      </c>
      <c r="B10" s="56"/>
      <c r="C10" s="56"/>
      <c r="D10" s="56"/>
      <c r="E10" s="56"/>
      <c r="F10" s="56"/>
      <c r="G10" s="56"/>
      <c r="H10" s="56"/>
    </row>
    <row r="11" ht="22.75" customHeight="1" spans="1:8">
      <c r="A11" s="55"/>
      <c r="B11" s="56"/>
      <c r="C11" s="56"/>
      <c r="D11" s="56"/>
      <c r="E11" s="56"/>
      <c r="F11" s="56"/>
      <c r="G11" s="56"/>
      <c r="H11" s="56"/>
    </row>
    <row r="12" ht="22.75" customHeight="1" spans="1:8">
      <c r="A12" s="27"/>
      <c r="B12" s="28"/>
      <c r="C12" s="28"/>
      <c r="D12" s="28"/>
      <c r="E12" s="28"/>
      <c r="F12" s="28"/>
      <c r="G12" s="28"/>
      <c r="H12" s="28"/>
    </row>
  </sheetData>
  <mergeCells count="9">
    <mergeCell ref="A5:H5"/>
    <mergeCell ref="B7:F7"/>
    <mergeCell ref="E8:F8"/>
    <mergeCell ref="A7:A9"/>
    <mergeCell ref="B8:B9"/>
    <mergeCell ref="C8:C9"/>
    <mergeCell ref="D8:D9"/>
    <mergeCell ref="G7:G9"/>
    <mergeCell ref="H7:H9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C7" sqref="C7"/>
    </sheetView>
  </sheetViews>
  <sheetFormatPr defaultColWidth="10" defaultRowHeight="14.25"/>
  <cols>
    <col min="1" max="1" width="9.76666666666667" customWidth="1"/>
    <col min="2" max="2" width="19.875" style="30" customWidth="1"/>
    <col min="3" max="3" width="31.125" style="30" customWidth="1"/>
    <col min="4" max="4" width="17.25" customWidth="1"/>
    <col min="5" max="5" width="18" customWidth="1"/>
    <col min="6" max="6" width="19.625" customWidth="1"/>
    <col min="7" max="11" width="9.76666666666667" customWidth="1"/>
  </cols>
  <sheetData>
    <row r="1" ht="14.3" customHeight="1" spans="1:11">
      <c r="A1" s="22"/>
      <c r="B1" s="38"/>
      <c r="C1" s="39"/>
      <c r="D1" s="22"/>
      <c r="E1" s="22"/>
      <c r="F1" s="22"/>
      <c r="G1" s="22"/>
      <c r="H1" s="22"/>
      <c r="I1" s="22"/>
      <c r="J1" s="22"/>
      <c r="K1" s="22"/>
    </row>
    <row r="2" ht="39.85" customHeight="1" spans="1:11">
      <c r="A2" s="23" t="s">
        <v>197</v>
      </c>
      <c r="B2" s="32"/>
      <c r="C2" s="32"/>
      <c r="D2" s="23"/>
      <c r="E2" s="23"/>
      <c r="F2" s="23"/>
      <c r="G2" s="22"/>
      <c r="H2" s="22"/>
      <c r="I2" s="22"/>
      <c r="J2" s="22"/>
      <c r="K2" s="22"/>
    </row>
    <row r="3" ht="22.75" customHeight="1" spans="1:11">
      <c r="A3" s="24"/>
      <c r="D3" s="24"/>
      <c r="E3" s="24"/>
      <c r="F3" s="24" t="s">
        <v>34</v>
      </c>
      <c r="G3" s="22"/>
      <c r="H3" s="22"/>
      <c r="I3" s="22"/>
      <c r="J3" s="22"/>
      <c r="K3" s="22"/>
    </row>
    <row r="4" ht="40" customHeight="1" spans="1:11">
      <c r="A4" s="40" t="s">
        <v>198</v>
      </c>
      <c r="B4" s="41" t="s">
        <v>199</v>
      </c>
      <c r="C4" s="42" t="s">
        <v>200</v>
      </c>
      <c r="D4" s="40" t="s">
        <v>115</v>
      </c>
      <c r="E4" s="40" t="s">
        <v>112</v>
      </c>
      <c r="F4" s="40" t="s">
        <v>113</v>
      </c>
      <c r="G4" s="22"/>
      <c r="H4" s="22"/>
      <c r="I4" s="22"/>
      <c r="J4" s="22"/>
      <c r="K4" s="22"/>
    </row>
    <row r="5" ht="28" customHeight="1" spans="1:11">
      <c r="A5" s="40"/>
      <c r="B5" s="43"/>
      <c r="C5" s="44" t="s">
        <v>115</v>
      </c>
      <c r="D5" s="45">
        <f>E5</f>
        <v>547421.24</v>
      </c>
      <c r="E5" s="45">
        <f>E6</f>
        <v>547421.24</v>
      </c>
      <c r="F5" s="45"/>
      <c r="G5" s="24"/>
      <c r="H5" s="24"/>
      <c r="I5" s="24"/>
      <c r="J5" s="24"/>
      <c r="K5" s="24"/>
    </row>
    <row r="6" ht="28" customHeight="1" spans="1:6">
      <c r="A6" s="46">
        <v>1</v>
      </c>
      <c r="B6" s="43" t="s">
        <v>201</v>
      </c>
      <c r="C6" s="47" t="s">
        <v>202</v>
      </c>
      <c r="D6" s="45">
        <f>E6</f>
        <v>547421.24</v>
      </c>
      <c r="E6" s="48">
        <f>E7+E8</f>
        <v>547421.24</v>
      </c>
      <c r="F6" s="48"/>
    </row>
    <row r="7" ht="28" customHeight="1" spans="1:6">
      <c r="A7" s="46">
        <v>2</v>
      </c>
      <c r="B7" s="49" t="s">
        <v>203</v>
      </c>
      <c r="C7" s="50" t="s">
        <v>186</v>
      </c>
      <c r="D7" s="45">
        <f>E7</f>
        <v>264733.2</v>
      </c>
      <c r="E7" s="51">
        <v>264733.2</v>
      </c>
      <c r="F7" s="48"/>
    </row>
    <row r="8" ht="28" customHeight="1" spans="1:6">
      <c r="A8" s="46">
        <v>3</v>
      </c>
      <c r="B8" s="49" t="s">
        <v>204</v>
      </c>
      <c r="C8" s="50" t="s">
        <v>187</v>
      </c>
      <c r="D8" s="45">
        <f>E8</f>
        <v>282688.04</v>
      </c>
      <c r="E8" s="51">
        <v>282688.04</v>
      </c>
      <c r="F8" s="48"/>
    </row>
    <row r="9" ht="28" customHeight="1" spans="1:6">
      <c r="A9" s="48"/>
      <c r="B9" s="49"/>
      <c r="C9" s="50"/>
      <c r="D9" s="48"/>
      <c r="E9" s="48"/>
      <c r="F9" s="48"/>
    </row>
    <row r="10" ht="28" customHeight="1" spans="1:6">
      <c r="A10" s="48"/>
      <c r="B10" s="49"/>
      <c r="C10" s="50"/>
      <c r="D10" s="48"/>
      <c r="E10" s="48"/>
      <c r="F10" s="48"/>
    </row>
    <row r="11" ht="28" customHeight="1" spans="1:6">
      <c r="A11" s="48"/>
      <c r="B11" s="49"/>
      <c r="C11" s="50"/>
      <c r="D11" s="48"/>
      <c r="E11" s="48"/>
      <c r="F11" s="48"/>
    </row>
    <row r="12" ht="28" customHeight="1" spans="1:6">
      <c r="A12" s="48"/>
      <c r="B12" s="49"/>
      <c r="C12" s="50"/>
      <c r="D12" s="48"/>
      <c r="E12" s="52"/>
      <c r="F12" s="48"/>
    </row>
    <row r="13" ht="28" customHeight="1" spans="1:6">
      <c r="A13" s="48"/>
      <c r="B13" s="49"/>
      <c r="C13" s="50"/>
      <c r="D13" s="48"/>
      <c r="E13" s="48"/>
      <c r="F13" s="48"/>
    </row>
    <row r="14" ht="28" customHeight="1" spans="1:6">
      <c r="A14" s="48"/>
      <c r="B14" s="49"/>
      <c r="C14" s="50"/>
      <c r="D14" s="48"/>
      <c r="E14" s="48"/>
      <c r="F14" s="48"/>
    </row>
    <row r="15" ht="28" customHeight="1" spans="1:6">
      <c r="A15" s="48"/>
      <c r="B15" s="49"/>
      <c r="C15" s="50"/>
      <c r="D15" s="48"/>
      <c r="E15" s="48"/>
      <c r="F15" s="48"/>
    </row>
    <row r="16" ht="28" customHeight="1" spans="1:6">
      <c r="A16" s="48"/>
      <c r="B16" s="49"/>
      <c r="C16" s="50"/>
      <c r="D16" s="48"/>
      <c r="E16" s="48"/>
      <c r="F16" s="48"/>
    </row>
    <row r="17" ht="28" customHeight="1" spans="1:6">
      <c r="A17" s="48"/>
      <c r="B17" s="49"/>
      <c r="C17" s="50"/>
      <c r="D17" s="48"/>
      <c r="E17" s="48"/>
      <c r="F17" s="48"/>
    </row>
    <row r="18" ht="28" customHeight="1" spans="1:6">
      <c r="A18" s="48"/>
      <c r="B18" s="49"/>
      <c r="C18" s="50"/>
      <c r="D18" s="48"/>
      <c r="E18" s="48"/>
      <c r="F18" s="48"/>
    </row>
    <row r="19" ht="28" customHeight="1" spans="1:6">
      <c r="A19" s="48"/>
      <c r="B19" s="49"/>
      <c r="C19" s="50"/>
      <c r="D19" s="48"/>
      <c r="E19" s="48"/>
      <c r="F19" s="48"/>
    </row>
    <row r="25" ht="13.5" spans="2:3">
      <c r="B25" s="29"/>
      <c r="C25" s="29"/>
    </row>
    <row r="26" ht="13.5" spans="2:3">
      <c r="B26" s="29"/>
      <c r="C26" s="29"/>
    </row>
    <row r="27" ht="13.5" spans="2:3">
      <c r="B27" s="29"/>
      <c r="C27" s="29"/>
    </row>
  </sheetData>
  <mergeCells count="1">
    <mergeCell ref="A2:F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2" sqref="A2:C2"/>
    </sheetView>
  </sheetViews>
  <sheetFormatPr defaultColWidth="7.875" defaultRowHeight="12.75" customHeight="1"/>
  <cols>
    <col min="1" max="1" width="31.125" style="30" customWidth="1"/>
    <col min="2" max="2" width="49.375" style="30" customWidth="1"/>
    <col min="3" max="3" width="34.125" style="30" customWidth="1"/>
    <col min="4" max="4" width="2.5" style="30" customWidth="1"/>
    <col min="5" max="16" width="8" style="30"/>
    <col min="17" max="16384" width="7.875" style="29"/>
  </cols>
  <sheetData>
    <row r="1" ht="15" customHeight="1" spans="1:16">
      <c r="A1" s="31"/>
      <c r="B1" s="31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ht="21" customHeight="1" spans="1:16">
      <c r="A2" s="32" t="s">
        <v>205</v>
      </c>
      <c r="B2" s="32"/>
      <c r="C2" s="32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ht="22" customHeight="1" spans="1:16">
      <c r="A3" s="29"/>
      <c r="B3" s="29"/>
      <c r="C3" s="33" t="s">
        <v>34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ht="25.5" customHeight="1" spans="1:16">
      <c r="A4" s="34" t="s">
        <v>206</v>
      </c>
      <c r="B4" s="34"/>
      <c r="C4" s="35" t="s">
        <v>38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ht="25.5" customHeight="1" spans="1:16">
      <c r="A5" s="34" t="s">
        <v>207</v>
      </c>
      <c r="B5" s="34" t="s">
        <v>208</v>
      </c>
      <c r="C5" s="35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="29" customFormat="1" ht="25.5" customHeight="1" spans="1:3">
      <c r="A6" s="34" t="s">
        <v>115</v>
      </c>
      <c r="B6" s="34"/>
      <c r="C6" s="35"/>
    </row>
    <row r="7" s="29" customFormat="1" ht="26.25" customHeight="1" spans="1:4">
      <c r="A7" s="36"/>
      <c r="B7" s="36"/>
      <c r="C7" s="37">
        <v>0</v>
      </c>
      <c r="D7" s="30"/>
    </row>
    <row r="8" ht="26.25" customHeight="1" spans="1:16">
      <c r="A8" s="36"/>
      <c r="B8" s="36"/>
      <c r="C8" s="37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ht="26.25" customHeight="1" spans="1:16">
      <c r="A9" s="36"/>
      <c r="B9" s="36"/>
      <c r="C9" s="37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ht="26.25" customHeight="1" spans="1:3">
      <c r="A10" s="36"/>
      <c r="B10" s="36"/>
      <c r="C10" s="37"/>
    </row>
    <row r="11" ht="26.25" customHeight="1" spans="1:3">
      <c r="A11" s="36"/>
      <c r="B11" s="36"/>
      <c r="C11" s="37"/>
    </row>
    <row r="12" ht="26.25" customHeight="1" spans="1:3">
      <c r="A12" s="36"/>
      <c r="B12" s="36"/>
      <c r="C12" s="3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K5" sqref="K5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22"/>
      <c r="B1" s="22"/>
      <c r="C1" s="22"/>
      <c r="D1" s="22"/>
      <c r="E1" s="22"/>
    </row>
    <row r="2" ht="39.85" customHeight="1" spans="1:5">
      <c r="A2" s="23" t="s">
        <v>209</v>
      </c>
      <c r="B2" s="23"/>
      <c r="C2" s="23"/>
      <c r="D2" s="23"/>
      <c r="E2" s="23"/>
    </row>
    <row r="3" ht="22.75" customHeight="1" spans="1:5">
      <c r="A3" s="24"/>
      <c r="B3" s="24"/>
      <c r="C3" s="24"/>
      <c r="D3" s="24"/>
      <c r="E3" s="25" t="s">
        <v>34</v>
      </c>
    </row>
    <row r="4" ht="22.75" customHeight="1" spans="1:5">
      <c r="A4" s="26" t="s">
        <v>164</v>
      </c>
      <c r="B4" s="26" t="s">
        <v>115</v>
      </c>
      <c r="C4" s="26" t="s">
        <v>210</v>
      </c>
      <c r="D4" s="26" t="s">
        <v>211</v>
      </c>
      <c r="E4" s="26" t="s">
        <v>212</v>
      </c>
    </row>
    <row r="5" ht="22.75" customHeight="1" spans="1:5">
      <c r="A5" s="27"/>
      <c r="B5" s="28"/>
      <c r="C5" s="28"/>
      <c r="D5" s="28"/>
      <c r="E5" s="28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D22" sqref="D22"/>
    </sheetView>
  </sheetViews>
  <sheetFormatPr defaultColWidth="9" defaultRowHeight="13.5" outlineLevelCol="1"/>
  <cols>
    <col min="1" max="2" width="38.125" customWidth="1"/>
  </cols>
  <sheetData>
    <row r="1" ht="20.25" spans="1:2">
      <c r="A1" s="14" t="s">
        <v>213</v>
      </c>
      <c r="B1" s="14"/>
    </row>
    <row r="2" spans="1:1">
      <c r="A2" s="15" t="s">
        <v>214</v>
      </c>
    </row>
    <row r="3" spans="1:2">
      <c r="A3" s="16" t="s">
        <v>37</v>
      </c>
      <c r="B3" s="17" t="s">
        <v>38</v>
      </c>
    </row>
    <row r="4" spans="1:2">
      <c r="A4" s="16"/>
      <c r="B4" s="17"/>
    </row>
    <row r="5" spans="1:2">
      <c r="A5" s="12" t="s">
        <v>215</v>
      </c>
      <c r="B5" s="17">
        <v>1</v>
      </c>
    </row>
    <row r="6" spans="1:2">
      <c r="A6" s="18" t="s">
        <v>216</v>
      </c>
      <c r="B6" s="19"/>
    </row>
    <row r="7" spans="1:2">
      <c r="A7" s="20" t="s">
        <v>217</v>
      </c>
      <c r="B7" s="19"/>
    </row>
    <row r="8" spans="1:2">
      <c r="A8" s="20"/>
      <c r="B8" s="19"/>
    </row>
    <row r="9" spans="1:2">
      <c r="A9" s="20"/>
      <c r="B9" s="19"/>
    </row>
    <row r="10" spans="1:2">
      <c r="A10" s="20"/>
      <c r="B10" s="19"/>
    </row>
    <row r="11" spans="1:2">
      <c r="A11" s="20"/>
      <c r="B11" s="19"/>
    </row>
    <row r="12" spans="1:2">
      <c r="A12" s="20"/>
      <c r="B12" s="19"/>
    </row>
    <row r="13" spans="1:2">
      <c r="A13" s="20"/>
      <c r="B13" s="19"/>
    </row>
    <row r="14" spans="1:2">
      <c r="A14" s="20"/>
      <c r="B14" s="19"/>
    </row>
    <row r="15" spans="1:2">
      <c r="A15" s="20"/>
      <c r="B15" s="19"/>
    </row>
    <row r="16" spans="1:1">
      <c r="A16" s="21" t="s">
        <v>218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workbookViewId="0">
      <selection activeCell="T8" sqref="T8"/>
    </sheetView>
  </sheetViews>
  <sheetFormatPr defaultColWidth="9" defaultRowHeight="13.5"/>
  <cols>
    <col min="1" max="16" width="6" customWidth="1"/>
  </cols>
  <sheetData>
    <row r="1" ht="18.75" spans="1:16">
      <c r="A1" s="1" t="s">
        <v>219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">
      <c r="A2" s="8" t="s">
        <v>220</v>
      </c>
    </row>
    <row r="3" ht="24" customHeight="1" spans="1:16">
      <c r="A3" s="2" t="s">
        <v>221</v>
      </c>
      <c r="B3" s="9" t="s">
        <v>168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ht="24" customHeight="1" spans="1:16">
      <c r="A4" s="2" t="s">
        <v>222</v>
      </c>
      <c r="B4" s="4"/>
      <c r="C4" s="4"/>
      <c r="D4" s="4"/>
      <c r="E4" s="4"/>
      <c r="F4" s="2" t="s">
        <v>223</v>
      </c>
      <c r="G4" s="2"/>
      <c r="H4" s="2"/>
      <c r="I4" s="2"/>
      <c r="J4" s="4"/>
      <c r="K4" s="4"/>
      <c r="L4" s="4"/>
      <c r="M4" s="4"/>
      <c r="N4" s="4"/>
      <c r="O4" s="4"/>
      <c r="P4" s="4"/>
    </row>
    <row r="5" ht="24" customHeight="1" spans="1:16">
      <c r="A5" s="2" t="s">
        <v>224</v>
      </c>
      <c r="B5" s="2" t="s">
        <v>225</v>
      </c>
      <c r="C5" s="2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24" customHeight="1" spans="1:16">
      <c r="A6" s="2"/>
      <c r="B6" s="2" t="s">
        <v>226</v>
      </c>
      <c r="C6" s="2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24" customHeight="1" spans="1:16">
      <c r="A7" s="2"/>
      <c r="B7" s="2" t="s">
        <v>227</v>
      </c>
      <c r="C7" s="2"/>
      <c r="D7" s="11" t="s">
        <v>228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24" customHeight="1" spans="1:16">
      <c r="A8" s="2"/>
      <c r="B8" s="2" t="s">
        <v>229</v>
      </c>
      <c r="C8" s="2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ht="24" customHeight="1" spans="1:16">
      <c r="A9" s="2" t="s">
        <v>230</v>
      </c>
      <c r="B9" s="2" t="s">
        <v>231</v>
      </c>
      <c r="C9" s="2"/>
      <c r="D9" s="11" t="s">
        <v>232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24" customHeight="1" spans="1:16">
      <c r="A10" s="2"/>
      <c r="B10" s="12" t="s">
        <v>233</v>
      </c>
      <c r="C10" s="12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ht="24" customHeight="1" spans="1:16">
      <c r="A11" s="2"/>
      <c r="B11" s="12" t="s">
        <v>234</v>
      </c>
      <c r="C11" s="12"/>
      <c r="D11" s="2" t="s">
        <v>235</v>
      </c>
      <c r="E11" s="2"/>
      <c r="F11" s="2"/>
      <c r="G11" s="2"/>
      <c r="H11" s="2" t="s">
        <v>236</v>
      </c>
      <c r="I11" s="2"/>
      <c r="J11" s="2"/>
      <c r="K11" s="2"/>
      <c r="L11" s="2" t="s">
        <v>237</v>
      </c>
      <c r="M11" s="2"/>
      <c r="N11" s="2"/>
      <c r="O11" s="2"/>
      <c r="P11" s="2" t="s">
        <v>238</v>
      </c>
    </row>
    <row r="12" ht="24" customHeight="1" spans="1:16">
      <c r="A12" s="2"/>
      <c r="B12" s="13"/>
      <c r="C12" s="1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ht="24" customHeight="1" spans="1:16">
      <c r="A13" s="2" t="s">
        <v>239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ht="24" customHeight="1" spans="1:16">
      <c r="A14" s="2" t="s">
        <v>240</v>
      </c>
      <c r="B14" s="2" t="s">
        <v>241</v>
      </c>
      <c r="C14" s="2" t="s">
        <v>242</v>
      </c>
      <c r="D14" s="2"/>
      <c r="E14" s="2"/>
      <c r="F14" s="2"/>
      <c r="G14" s="2" t="s">
        <v>243</v>
      </c>
      <c r="H14" s="2"/>
      <c r="I14" s="2"/>
      <c r="J14" s="2"/>
      <c r="K14" s="2" t="s">
        <v>244</v>
      </c>
      <c r="L14" s="2"/>
      <c r="M14" s="2"/>
      <c r="N14" s="2"/>
      <c r="O14" s="2" t="s">
        <v>245</v>
      </c>
      <c r="P14" s="2"/>
    </row>
    <row r="15" ht="24" customHeight="1" spans="1:16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ht="24" customHeight="1" spans="1:16">
      <c r="A16" s="2" t="s">
        <v>246</v>
      </c>
      <c r="B16" s="2" t="s">
        <v>247</v>
      </c>
      <c r="C16" s="2"/>
      <c r="D16" s="2"/>
      <c r="E16" s="2"/>
      <c r="F16" s="2"/>
      <c r="G16" s="2"/>
      <c r="H16" s="2"/>
      <c r="I16" s="2" t="s">
        <v>248</v>
      </c>
      <c r="J16" s="2"/>
      <c r="K16" s="2"/>
      <c r="L16" s="2"/>
      <c r="M16" s="2"/>
      <c r="N16" s="2"/>
      <c r="O16" s="2"/>
      <c r="P16" s="2"/>
    </row>
    <row r="17" ht="24" customHeight="1" spans="1:16">
      <c r="A17" s="2"/>
      <c r="B17" s="2" t="s">
        <v>249</v>
      </c>
      <c r="C17" s="2"/>
      <c r="D17" s="2"/>
      <c r="E17" s="4"/>
      <c r="F17" s="4"/>
      <c r="G17" s="4"/>
      <c r="H17" s="4"/>
      <c r="I17" s="2" t="s">
        <v>175</v>
      </c>
      <c r="J17" s="2"/>
      <c r="K17" s="2"/>
      <c r="L17" s="2"/>
      <c r="M17" s="2"/>
      <c r="N17" s="4"/>
      <c r="O17" s="4"/>
      <c r="P17" s="4"/>
    </row>
    <row r="18" ht="24" customHeight="1" spans="1:16">
      <c r="A18" s="2"/>
      <c r="B18" s="2" t="s">
        <v>250</v>
      </c>
      <c r="C18" s="2"/>
      <c r="D18" s="2"/>
      <c r="E18" s="4"/>
      <c r="F18" s="4"/>
      <c r="G18" s="4"/>
      <c r="H18" s="4"/>
      <c r="I18" s="2" t="s">
        <v>176</v>
      </c>
      <c r="J18" s="2"/>
      <c r="K18" s="2"/>
      <c r="L18" s="2"/>
      <c r="M18" s="2"/>
      <c r="N18" s="4"/>
      <c r="O18" s="4"/>
      <c r="P18" s="4"/>
    </row>
    <row r="19" ht="24" customHeight="1" spans="1:16">
      <c r="A19" s="2"/>
      <c r="B19" s="2" t="s">
        <v>251</v>
      </c>
      <c r="C19" s="2"/>
      <c r="D19" s="2"/>
      <c r="E19" s="4"/>
      <c r="F19" s="4"/>
      <c r="G19" s="4"/>
      <c r="H19" s="4"/>
      <c r="I19" s="2" t="s">
        <v>252</v>
      </c>
      <c r="J19" s="2"/>
      <c r="K19" s="2"/>
      <c r="L19" s="2"/>
      <c r="M19" s="2"/>
      <c r="N19" s="4"/>
      <c r="O19" s="4"/>
      <c r="P19" s="4"/>
    </row>
    <row r="20" ht="24" customHeight="1" spans="1:16">
      <c r="A20" s="2"/>
      <c r="B20" s="2" t="s">
        <v>253</v>
      </c>
      <c r="C20" s="2"/>
      <c r="D20" s="2"/>
      <c r="E20" s="4"/>
      <c r="F20" s="4"/>
      <c r="G20" s="4"/>
      <c r="H20" s="4"/>
      <c r="I20" s="2" t="s">
        <v>254</v>
      </c>
      <c r="J20" s="2"/>
      <c r="K20" s="2"/>
      <c r="L20" s="2"/>
      <c r="M20" s="2"/>
      <c r="N20" s="4"/>
      <c r="O20" s="4"/>
      <c r="P20" s="4"/>
    </row>
    <row r="21" ht="24" customHeight="1" spans="1:16">
      <c r="A21" s="2" t="s">
        <v>255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ht="24" customHeight="1" spans="1:16">
      <c r="A22" s="2" t="s">
        <v>256</v>
      </c>
      <c r="B22" s="2" t="s">
        <v>257</v>
      </c>
      <c r="C22" s="2"/>
      <c r="D22" s="2" t="s">
        <v>258</v>
      </c>
      <c r="E22" s="2"/>
      <c r="F22" s="2"/>
      <c r="G22" s="2"/>
      <c r="H22" s="2"/>
      <c r="I22" s="2"/>
      <c r="J22" s="2"/>
      <c r="K22" s="2"/>
      <c r="L22" s="2"/>
      <c r="M22" s="2" t="s">
        <v>259</v>
      </c>
      <c r="N22" s="2"/>
      <c r="O22" s="2"/>
      <c r="P22" s="2"/>
    </row>
    <row r="23" ht="24" customHeight="1" spans="1:16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ht="24" customHeight="1" spans="1:16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ht="24" customHeight="1" spans="1:16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7"/>
      <c r="N25" s="7"/>
      <c r="O25" s="7"/>
      <c r="P25" s="7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rintOptions horizontalCentered="1"/>
  <pageMargins left="0.161111111111111" right="0.161111111111111" top="1" bottom="0.507638888888889" header="0.5" footer="0.5"/>
  <pageSetup paperSize="9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O3" sqref="O3"/>
    </sheetView>
  </sheetViews>
  <sheetFormatPr defaultColWidth="9" defaultRowHeight="13.5"/>
  <sheetData>
    <row r="1" ht="72" customHeight="1" spans="1:11">
      <c r="A1" s="1" t="s">
        <v>260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" customHeight="1" spans="1:11">
      <c r="A2" s="2" t="s">
        <v>261</v>
      </c>
      <c r="B2" s="3"/>
      <c r="C2" s="3"/>
      <c r="D2" s="3"/>
      <c r="E2" s="3"/>
      <c r="F2" s="2" t="s">
        <v>262</v>
      </c>
      <c r="G2" s="2"/>
      <c r="H2" s="4"/>
      <c r="I2" s="4"/>
      <c r="J2" s="4"/>
      <c r="K2" s="4"/>
    </row>
    <row r="3" ht="32" customHeight="1" spans="1:11">
      <c r="A3" s="2" t="s">
        <v>263</v>
      </c>
      <c r="B3" s="3"/>
      <c r="C3" s="3"/>
      <c r="D3" s="3"/>
      <c r="E3" s="3"/>
      <c r="F3" s="2" t="s">
        <v>264</v>
      </c>
      <c r="G3" s="2"/>
      <c r="H3" s="4"/>
      <c r="I3" s="4"/>
      <c r="J3" s="4"/>
      <c r="K3" s="4"/>
    </row>
    <row r="4" ht="32" customHeight="1" spans="1:11">
      <c r="A4" s="2" t="s">
        <v>265</v>
      </c>
      <c r="B4" s="3"/>
      <c r="C4" s="3"/>
      <c r="D4" s="3"/>
      <c r="E4" s="3"/>
      <c r="F4" s="2" t="s">
        <v>266</v>
      </c>
      <c r="G4" s="2"/>
      <c r="H4" s="4"/>
      <c r="I4" s="4"/>
      <c r="J4" s="4"/>
      <c r="K4" s="4"/>
    </row>
    <row r="5" ht="32" customHeight="1" spans="1:11">
      <c r="A5" s="2" t="s">
        <v>267</v>
      </c>
      <c r="B5" s="3"/>
      <c r="C5" s="3"/>
      <c r="D5" s="3"/>
      <c r="E5" s="3"/>
      <c r="F5" s="2" t="s">
        <v>268</v>
      </c>
      <c r="G5" s="2"/>
      <c r="H5" s="4"/>
      <c r="I5" s="4"/>
      <c r="J5" s="4"/>
      <c r="K5" s="4"/>
    </row>
    <row r="6" ht="32" customHeight="1" spans="1:11">
      <c r="A6" s="2" t="s">
        <v>269</v>
      </c>
      <c r="B6" s="5" t="s">
        <v>270</v>
      </c>
      <c r="C6" s="4"/>
      <c r="D6" s="4"/>
      <c r="E6" s="5" t="s">
        <v>271</v>
      </c>
      <c r="F6" s="5"/>
      <c r="G6" s="4"/>
      <c r="H6" s="4"/>
      <c r="I6" s="5" t="s">
        <v>272</v>
      </c>
      <c r="J6" s="5"/>
      <c r="K6" s="4"/>
    </row>
    <row r="7" ht="32" customHeight="1" spans="1:11">
      <c r="A7" s="2" t="s">
        <v>273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ht="32" customHeight="1" spans="1:11">
      <c r="A8" s="2" t="s">
        <v>256</v>
      </c>
      <c r="B8" s="2" t="s">
        <v>257</v>
      </c>
      <c r="C8" s="2"/>
      <c r="D8" s="2" t="s">
        <v>258</v>
      </c>
      <c r="E8" s="2"/>
      <c r="F8" s="2"/>
      <c r="G8" s="2"/>
      <c r="H8" s="2"/>
      <c r="I8" s="2"/>
      <c r="J8" s="2" t="s">
        <v>274</v>
      </c>
      <c r="K8" s="2"/>
    </row>
    <row r="9" ht="32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ht="32" customHeight="1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ht="32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32" customHeight="1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ht="32" customHeight="1" spans="1:11">
      <c r="A13" s="3"/>
      <c r="B13" s="3"/>
      <c r="C13" s="3"/>
      <c r="D13" s="3"/>
      <c r="E13" s="3"/>
      <c r="F13" s="3"/>
      <c r="G13" s="3"/>
      <c r="H13" s="3"/>
      <c r="I13" s="3"/>
      <c r="J13" s="7"/>
      <c r="K13" s="7"/>
    </row>
  </sheetData>
  <mergeCells count="36">
    <mergeCell ref="A1:K1"/>
    <mergeCell ref="B2:E2"/>
    <mergeCell ref="F2:G2"/>
    <mergeCell ref="H2:K2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C6:D6"/>
    <mergeCell ref="E6:F6"/>
    <mergeCell ref="G6:H6"/>
    <mergeCell ref="I6:J6"/>
    <mergeCell ref="B7:K7"/>
    <mergeCell ref="B8:C8"/>
    <mergeCell ref="D8:I8"/>
    <mergeCell ref="J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</mergeCells>
  <printOptions horizontalCentered="1"/>
  <pageMargins left="0.161111111111111" right="0.0548611111111111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10" defaultRowHeight="13.5" outlineLevelCol="2"/>
  <cols>
    <col min="1" max="1" width="5.01666666666667" customWidth="1"/>
    <col min="2" max="2" width="58.5" customWidth="1"/>
    <col min="3" max="3" width="51.375" customWidth="1"/>
  </cols>
  <sheetData>
    <row r="1" ht="35.4" customHeight="1" spans="1:2">
      <c r="A1" s="22"/>
      <c r="B1" s="22"/>
    </row>
    <row r="2" ht="39.15" customHeight="1" spans="1:3">
      <c r="A2" s="22"/>
      <c r="B2" s="107" t="s">
        <v>12</v>
      </c>
      <c r="C2" s="107"/>
    </row>
    <row r="3" ht="29.35" customHeight="1" spans="1:3">
      <c r="A3" s="108"/>
      <c r="B3" s="109" t="s">
        <v>13</v>
      </c>
      <c r="C3" s="109" t="s">
        <v>14</v>
      </c>
    </row>
    <row r="4" ht="28.45" customHeight="1" spans="1:3">
      <c r="A4" s="99"/>
      <c r="B4" s="110" t="s">
        <v>15</v>
      </c>
      <c r="C4" s="55" t="s">
        <v>16</v>
      </c>
    </row>
    <row r="5" ht="28.45" customHeight="1" spans="1:3">
      <c r="A5" s="99"/>
      <c r="B5" s="110" t="s">
        <v>17</v>
      </c>
      <c r="C5" s="55" t="s">
        <v>18</v>
      </c>
    </row>
    <row r="6" ht="28.45" customHeight="1" spans="1:3">
      <c r="A6" s="99"/>
      <c r="B6" s="110" t="s">
        <v>19</v>
      </c>
      <c r="C6" s="55" t="s">
        <v>20</v>
      </c>
    </row>
    <row r="7" ht="28.45" customHeight="1" spans="1:3">
      <c r="A7" s="99"/>
      <c r="B7" s="110" t="s">
        <v>21</v>
      </c>
      <c r="C7" s="55"/>
    </row>
    <row r="8" ht="28.45" customHeight="1" spans="1:3">
      <c r="A8" s="99"/>
      <c r="B8" s="110" t="s">
        <v>22</v>
      </c>
      <c r="C8" s="55" t="s">
        <v>23</v>
      </c>
    </row>
    <row r="9" ht="28.45" customHeight="1" spans="1:3">
      <c r="A9" s="99"/>
      <c r="B9" s="110" t="s">
        <v>24</v>
      </c>
      <c r="C9" s="55" t="s">
        <v>25</v>
      </c>
    </row>
    <row r="10" ht="28.45" customHeight="1" spans="1:3">
      <c r="A10" s="99"/>
      <c r="B10" s="110" t="s">
        <v>26</v>
      </c>
      <c r="C10" s="55" t="s">
        <v>27</v>
      </c>
    </row>
    <row r="11" ht="28.45" customHeight="1" spans="1:3">
      <c r="A11" s="99"/>
      <c r="B11" s="110" t="s">
        <v>28</v>
      </c>
      <c r="C11" s="55" t="s">
        <v>29</v>
      </c>
    </row>
    <row r="12" ht="28.45" customHeight="1" spans="1:3">
      <c r="A12" s="99"/>
      <c r="B12" s="110" t="s">
        <v>30</v>
      </c>
      <c r="C12" s="55"/>
    </row>
    <row r="13" ht="28.45" customHeight="1" spans="1:3">
      <c r="A13" s="22"/>
      <c r="B13" s="110" t="s">
        <v>31</v>
      </c>
      <c r="C13" s="55"/>
    </row>
    <row r="14" ht="28.45" customHeight="1" spans="1:3">
      <c r="A14" s="22"/>
      <c r="B14" s="110" t="s">
        <v>32</v>
      </c>
      <c r="C14" s="55" t="s">
        <v>16</v>
      </c>
    </row>
  </sheetData>
  <mergeCells count="1">
    <mergeCell ref="B2:C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0" workbookViewId="0">
      <selection activeCell="K28" sqref="K28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6.375" customWidth="1"/>
    <col min="5" max="5" width="10.375"/>
    <col min="6" max="6" width="12.625"/>
  </cols>
  <sheetData>
    <row r="1" ht="14.3" customHeight="1" spans="1:4">
      <c r="A1" s="22"/>
      <c r="B1" s="22"/>
      <c r="C1" s="22"/>
      <c r="D1" s="22"/>
    </row>
    <row r="2" ht="39.85" customHeight="1" spans="1:4">
      <c r="A2" s="23" t="s">
        <v>33</v>
      </c>
      <c r="B2" s="23"/>
      <c r="C2" s="23"/>
      <c r="D2" s="23"/>
    </row>
    <row r="3" ht="22.75" customHeight="1" spans="1:4">
      <c r="A3" s="99"/>
      <c r="B3" s="99"/>
      <c r="C3" s="99"/>
      <c r="D3" s="100" t="s">
        <v>34</v>
      </c>
    </row>
    <row r="4" ht="22.75" customHeight="1" spans="1:4">
      <c r="A4" s="78" t="s">
        <v>35</v>
      </c>
      <c r="B4" s="78"/>
      <c r="C4" s="78" t="s">
        <v>36</v>
      </c>
      <c r="D4" s="78"/>
    </row>
    <row r="5" ht="22.75" customHeight="1" spans="1:4">
      <c r="A5" s="78" t="s">
        <v>37</v>
      </c>
      <c r="B5" s="78" t="s">
        <v>38</v>
      </c>
      <c r="C5" s="78" t="s">
        <v>37</v>
      </c>
      <c r="D5" s="78" t="s">
        <v>38</v>
      </c>
    </row>
    <row r="6" ht="22.75" customHeight="1" spans="1:4">
      <c r="A6" s="101" t="s">
        <v>39</v>
      </c>
      <c r="B6" s="102">
        <v>20961029.18</v>
      </c>
      <c r="C6" s="101" t="s">
        <v>40</v>
      </c>
      <c r="D6" s="102"/>
    </row>
    <row r="7" ht="22.75" customHeight="1" spans="1:4">
      <c r="A7" s="101" t="s">
        <v>41</v>
      </c>
      <c r="B7" s="86"/>
      <c r="C7" s="101" t="s">
        <v>42</v>
      </c>
      <c r="D7" s="103"/>
    </row>
    <row r="8" ht="22.75" customHeight="1" spans="1:4">
      <c r="A8" s="101" t="s">
        <v>43</v>
      </c>
      <c r="B8" s="86"/>
      <c r="C8" s="101" t="s">
        <v>44</v>
      </c>
      <c r="D8" s="103"/>
    </row>
    <row r="9" ht="22.75" customHeight="1" spans="1:4">
      <c r="A9" s="101" t="s">
        <v>45</v>
      </c>
      <c r="B9" s="86"/>
      <c r="C9" s="101" t="s">
        <v>46</v>
      </c>
      <c r="D9" s="103"/>
    </row>
    <row r="10" ht="22.75" customHeight="1" spans="1:4">
      <c r="A10" s="101" t="s">
        <v>47</v>
      </c>
      <c r="B10" s="102">
        <v>118499500</v>
      </c>
      <c r="C10" s="101" t="s">
        <v>48</v>
      </c>
      <c r="D10" s="103"/>
    </row>
    <row r="11" ht="22.75" customHeight="1" spans="1:4">
      <c r="A11" s="101" t="s">
        <v>49</v>
      </c>
      <c r="B11" s="86"/>
      <c r="C11" s="101" t="s">
        <v>50</v>
      </c>
      <c r="D11" s="103"/>
    </row>
    <row r="12" ht="22.75" customHeight="1" spans="1:4">
      <c r="A12" s="101" t="s">
        <v>51</v>
      </c>
      <c r="B12" s="86"/>
      <c r="C12" s="101" t="s">
        <v>52</v>
      </c>
      <c r="D12" s="103"/>
    </row>
    <row r="13" ht="22.75" customHeight="1" spans="1:4">
      <c r="A13" s="101" t="s">
        <v>53</v>
      </c>
      <c r="B13" s="86"/>
      <c r="C13" s="101" t="s">
        <v>54</v>
      </c>
      <c r="D13" s="103">
        <v>643720.28</v>
      </c>
    </row>
    <row r="14" ht="22.75" customHeight="1" spans="1:4">
      <c r="A14" s="101" t="s">
        <v>55</v>
      </c>
      <c r="B14" s="86"/>
      <c r="C14" s="101" t="s">
        <v>56</v>
      </c>
      <c r="D14" s="103"/>
    </row>
    <row r="15" ht="22.75" customHeight="1" spans="1:4">
      <c r="A15" s="101"/>
      <c r="B15" s="104"/>
      <c r="C15" s="101" t="s">
        <v>57</v>
      </c>
      <c r="D15" s="103">
        <v>138816808.9</v>
      </c>
    </row>
    <row r="16" ht="22.75" customHeight="1" spans="1:4">
      <c r="A16" s="101"/>
      <c r="B16" s="104"/>
      <c r="C16" s="101" t="s">
        <v>58</v>
      </c>
      <c r="D16" s="103"/>
    </row>
    <row r="17" ht="22.75" customHeight="1" spans="1:4">
      <c r="A17" s="101"/>
      <c r="B17" s="104"/>
      <c r="C17" s="101" t="s">
        <v>59</v>
      </c>
      <c r="D17" s="103"/>
    </row>
    <row r="18" ht="22.75" customHeight="1" spans="1:4">
      <c r="A18" s="101"/>
      <c r="B18" s="104"/>
      <c r="C18" s="101" t="s">
        <v>60</v>
      </c>
      <c r="D18" s="103"/>
    </row>
    <row r="19" ht="22.75" customHeight="1" spans="1:4">
      <c r="A19" s="101"/>
      <c r="B19" s="104"/>
      <c r="C19" s="101" t="s">
        <v>61</v>
      </c>
      <c r="D19" s="103"/>
    </row>
    <row r="20" ht="22.75" customHeight="1" spans="1:4">
      <c r="A20" s="105"/>
      <c r="B20" s="106"/>
      <c r="C20" s="101" t="s">
        <v>62</v>
      </c>
      <c r="D20" s="103"/>
    </row>
    <row r="21" ht="22.75" customHeight="1" spans="1:4">
      <c r="A21" s="105"/>
      <c r="B21" s="106"/>
      <c r="C21" s="101" t="s">
        <v>63</v>
      </c>
      <c r="D21" s="103"/>
    </row>
    <row r="22" ht="22.75" customHeight="1" spans="1:4">
      <c r="A22" s="105"/>
      <c r="B22" s="106"/>
      <c r="C22" s="101" t="s">
        <v>64</v>
      </c>
      <c r="D22" s="103"/>
    </row>
    <row r="23" ht="22.75" customHeight="1" spans="1:4">
      <c r="A23" s="105"/>
      <c r="B23" s="106"/>
      <c r="C23" s="101" t="s">
        <v>65</v>
      </c>
      <c r="D23" s="103"/>
    </row>
    <row r="24" ht="22.75" customHeight="1" spans="1:4">
      <c r="A24" s="105"/>
      <c r="B24" s="106"/>
      <c r="C24" s="101" t="s">
        <v>66</v>
      </c>
      <c r="D24" s="103"/>
    </row>
    <row r="25" ht="22.75" customHeight="1" spans="1:4">
      <c r="A25" s="101"/>
      <c r="B25" s="104"/>
      <c r="C25" s="101" t="s">
        <v>67</v>
      </c>
      <c r="D25" s="103"/>
    </row>
    <row r="26" ht="22.75" customHeight="1" spans="1:4">
      <c r="A26" s="101"/>
      <c r="B26" s="104"/>
      <c r="C26" s="101" t="s">
        <v>68</v>
      </c>
      <c r="D26" s="103"/>
    </row>
    <row r="27" ht="22.75" customHeight="1" spans="1:4">
      <c r="A27" s="101"/>
      <c r="B27" s="104"/>
      <c r="C27" s="101" t="s">
        <v>69</v>
      </c>
      <c r="D27" s="103"/>
    </row>
    <row r="28" ht="22.75" customHeight="1" spans="1:4">
      <c r="A28" s="105"/>
      <c r="B28" s="106"/>
      <c r="C28" s="101" t="s">
        <v>70</v>
      </c>
      <c r="D28" s="103"/>
    </row>
    <row r="29" ht="22.75" customHeight="1" spans="1:4">
      <c r="A29" s="105"/>
      <c r="B29" s="106"/>
      <c r="C29" s="101" t="s">
        <v>71</v>
      </c>
      <c r="D29" s="103"/>
    </row>
    <row r="30" ht="22.75" customHeight="1" spans="1:4">
      <c r="A30" s="105"/>
      <c r="B30" s="106"/>
      <c r="C30" s="101" t="s">
        <v>72</v>
      </c>
      <c r="D30" s="103"/>
    </row>
    <row r="31" ht="22.75" customHeight="1" spans="1:4">
      <c r="A31" s="105"/>
      <c r="B31" s="106"/>
      <c r="C31" s="101" t="s">
        <v>73</v>
      </c>
      <c r="D31" s="103"/>
    </row>
    <row r="32" ht="22.75" customHeight="1" spans="1:4">
      <c r="A32" s="105"/>
      <c r="B32" s="106"/>
      <c r="C32" s="101" t="s">
        <v>74</v>
      </c>
      <c r="D32" s="103"/>
    </row>
    <row r="33" ht="22.75" customHeight="1" spans="1:4">
      <c r="A33" s="101"/>
      <c r="B33" s="101"/>
      <c r="C33" s="101" t="s">
        <v>75</v>
      </c>
      <c r="D33" s="103"/>
    </row>
    <row r="34" ht="22.75" customHeight="1" spans="1:4">
      <c r="A34" s="101"/>
      <c r="B34" s="101"/>
      <c r="C34" s="101" t="s">
        <v>76</v>
      </c>
      <c r="D34" s="103"/>
    </row>
    <row r="35" ht="22.75" customHeight="1" spans="1:4">
      <c r="A35" s="101"/>
      <c r="B35" s="101"/>
      <c r="C35" s="101" t="s">
        <v>77</v>
      </c>
      <c r="D35" s="103"/>
    </row>
    <row r="36" ht="22.75" customHeight="1" spans="1:4">
      <c r="A36" s="101"/>
      <c r="B36" s="101"/>
      <c r="C36" s="101"/>
      <c r="D36" s="101"/>
    </row>
    <row r="37" ht="22.75" customHeight="1" spans="1:4">
      <c r="A37" s="101"/>
      <c r="B37" s="101"/>
      <c r="C37" s="101"/>
      <c r="D37" s="101"/>
    </row>
    <row r="38" ht="22.75" customHeight="1" spans="1:4">
      <c r="A38" s="101"/>
      <c r="B38" s="101"/>
      <c r="C38" s="101"/>
      <c r="D38" s="101"/>
    </row>
    <row r="39" ht="22.75" customHeight="1" spans="1:4">
      <c r="A39" s="105" t="s">
        <v>78</v>
      </c>
      <c r="B39" s="106">
        <f>SUM(B6:B14)</f>
        <v>139460529.18</v>
      </c>
      <c r="C39" s="105" t="s">
        <v>79</v>
      </c>
      <c r="D39" s="106">
        <f>SUM(D6:D38)</f>
        <v>139460529.18</v>
      </c>
    </row>
    <row r="40" ht="22.75" customHeight="1" spans="1:4">
      <c r="A40" s="105" t="s">
        <v>80</v>
      </c>
      <c r="B40" s="106"/>
      <c r="C40" s="105" t="s">
        <v>81</v>
      </c>
      <c r="D40" s="106"/>
    </row>
    <row r="41" ht="22.75" customHeight="1" spans="1:4">
      <c r="A41" s="101"/>
      <c r="B41" s="104"/>
      <c r="C41" s="101"/>
      <c r="D41" s="104"/>
    </row>
    <row r="42" ht="22.75" customHeight="1" spans="1:4">
      <c r="A42" s="105" t="s">
        <v>82</v>
      </c>
      <c r="B42" s="106">
        <f>B39+B40</f>
        <v>139460529.18</v>
      </c>
      <c r="C42" s="105" t="s">
        <v>83</v>
      </c>
      <c r="D42" s="106">
        <f>D39+D40</f>
        <v>139460529.18</v>
      </c>
    </row>
  </sheetData>
  <mergeCells count="4">
    <mergeCell ref="A2:D2"/>
    <mergeCell ref="A3:C3"/>
    <mergeCell ref="A4:B4"/>
    <mergeCell ref="C4:D4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9"/>
  <sheetViews>
    <sheetView showZeros="0" workbookViewId="0">
      <selection activeCell="B13" sqref="B13"/>
    </sheetView>
  </sheetViews>
  <sheetFormatPr defaultColWidth="7.875" defaultRowHeight="12.75" customHeight="1" outlineLevelCol="1"/>
  <cols>
    <col min="1" max="1" width="41" style="30" customWidth="1"/>
    <col min="2" max="2" width="37.125" style="30" customWidth="1"/>
    <col min="3" max="16384" width="7.875" style="29"/>
  </cols>
  <sheetData>
    <row r="1" ht="24.75" customHeight="1" spans="1:1">
      <c r="A1" s="38"/>
    </row>
    <row r="2" ht="24.75" customHeight="1" spans="1:2">
      <c r="A2" s="32" t="s">
        <v>84</v>
      </c>
      <c r="B2" s="32"/>
    </row>
    <row r="3" ht="24.75" customHeight="1" spans="1:2">
      <c r="A3" s="92"/>
      <c r="B3" s="33" t="s">
        <v>34</v>
      </c>
    </row>
    <row r="4" ht="24" customHeight="1" spans="1:2">
      <c r="A4" s="42" t="s">
        <v>37</v>
      </c>
      <c r="B4" s="42" t="s">
        <v>38</v>
      </c>
    </row>
    <row r="5" s="29" customFormat="1" ht="25" customHeight="1" spans="1:2">
      <c r="A5" s="93" t="s">
        <v>85</v>
      </c>
      <c r="B5" s="94">
        <f>B6+B7</f>
        <v>20961029.18</v>
      </c>
    </row>
    <row r="6" s="29" customFormat="1" ht="25" customHeight="1" spans="1:2">
      <c r="A6" s="93" t="s">
        <v>86</v>
      </c>
      <c r="B6" s="94">
        <v>20961029.18</v>
      </c>
    </row>
    <row r="7" s="29" customFormat="1" ht="25" customHeight="1" spans="1:2">
      <c r="A7" s="93" t="s">
        <v>87</v>
      </c>
      <c r="B7" s="94"/>
    </row>
    <row r="8" s="29" customFormat="1" ht="25" customHeight="1" spans="1:2">
      <c r="A8" s="93" t="s">
        <v>88</v>
      </c>
      <c r="B8" s="94">
        <f>B9+B10</f>
        <v>0</v>
      </c>
    </row>
    <row r="9" s="29" customFormat="1" ht="25" customHeight="1" spans="1:2">
      <c r="A9" s="93" t="s">
        <v>89</v>
      </c>
      <c r="B9" s="94"/>
    </row>
    <row r="10" s="29" customFormat="1" ht="25" customHeight="1" spans="1:2">
      <c r="A10" s="93" t="s">
        <v>90</v>
      </c>
      <c r="B10" s="94"/>
    </row>
    <row r="11" s="29" customFormat="1" ht="25" customHeight="1" spans="1:2">
      <c r="A11" s="93" t="s">
        <v>91</v>
      </c>
      <c r="B11" s="94">
        <v>118499500</v>
      </c>
    </row>
    <row r="12" s="29" customFormat="1" ht="25" customHeight="1" spans="1:2">
      <c r="A12" s="93" t="s">
        <v>92</v>
      </c>
      <c r="B12" s="94"/>
    </row>
    <row r="13" s="29" customFormat="1" ht="25" customHeight="1" spans="1:2">
      <c r="A13" s="93" t="s">
        <v>93</v>
      </c>
      <c r="B13" s="94">
        <v>118499500</v>
      </c>
    </row>
    <row r="14" s="29" customFormat="1" ht="25" customHeight="1" spans="1:2">
      <c r="A14" s="93" t="s">
        <v>94</v>
      </c>
      <c r="B14" s="95"/>
    </row>
    <row r="15" s="29" customFormat="1" ht="25" customHeight="1" spans="1:2">
      <c r="A15" s="93" t="s">
        <v>95</v>
      </c>
      <c r="B15" s="95"/>
    </row>
    <row r="16" s="29" customFormat="1" ht="25" customHeight="1" spans="1:2">
      <c r="A16" s="93" t="s">
        <v>96</v>
      </c>
      <c r="B16" s="95"/>
    </row>
    <row r="17" s="29" customFormat="1" ht="25" customHeight="1" spans="1:2">
      <c r="A17" s="93" t="s">
        <v>97</v>
      </c>
      <c r="B17" s="95"/>
    </row>
    <row r="18" s="29" customFormat="1" ht="25" customHeight="1" spans="1:2">
      <c r="A18" s="93" t="s">
        <v>98</v>
      </c>
      <c r="B18" s="95"/>
    </row>
    <row r="19" s="29" customFormat="1" ht="25" customHeight="1" spans="1:2">
      <c r="A19" s="93" t="s">
        <v>99</v>
      </c>
      <c r="B19" s="94">
        <f>B20+B23+B26+B27</f>
        <v>0</v>
      </c>
    </row>
    <row r="20" s="29" customFormat="1" ht="25" customHeight="1" spans="1:2">
      <c r="A20" s="93" t="s">
        <v>100</v>
      </c>
      <c r="B20" s="94">
        <f>B21+B22</f>
        <v>0</v>
      </c>
    </row>
    <row r="21" s="29" customFormat="1" ht="25" customHeight="1" spans="1:2">
      <c r="A21" s="93" t="s">
        <v>101</v>
      </c>
      <c r="B21" s="94"/>
    </row>
    <row r="22" s="29" customFormat="1" ht="25" customHeight="1" spans="1:2">
      <c r="A22" s="93" t="s">
        <v>102</v>
      </c>
      <c r="B22" s="94"/>
    </row>
    <row r="23" s="29" customFormat="1" ht="25" customHeight="1" spans="1:2">
      <c r="A23" s="93" t="s">
        <v>103</v>
      </c>
      <c r="B23" s="94">
        <f>B24+B25</f>
        <v>0</v>
      </c>
    </row>
    <row r="24" s="29" customFormat="1" ht="25" customHeight="1" spans="1:2">
      <c r="A24" s="93" t="s">
        <v>104</v>
      </c>
      <c r="B24" s="94"/>
    </row>
    <row r="25" s="29" customFormat="1" ht="25" customHeight="1" spans="1:2">
      <c r="A25" s="93" t="s">
        <v>105</v>
      </c>
      <c r="B25" s="94"/>
    </row>
    <row r="26" s="29" customFormat="1" ht="25" customHeight="1" spans="1:2">
      <c r="A26" s="93" t="s">
        <v>106</v>
      </c>
      <c r="B26" s="94"/>
    </row>
    <row r="27" s="29" customFormat="1" ht="25" customHeight="1" spans="1:2">
      <c r="A27" s="93" t="s">
        <v>107</v>
      </c>
      <c r="B27" s="94"/>
    </row>
    <row r="28" ht="25" customHeight="1" spans="1:2">
      <c r="A28" s="96"/>
      <c r="B28" s="94"/>
    </row>
    <row r="29" s="29" customFormat="1" ht="25" customHeight="1" spans="1:2">
      <c r="A29" s="97" t="s">
        <v>108</v>
      </c>
      <c r="B29" s="98">
        <f>B5+B8+B11+B15+B16+B17+B18+B19</f>
        <v>139460529.18</v>
      </c>
    </row>
  </sheetData>
  <sheetProtection formatCells="0" formatColumns="0" formatRows="0"/>
  <mergeCells count="1">
    <mergeCell ref="A2:B2"/>
  </mergeCells>
  <printOptions horizontalCentered="1"/>
  <pageMargins left="0.393055555555556" right="0.196527777777778" top="0.51180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3" workbookViewId="0">
      <selection activeCell="A4" sqref="$A4:$XFD20"/>
    </sheetView>
  </sheetViews>
  <sheetFormatPr defaultColWidth="10" defaultRowHeight="13.5" outlineLevelCol="4"/>
  <cols>
    <col min="1" max="1" width="41.25" style="57" customWidth="1"/>
    <col min="2" max="2" width="27.125" style="57" customWidth="1"/>
    <col min="3" max="3" width="22.625" customWidth="1"/>
    <col min="4" max="4" width="20.5" customWidth="1"/>
    <col min="5" max="5" width="16.125" customWidth="1"/>
  </cols>
  <sheetData>
    <row r="1" ht="14.3" customHeight="1" spans="1:5">
      <c r="A1" s="58"/>
      <c r="B1" s="58"/>
      <c r="C1" s="22"/>
      <c r="D1" s="22"/>
      <c r="E1" s="22"/>
    </row>
    <row r="2" ht="39.85" customHeight="1" spans="1:5">
      <c r="A2" s="23" t="s">
        <v>109</v>
      </c>
      <c r="B2" s="23"/>
      <c r="C2" s="23"/>
      <c r="D2" s="23"/>
      <c r="E2" s="23"/>
    </row>
    <row r="3" ht="22.75" customHeight="1" spans="1:5">
      <c r="A3" s="60"/>
      <c r="B3" s="60"/>
      <c r="C3" s="24"/>
      <c r="D3" s="24"/>
      <c r="E3" s="24" t="s">
        <v>34</v>
      </c>
    </row>
    <row r="4" ht="18" customHeight="1" spans="1:5">
      <c r="A4" s="90" t="s">
        <v>110</v>
      </c>
      <c r="B4" s="90" t="s">
        <v>111</v>
      </c>
      <c r="C4" s="91" t="s">
        <v>112</v>
      </c>
      <c r="D4" s="91" t="s">
        <v>113</v>
      </c>
      <c r="E4" s="91" t="s">
        <v>114</v>
      </c>
    </row>
    <row r="5" ht="18" customHeight="1" spans="1:5">
      <c r="A5" s="62" t="s">
        <v>115</v>
      </c>
      <c r="B5" s="62"/>
      <c r="C5" s="74">
        <f>C6+C9+C12+C15</f>
        <v>20961029.1776775</v>
      </c>
      <c r="D5" s="74"/>
      <c r="E5" s="74"/>
    </row>
    <row r="6" ht="18" customHeight="1" spans="1:5">
      <c r="A6" s="66">
        <v>208</v>
      </c>
      <c r="B6" s="76" t="s">
        <v>116</v>
      </c>
      <c r="C6" s="48">
        <v>495882.79</v>
      </c>
      <c r="D6" s="48"/>
      <c r="E6" s="48"/>
    </row>
    <row r="7" ht="18" customHeight="1" spans="1:5">
      <c r="A7" s="66">
        <v>20805</v>
      </c>
      <c r="B7" s="76" t="s">
        <v>117</v>
      </c>
      <c r="C7" s="48">
        <v>495882.79</v>
      </c>
      <c r="D7" s="48"/>
      <c r="E7" s="48"/>
    </row>
    <row r="8" ht="18" customHeight="1" spans="1:5">
      <c r="A8" s="66">
        <v>2080502</v>
      </c>
      <c r="B8" s="76" t="s">
        <v>118</v>
      </c>
      <c r="C8" s="48">
        <v>495882.79</v>
      </c>
      <c r="D8" s="48"/>
      <c r="E8" s="48"/>
    </row>
    <row r="9" ht="18" customHeight="1" spans="1:5">
      <c r="A9" s="66">
        <v>208</v>
      </c>
      <c r="B9" s="76" t="s">
        <v>116</v>
      </c>
      <c r="C9" s="48">
        <v>147837.49</v>
      </c>
      <c r="D9" s="48"/>
      <c r="E9" s="48"/>
    </row>
    <row r="10" ht="18" customHeight="1" spans="1:5">
      <c r="A10" s="66">
        <v>20899</v>
      </c>
      <c r="B10" s="76" t="s">
        <v>119</v>
      </c>
      <c r="C10" s="48">
        <v>147837.49</v>
      </c>
      <c r="D10" s="48"/>
      <c r="E10" s="48"/>
    </row>
    <row r="11" ht="18" customHeight="1" spans="1:5">
      <c r="A11" s="66">
        <v>2089999</v>
      </c>
      <c r="B11" s="76" t="s">
        <v>119</v>
      </c>
      <c r="C11" s="48">
        <v>147837.49</v>
      </c>
      <c r="D11" s="48"/>
      <c r="E11" s="48"/>
    </row>
    <row r="12" ht="18" customHeight="1" spans="1:5">
      <c r="A12" s="66">
        <v>210</v>
      </c>
      <c r="B12" s="66" t="s">
        <v>120</v>
      </c>
      <c r="C12" s="48">
        <v>19081316.2176775</v>
      </c>
      <c r="D12" s="48"/>
      <c r="E12" s="48"/>
    </row>
    <row r="13" ht="18" customHeight="1" spans="1:5">
      <c r="A13" s="66">
        <v>21002</v>
      </c>
      <c r="B13" s="77" t="s">
        <v>121</v>
      </c>
      <c r="C13" s="48">
        <v>19081316.2176775</v>
      </c>
      <c r="D13" s="48"/>
      <c r="E13" s="48"/>
    </row>
    <row r="14" ht="18" customHeight="1" spans="1:5">
      <c r="A14" s="66">
        <v>2100201</v>
      </c>
      <c r="B14" s="77" t="s">
        <v>122</v>
      </c>
      <c r="C14" s="48">
        <v>19081316.2176775</v>
      </c>
      <c r="D14" s="48"/>
      <c r="E14" s="48"/>
    </row>
    <row r="15" ht="18" customHeight="1" spans="1:5">
      <c r="A15" s="66">
        <v>210</v>
      </c>
      <c r="B15" s="66" t="s">
        <v>120</v>
      </c>
      <c r="C15" s="48">
        <v>1235992.68</v>
      </c>
      <c r="D15" s="48"/>
      <c r="E15" s="48"/>
    </row>
    <row r="16" ht="18" customHeight="1" spans="1:5">
      <c r="A16" s="66">
        <v>21011</v>
      </c>
      <c r="B16" s="76" t="s">
        <v>123</v>
      </c>
      <c r="C16" s="48">
        <v>1235992.68</v>
      </c>
      <c r="D16" s="48"/>
      <c r="E16" s="48"/>
    </row>
    <row r="17" ht="18" customHeight="1" spans="1:5">
      <c r="A17" s="66">
        <v>2101102</v>
      </c>
      <c r="B17" s="76" t="s">
        <v>124</v>
      </c>
      <c r="C17" s="48">
        <v>1235992.68</v>
      </c>
      <c r="D17" s="48"/>
      <c r="E17" s="48"/>
    </row>
    <row r="18" ht="18" customHeight="1" spans="1:5">
      <c r="A18" s="66"/>
      <c r="B18" s="66"/>
      <c r="C18" s="48"/>
      <c r="D18" s="48"/>
      <c r="E18" s="48"/>
    </row>
    <row r="19" ht="18" customHeight="1" spans="1:5">
      <c r="A19" s="66"/>
      <c r="B19" s="66"/>
      <c r="C19" s="48"/>
      <c r="D19" s="48"/>
      <c r="E19" s="48"/>
    </row>
    <row r="20" ht="18" customHeight="1" spans="1:5">
      <c r="A20" s="66"/>
      <c r="B20" s="66"/>
      <c r="C20" s="48"/>
      <c r="D20" s="48"/>
      <c r="E20" s="48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B37" sqref="B37"/>
    </sheetView>
  </sheetViews>
  <sheetFormatPr defaultColWidth="10" defaultRowHeight="13.5" outlineLevelCol="6"/>
  <cols>
    <col min="1" max="1" width="33.375" customWidth="1"/>
    <col min="2" max="2" width="22.25" customWidth="1"/>
    <col min="3" max="3" width="36.6416666666667" customWidth="1"/>
    <col min="4" max="4" width="22.375" customWidth="1"/>
    <col min="5" max="5" width="18.725" customWidth="1"/>
    <col min="6" max="8" width="9.76666666666667" customWidth="1"/>
  </cols>
  <sheetData>
    <row r="1" ht="14.3" customHeight="1" spans="1:7">
      <c r="A1" s="22"/>
      <c r="B1" s="22"/>
      <c r="C1" s="22"/>
      <c r="D1" s="22"/>
      <c r="E1" s="22"/>
      <c r="F1" s="22"/>
      <c r="G1" s="22"/>
    </row>
    <row r="2" ht="39.85" customHeight="1" spans="1:7">
      <c r="A2" s="23" t="s">
        <v>125</v>
      </c>
      <c r="B2" s="23"/>
      <c r="C2" s="23"/>
      <c r="D2" s="23"/>
      <c r="E2" s="22"/>
      <c r="F2" s="22"/>
      <c r="G2" s="22"/>
    </row>
    <row r="3" ht="22.75" customHeight="1" spans="1:7">
      <c r="A3" s="24"/>
      <c r="B3" s="24"/>
      <c r="C3" s="61" t="s">
        <v>34</v>
      </c>
      <c r="D3" s="61"/>
      <c r="E3" s="24"/>
      <c r="F3" s="24"/>
      <c r="G3" s="24"/>
    </row>
    <row r="4" ht="22.75" customHeight="1" spans="1:7">
      <c r="A4" s="78" t="s">
        <v>35</v>
      </c>
      <c r="B4" s="78"/>
      <c r="C4" s="78" t="s">
        <v>36</v>
      </c>
      <c r="D4" s="78"/>
      <c r="E4" s="24"/>
      <c r="F4" s="24"/>
      <c r="G4" s="24"/>
    </row>
    <row r="5" ht="22.75" customHeight="1" spans="1:7">
      <c r="A5" s="78" t="s">
        <v>37</v>
      </c>
      <c r="B5" s="78" t="s">
        <v>38</v>
      </c>
      <c r="C5" s="78" t="s">
        <v>37</v>
      </c>
      <c r="D5" s="78" t="s">
        <v>115</v>
      </c>
      <c r="E5" s="24"/>
      <c r="F5" s="24"/>
      <c r="G5" s="24"/>
    </row>
    <row r="6" ht="22.75" customHeight="1" spans="1:7">
      <c r="A6" s="27" t="s">
        <v>126</v>
      </c>
      <c r="B6" s="85">
        <f>SUM(B7:B9)</f>
        <v>20961029.18</v>
      </c>
      <c r="C6" s="27" t="s">
        <v>127</v>
      </c>
      <c r="D6" s="85">
        <f>D14+D16</f>
        <v>20961029.18</v>
      </c>
      <c r="E6" s="24"/>
      <c r="F6" s="24"/>
      <c r="G6" s="24"/>
    </row>
    <row r="7" ht="22.75" customHeight="1" spans="1:7">
      <c r="A7" s="27" t="s">
        <v>128</v>
      </c>
      <c r="B7" s="86">
        <v>20961029.18</v>
      </c>
      <c r="C7" s="27" t="s">
        <v>129</v>
      </c>
      <c r="D7" s="86"/>
      <c r="E7" s="24"/>
      <c r="F7" s="24"/>
      <c r="G7" s="24"/>
    </row>
    <row r="8" ht="22.75" customHeight="1" spans="1:7">
      <c r="A8" s="27" t="s">
        <v>130</v>
      </c>
      <c r="B8" s="86"/>
      <c r="C8" s="27" t="s">
        <v>131</v>
      </c>
      <c r="D8" s="86"/>
      <c r="E8" s="24"/>
      <c r="F8" s="24"/>
      <c r="G8" s="24"/>
    </row>
    <row r="9" ht="22.75" customHeight="1" spans="1:7">
      <c r="A9" s="27" t="s">
        <v>132</v>
      </c>
      <c r="B9" s="86"/>
      <c r="C9" s="27" t="s">
        <v>133</v>
      </c>
      <c r="D9" s="86"/>
      <c r="E9" s="24"/>
      <c r="F9" s="24"/>
      <c r="G9" s="24"/>
    </row>
    <row r="10" ht="22.75" customHeight="1" spans="1:7">
      <c r="A10" s="27"/>
      <c r="B10" s="87"/>
      <c r="C10" s="27" t="s">
        <v>134</v>
      </c>
      <c r="D10" s="86"/>
      <c r="E10" s="24"/>
      <c r="F10" s="24"/>
      <c r="G10" s="24"/>
    </row>
    <row r="11" ht="22.75" customHeight="1" spans="1:7">
      <c r="A11" s="27"/>
      <c r="B11" s="87"/>
      <c r="C11" s="27" t="s">
        <v>135</v>
      </c>
      <c r="D11" s="86"/>
      <c r="E11" s="24"/>
      <c r="F11" s="24"/>
      <c r="G11" s="24"/>
    </row>
    <row r="12" ht="22.75" customHeight="1" spans="1:7">
      <c r="A12" s="27"/>
      <c r="B12" s="87"/>
      <c r="C12" s="27" t="s">
        <v>136</v>
      </c>
      <c r="D12" s="86"/>
      <c r="E12" s="24"/>
      <c r="F12" s="24"/>
      <c r="G12" s="24"/>
    </row>
    <row r="13" ht="22.75" customHeight="1" spans="1:7">
      <c r="A13" s="55"/>
      <c r="B13" s="82"/>
      <c r="C13" s="27" t="s">
        <v>137</v>
      </c>
      <c r="D13" s="86"/>
      <c r="E13" s="24"/>
      <c r="F13" s="24"/>
      <c r="G13" s="24"/>
    </row>
    <row r="14" ht="22.75" customHeight="1" spans="1:7">
      <c r="A14" s="27"/>
      <c r="B14" s="87"/>
      <c r="C14" s="27" t="s">
        <v>138</v>
      </c>
      <c r="D14" s="86">
        <v>643720.28</v>
      </c>
      <c r="E14" s="24"/>
      <c r="F14" s="24"/>
      <c r="G14" s="88"/>
    </row>
    <row r="15" ht="22.75" customHeight="1" spans="1:7">
      <c r="A15" s="27"/>
      <c r="B15" s="87"/>
      <c r="C15" s="27" t="s">
        <v>139</v>
      </c>
      <c r="D15" s="86"/>
      <c r="E15" s="24"/>
      <c r="F15" s="24"/>
      <c r="G15" s="24"/>
    </row>
    <row r="16" ht="22.75" customHeight="1" spans="1:7">
      <c r="A16" s="27"/>
      <c r="B16" s="87"/>
      <c r="C16" s="27" t="s">
        <v>140</v>
      </c>
      <c r="D16" s="86">
        <v>20317308.9</v>
      </c>
      <c r="E16" s="24"/>
      <c r="F16" s="24"/>
      <c r="G16" s="24"/>
    </row>
    <row r="17" ht="22.75" customHeight="1" spans="1:7">
      <c r="A17" s="27"/>
      <c r="B17" s="87"/>
      <c r="C17" s="27" t="s">
        <v>141</v>
      </c>
      <c r="D17" s="86"/>
      <c r="E17" s="24"/>
      <c r="F17" s="24"/>
      <c r="G17" s="24"/>
    </row>
    <row r="18" ht="22.75" customHeight="1" spans="1:7">
      <c r="A18" s="27"/>
      <c r="B18" s="87"/>
      <c r="C18" s="27" t="s">
        <v>142</v>
      </c>
      <c r="D18" s="86"/>
      <c r="E18" s="24"/>
      <c r="F18" s="24"/>
      <c r="G18" s="24"/>
    </row>
    <row r="19" ht="22.75" customHeight="1" spans="1:7">
      <c r="A19" s="27"/>
      <c r="B19" s="27"/>
      <c r="C19" s="27" t="s">
        <v>143</v>
      </c>
      <c r="D19" s="86"/>
      <c r="E19" s="24"/>
      <c r="F19" s="24"/>
      <c r="G19" s="24"/>
    </row>
    <row r="20" ht="22.75" customHeight="1" spans="1:7">
      <c r="A20" s="27"/>
      <c r="B20" s="27"/>
      <c r="C20" s="27" t="s">
        <v>144</v>
      </c>
      <c r="D20" s="86"/>
      <c r="E20" s="24"/>
      <c r="F20" s="24"/>
      <c r="G20" s="24"/>
    </row>
    <row r="21" ht="22.75" customHeight="1" spans="1:7">
      <c r="A21" s="27"/>
      <c r="B21" s="27"/>
      <c r="C21" s="27" t="s">
        <v>145</v>
      </c>
      <c r="D21" s="86"/>
      <c r="E21" s="24"/>
      <c r="F21" s="24"/>
      <c r="G21" s="24"/>
    </row>
    <row r="22" ht="22.75" customHeight="1" spans="1:7">
      <c r="A22" s="27"/>
      <c r="B22" s="27"/>
      <c r="C22" s="27" t="s">
        <v>146</v>
      </c>
      <c r="D22" s="86"/>
      <c r="E22" s="24"/>
      <c r="F22" s="24"/>
      <c r="G22" s="24"/>
    </row>
    <row r="23" ht="22.75" customHeight="1" spans="1:7">
      <c r="A23" s="27"/>
      <c r="B23" s="27"/>
      <c r="C23" s="27" t="s">
        <v>147</v>
      </c>
      <c r="D23" s="86"/>
      <c r="E23" s="24"/>
      <c r="F23" s="24"/>
      <c r="G23" s="24"/>
    </row>
    <row r="24" ht="22.75" customHeight="1" spans="1:7">
      <c r="A24" s="27"/>
      <c r="B24" s="27"/>
      <c r="C24" s="27" t="s">
        <v>148</v>
      </c>
      <c r="D24" s="86"/>
      <c r="E24" s="24"/>
      <c r="F24" s="24"/>
      <c r="G24" s="24"/>
    </row>
    <row r="25" ht="22.75" customHeight="1" spans="1:7">
      <c r="A25" s="27"/>
      <c r="B25" s="27"/>
      <c r="C25" s="27" t="s">
        <v>149</v>
      </c>
      <c r="D25" s="86"/>
      <c r="E25" s="24"/>
      <c r="F25" s="24"/>
      <c r="G25" s="24"/>
    </row>
    <row r="26" ht="22.75" customHeight="1" spans="1:7">
      <c r="A26" s="27"/>
      <c r="B26" s="27"/>
      <c r="C26" s="27" t="s">
        <v>150</v>
      </c>
      <c r="D26" s="86"/>
      <c r="E26" s="24"/>
      <c r="F26" s="24"/>
      <c r="G26" s="24"/>
    </row>
    <row r="27" ht="22.75" customHeight="1" spans="1:7">
      <c r="A27" s="27"/>
      <c r="B27" s="27"/>
      <c r="C27" s="27" t="s">
        <v>151</v>
      </c>
      <c r="D27" s="86"/>
      <c r="E27" s="24"/>
      <c r="F27" s="24"/>
      <c r="G27" s="24"/>
    </row>
    <row r="28" ht="22.75" customHeight="1" spans="1:7">
      <c r="A28" s="27"/>
      <c r="B28" s="27"/>
      <c r="C28" s="27" t="s">
        <v>152</v>
      </c>
      <c r="D28" s="86"/>
      <c r="E28" s="24"/>
      <c r="F28" s="24"/>
      <c r="G28" s="24"/>
    </row>
    <row r="29" ht="22.75" customHeight="1" spans="1:7">
      <c r="A29" s="27"/>
      <c r="B29" s="27"/>
      <c r="C29" s="27" t="s">
        <v>153</v>
      </c>
      <c r="D29" s="86"/>
      <c r="E29" s="24"/>
      <c r="F29" s="24"/>
      <c r="G29" s="24"/>
    </row>
    <row r="30" ht="22.75" customHeight="1" spans="1:7">
      <c r="A30" s="27"/>
      <c r="B30" s="27"/>
      <c r="C30" s="27" t="s">
        <v>154</v>
      </c>
      <c r="D30" s="86"/>
      <c r="E30" s="24"/>
      <c r="F30" s="24"/>
      <c r="G30" s="24"/>
    </row>
    <row r="31" ht="22.75" customHeight="1" spans="1:7">
      <c r="A31" s="27"/>
      <c r="B31" s="27"/>
      <c r="C31" s="27" t="s">
        <v>155</v>
      </c>
      <c r="D31" s="86"/>
      <c r="E31" s="24"/>
      <c r="F31" s="24"/>
      <c r="G31" s="24"/>
    </row>
    <row r="32" ht="22.75" customHeight="1" spans="1:7">
      <c r="A32" s="27"/>
      <c r="B32" s="27"/>
      <c r="C32" s="27" t="s">
        <v>156</v>
      </c>
      <c r="D32" s="86"/>
      <c r="E32" s="24"/>
      <c r="F32" s="24"/>
      <c r="G32" s="24"/>
    </row>
    <row r="33" ht="22.75" customHeight="1" spans="1:7">
      <c r="A33" s="27"/>
      <c r="B33" s="27"/>
      <c r="C33" s="27" t="s">
        <v>157</v>
      </c>
      <c r="D33" s="86"/>
      <c r="E33" s="24"/>
      <c r="F33" s="24"/>
      <c r="G33" s="24"/>
    </row>
    <row r="34" ht="22.75" customHeight="1" spans="1:7">
      <c r="A34" s="27"/>
      <c r="B34" s="27"/>
      <c r="C34" s="27" t="s">
        <v>158</v>
      </c>
      <c r="D34" s="86"/>
      <c r="E34" s="24"/>
      <c r="F34" s="24"/>
      <c r="G34" s="24"/>
    </row>
    <row r="35" ht="22.75" customHeight="1" spans="1:7">
      <c r="A35" s="27"/>
      <c r="B35" s="27"/>
      <c r="C35" s="27" t="s">
        <v>159</v>
      </c>
      <c r="D35" s="86"/>
      <c r="E35" s="24"/>
      <c r="F35" s="24"/>
      <c r="G35" s="24"/>
    </row>
    <row r="36" ht="22.75" customHeight="1" spans="1:7">
      <c r="A36" s="27"/>
      <c r="B36" s="27"/>
      <c r="C36" s="27" t="s">
        <v>160</v>
      </c>
      <c r="D36" s="85"/>
      <c r="E36" s="24"/>
      <c r="F36" s="24"/>
      <c r="G36" s="24"/>
    </row>
    <row r="37" ht="22.75" customHeight="1" spans="1:7">
      <c r="A37" s="78" t="s">
        <v>161</v>
      </c>
      <c r="B37" s="81">
        <f>B6</f>
        <v>20961029.18</v>
      </c>
      <c r="C37" s="78" t="s">
        <v>162</v>
      </c>
      <c r="D37" s="89">
        <f>D6</f>
        <v>20961029.18</v>
      </c>
      <c r="E37" s="88"/>
      <c r="F37" s="24"/>
      <c r="G37" s="24"/>
    </row>
  </sheetData>
  <mergeCells count="4">
    <mergeCell ref="A2:D2"/>
    <mergeCell ref="C3:D3"/>
    <mergeCell ref="A4:B4"/>
    <mergeCell ref="C4:D4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H21" sqref="H21"/>
    </sheetView>
  </sheetViews>
  <sheetFormatPr defaultColWidth="10" defaultRowHeight="13.5" outlineLevelRow="7"/>
  <cols>
    <col min="1" max="1" width="12.5" customWidth="1"/>
    <col min="2" max="2" width="15.5" customWidth="1"/>
    <col min="3" max="3" width="14.925" customWidth="1"/>
    <col min="4" max="4" width="15.125" customWidth="1"/>
    <col min="5" max="5" width="10.625" customWidth="1"/>
    <col min="6" max="6" width="14.75" customWidth="1"/>
    <col min="7" max="7" width="14.125" customWidth="1"/>
    <col min="8" max="8" width="13.875" customWidth="1"/>
    <col min="9" max="9" width="11.125" customWidth="1"/>
    <col min="10" max="10" width="12" customWidth="1"/>
    <col min="11" max="11" width="10.5" customWidth="1"/>
  </cols>
  <sheetData>
    <row r="1" ht="14.3" customHeight="1" spans="1:1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ht="39.85" customHeight="1" spans="1:11">
      <c r="A2" s="23" t="s">
        <v>163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2.75" customHeight="1" spans="1:11">
      <c r="A3" s="24"/>
      <c r="B3" s="24"/>
      <c r="C3" s="24"/>
      <c r="D3" s="24"/>
      <c r="E3" s="24"/>
      <c r="F3" s="24"/>
      <c r="G3" s="24"/>
      <c r="H3" s="24"/>
      <c r="I3" s="24"/>
      <c r="J3" s="61" t="s">
        <v>34</v>
      </c>
      <c r="K3" s="61"/>
    </row>
    <row r="4" ht="22.75" customHeight="1" spans="1:11">
      <c r="A4" s="78" t="s">
        <v>164</v>
      </c>
      <c r="B4" s="78" t="s">
        <v>115</v>
      </c>
      <c r="C4" s="78" t="s">
        <v>165</v>
      </c>
      <c r="D4" s="78"/>
      <c r="E4" s="78"/>
      <c r="F4" s="78" t="s">
        <v>166</v>
      </c>
      <c r="G4" s="78"/>
      <c r="H4" s="78"/>
      <c r="I4" s="78" t="s">
        <v>167</v>
      </c>
      <c r="J4" s="78"/>
      <c r="K4" s="78"/>
    </row>
    <row r="5" ht="22.75" customHeight="1" spans="1:11">
      <c r="A5" s="78"/>
      <c r="B5" s="78"/>
      <c r="C5" s="26" t="s">
        <v>115</v>
      </c>
      <c r="D5" s="26" t="s">
        <v>112</v>
      </c>
      <c r="E5" s="26" t="s">
        <v>113</v>
      </c>
      <c r="F5" s="26" t="s">
        <v>115</v>
      </c>
      <c r="G5" s="26" t="s">
        <v>112</v>
      </c>
      <c r="H5" s="26" t="s">
        <v>113</v>
      </c>
      <c r="I5" s="26" t="s">
        <v>115</v>
      </c>
      <c r="J5" s="26" t="s">
        <v>112</v>
      </c>
      <c r="K5" s="26" t="s">
        <v>113</v>
      </c>
    </row>
    <row r="6" ht="22.75" customHeight="1" spans="1:11">
      <c r="A6" s="55" t="s">
        <v>115</v>
      </c>
      <c r="B6" s="79">
        <f>D6</f>
        <v>20961029.18</v>
      </c>
      <c r="C6" s="79">
        <f>D6</f>
        <v>20961029.18</v>
      </c>
      <c r="D6" s="79">
        <f>D7</f>
        <v>20961029.18</v>
      </c>
      <c r="E6" s="79"/>
      <c r="F6" s="79"/>
      <c r="G6" s="79"/>
      <c r="H6" s="79"/>
      <c r="I6" s="79"/>
      <c r="J6" s="79"/>
      <c r="K6" s="79"/>
    </row>
    <row r="7" ht="22.75" customHeight="1" spans="1:11">
      <c r="A7" s="80" t="s">
        <v>168</v>
      </c>
      <c r="B7" s="81">
        <v>20961029.18</v>
      </c>
      <c r="C7" s="81">
        <v>20961029.18</v>
      </c>
      <c r="D7" s="81">
        <v>20961029.18</v>
      </c>
      <c r="E7" s="82"/>
      <c r="F7" s="82"/>
      <c r="G7" s="82"/>
      <c r="H7" s="82"/>
      <c r="I7" s="82"/>
      <c r="J7" s="82"/>
      <c r="K7" s="82"/>
    </row>
    <row r="8" ht="22.75" customHeight="1" spans="1:11">
      <c r="A8" s="83"/>
      <c r="B8" s="84"/>
      <c r="C8" s="84"/>
      <c r="D8" s="82"/>
      <c r="E8" s="82"/>
      <c r="F8" s="82"/>
      <c r="G8" s="82"/>
      <c r="H8" s="82"/>
      <c r="I8" s="82"/>
      <c r="J8" s="82"/>
      <c r="K8" s="82"/>
    </row>
  </sheetData>
  <mergeCells count="7">
    <mergeCell ref="A2:K2"/>
    <mergeCell ref="J3:K3"/>
    <mergeCell ref="C4:E4"/>
    <mergeCell ref="F4:H4"/>
    <mergeCell ref="I4:K4"/>
    <mergeCell ref="A4:A5"/>
    <mergeCell ref="B4:B5"/>
  </mergeCells>
  <printOptions horizontalCentered="1"/>
  <pageMargins left="0.161111111111111" right="0.161111111111111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opLeftCell="A2" workbookViewId="0">
      <selection activeCell="I10" sqref="I10"/>
    </sheetView>
  </sheetViews>
  <sheetFormatPr defaultColWidth="10" defaultRowHeight="13.5" outlineLevelCol="4"/>
  <cols>
    <col min="1" max="1" width="21.375" customWidth="1"/>
    <col min="2" max="2" width="28.25" customWidth="1"/>
    <col min="3" max="3" width="27.75" customWidth="1"/>
    <col min="4" max="4" width="27.125" customWidth="1"/>
    <col min="5" max="5" width="25.6416666666667" customWidth="1"/>
  </cols>
  <sheetData>
    <row r="1" ht="14.3" customHeight="1" spans="1:1">
      <c r="A1" s="69"/>
    </row>
    <row r="2" ht="36.9" customHeight="1" spans="1:5">
      <c r="A2" s="23" t="s">
        <v>169</v>
      </c>
      <c r="B2" s="23"/>
      <c r="C2" s="23"/>
      <c r="D2" s="23"/>
      <c r="E2" s="23"/>
    </row>
    <row r="3" ht="21.85" customHeight="1" spans="1:5">
      <c r="A3" s="24"/>
      <c r="B3" s="24"/>
      <c r="C3" s="61" t="s">
        <v>34</v>
      </c>
      <c r="D3" s="61"/>
      <c r="E3" s="61"/>
    </row>
    <row r="4" ht="48" customHeight="1" spans="1:5">
      <c r="A4" s="63" t="s">
        <v>110</v>
      </c>
      <c r="B4" s="63"/>
      <c r="C4" s="63" t="s">
        <v>165</v>
      </c>
      <c r="D4" s="63"/>
      <c r="E4" s="63"/>
    </row>
    <row r="5" ht="29" customHeight="1" spans="1:5">
      <c r="A5" s="70" t="s">
        <v>170</v>
      </c>
      <c r="B5" s="70" t="s">
        <v>171</v>
      </c>
      <c r="C5" s="71" t="s">
        <v>115</v>
      </c>
      <c r="D5" s="70" t="s">
        <v>112</v>
      </c>
      <c r="E5" s="70" t="s">
        <v>113</v>
      </c>
    </row>
    <row r="6" ht="27" customHeight="1" spans="1:5">
      <c r="A6" s="72"/>
      <c r="B6" s="73" t="s">
        <v>115</v>
      </c>
      <c r="C6" s="74">
        <f>D6</f>
        <v>20961029.1776775</v>
      </c>
      <c r="D6" s="74">
        <f>D7+D10+D13+D16</f>
        <v>20961029.1776775</v>
      </c>
      <c r="E6" s="75"/>
    </row>
    <row r="7" ht="21" customHeight="1" spans="1:5">
      <c r="A7" s="66">
        <v>208</v>
      </c>
      <c r="B7" s="76" t="s">
        <v>116</v>
      </c>
      <c r="C7" s="48">
        <v>495882.79</v>
      </c>
      <c r="D7" s="48">
        <v>495882.79</v>
      </c>
      <c r="E7" s="48"/>
    </row>
    <row r="8" ht="21" customHeight="1" spans="1:5">
      <c r="A8" s="66">
        <v>20805</v>
      </c>
      <c r="B8" s="76" t="s">
        <v>117</v>
      </c>
      <c r="C8" s="48">
        <v>495882.79</v>
      </c>
      <c r="D8" s="48">
        <v>495882.79</v>
      </c>
      <c r="E8" s="48"/>
    </row>
    <row r="9" ht="21" customHeight="1" spans="1:5">
      <c r="A9" s="66">
        <v>2080502</v>
      </c>
      <c r="B9" s="76" t="s">
        <v>118</v>
      </c>
      <c r="C9" s="48">
        <v>495882.79</v>
      </c>
      <c r="D9" s="48">
        <v>495882.79</v>
      </c>
      <c r="E9" s="48"/>
    </row>
    <row r="10" ht="21" customHeight="1" spans="1:5">
      <c r="A10" s="66">
        <v>208</v>
      </c>
      <c r="B10" s="76" t="s">
        <v>116</v>
      </c>
      <c r="C10" s="48">
        <v>147837.49</v>
      </c>
      <c r="D10" s="48">
        <v>147837.49</v>
      </c>
      <c r="E10" s="48"/>
    </row>
    <row r="11" ht="21" customHeight="1" spans="1:5">
      <c r="A11" s="66">
        <v>20899</v>
      </c>
      <c r="B11" s="76" t="s">
        <v>119</v>
      </c>
      <c r="C11" s="48">
        <v>147837.49</v>
      </c>
      <c r="D11" s="48">
        <v>147837.49</v>
      </c>
      <c r="E11" s="48"/>
    </row>
    <row r="12" ht="21" customHeight="1" spans="1:5">
      <c r="A12" s="66">
        <v>2089999</v>
      </c>
      <c r="B12" s="76" t="s">
        <v>119</v>
      </c>
      <c r="C12" s="48">
        <v>147837.49</v>
      </c>
      <c r="D12" s="48">
        <v>147837.49</v>
      </c>
      <c r="E12" s="48"/>
    </row>
    <row r="13" ht="21" customHeight="1" spans="1:5">
      <c r="A13" s="66">
        <v>210</v>
      </c>
      <c r="B13" s="66" t="s">
        <v>120</v>
      </c>
      <c r="C13" s="48">
        <v>19081316.2176775</v>
      </c>
      <c r="D13" s="48">
        <v>19081316.2176775</v>
      </c>
      <c r="E13" s="48"/>
    </row>
    <row r="14" ht="21" customHeight="1" spans="1:5">
      <c r="A14" s="66">
        <v>21002</v>
      </c>
      <c r="B14" s="77" t="s">
        <v>121</v>
      </c>
      <c r="C14" s="48">
        <v>19081316.2176775</v>
      </c>
      <c r="D14" s="48">
        <v>19081316.2176775</v>
      </c>
      <c r="E14" s="48"/>
    </row>
    <row r="15" ht="21" customHeight="1" spans="1:5">
      <c r="A15" s="66">
        <v>2100201</v>
      </c>
      <c r="B15" s="77" t="s">
        <v>122</v>
      </c>
      <c r="C15" s="48">
        <v>19081316.2176775</v>
      </c>
      <c r="D15" s="48">
        <v>19081316.2176775</v>
      </c>
      <c r="E15" s="48"/>
    </row>
    <row r="16" ht="21" customHeight="1" spans="1:5">
      <c r="A16" s="66">
        <v>210</v>
      </c>
      <c r="B16" s="66" t="s">
        <v>120</v>
      </c>
      <c r="C16" s="48">
        <v>1235992.68</v>
      </c>
      <c r="D16" s="48">
        <v>1235992.68</v>
      </c>
      <c r="E16" s="48"/>
    </row>
    <row r="17" ht="21" customHeight="1" spans="1:5">
      <c r="A17" s="66">
        <v>21011</v>
      </c>
      <c r="B17" s="76" t="s">
        <v>123</v>
      </c>
      <c r="C17" s="48">
        <v>1235992.68</v>
      </c>
      <c r="D17" s="48">
        <v>1235992.68</v>
      </c>
      <c r="E17" s="48"/>
    </row>
    <row r="18" ht="21" customHeight="1" spans="1:5">
      <c r="A18" s="66">
        <v>2101102</v>
      </c>
      <c r="B18" s="76" t="s">
        <v>124</v>
      </c>
      <c r="C18" s="48">
        <v>1235992.68</v>
      </c>
      <c r="D18" s="48">
        <v>1235992.68</v>
      </c>
      <c r="E18" s="48"/>
    </row>
    <row r="19" ht="21" customHeight="1" spans="1:5">
      <c r="A19" s="66"/>
      <c r="B19" s="66"/>
      <c r="C19" s="48"/>
      <c r="D19" s="48"/>
      <c r="E19" s="48"/>
    </row>
  </sheetData>
  <mergeCells count="4">
    <mergeCell ref="A2:E2"/>
    <mergeCell ref="C3:E3"/>
    <mergeCell ref="A4:B4"/>
    <mergeCell ref="C4:E4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H14" sqref="H14"/>
    </sheetView>
  </sheetViews>
  <sheetFormatPr defaultColWidth="10" defaultRowHeight="13.5" outlineLevelCol="4"/>
  <cols>
    <col min="1" max="1" width="19.875" style="57" customWidth="1"/>
    <col min="2" max="2" width="28.25" style="57" customWidth="1"/>
    <col min="3" max="3" width="24.875" customWidth="1"/>
    <col min="4" max="4" width="26.625" style="57" customWidth="1"/>
    <col min="5" max="5" width="21.4416666666667" customWidth="1"/>
  </cols>
  <sheetData>
    <row r="1" ht="18.05" customHeight="1" spans="1:5">
      <c r="A1" s="58"/>
      <c r="B1" s="58"/>
      <c r="C1" s="22"/>
      <c r="D1" s="58"/>
      <c r="E1" s="22"/>
    </row>
    <row r="2" ht="39.85" customHeight="1" spans="1:5">
      <c r="A2" s="23" t="s">
        <v>172</v>
      </c>
      <c r="B2" s="23"/>
      <c r="C2" s="23"/>
      <c r="D2" s="23"/>
      <c r="E2" s="23"/>
    </row>
    <row r="3" ht="22.75" customHeight="1" spans="1:5">
      <c r="A3" s="59"/>
      <c r="B3" s="59"/>
      <c r="C3" s="24"/>
      <c r="D3" s="60"/>
      <c r="E3" s="61" t="s">
        <v>34</v>
      </c>
    </row>
    <row r="4" ht="22.75" customHeight="1" spans="1:5">
      <c r="A4" s="62" t="s">
        <v>173</v>
      </c>
      <c r="B4" s="62"/>
      <c r="C4" s="63" t="s">
        <v>174</v>
      </c>
      <c r="D4" s="62"/>
      <c r="E4" s="63"/>
    </row>
    <row r="5" ht="22.75" customHeight="1" spans="1:5">
      <c r="A5" s="62" t="s">
        <v>170</v>
      </c>
      <c r="B5" s="62" t="s">
        <v>171</v>
      </c>
      <c r="C5" s="63" t="s">
        <v>115</v>
      </c>
      <c r="D5" s="62" t="s">
        <v>175</v>
      </c>
      <c r="E5" s="63" t="s">
        <v>176</v>
      </c>
    </row>
    <row r="6" ht="22.75" customHeight="1" spans="1:5">
      <c r="A6" s="62"/>
      <c r="B6" s="62" t="s">
        <v>115</v>
      </c>
      <c r="C6" s="64">
        <f>C7+C12+C15</f>
        <v>20961029.18</v>
      </c>
      <c r="D6" s="64">
        <f>D7+D12+D15</f>
        <v>20961029.18</v>
      </c>
      <c r="E6" s="64"/>
    </row>
    <row r="7" ht="20" customHeight="1" spans="1:5">
      <c r="A7" s="65">
        <v>301</v>
      </c>
      <c r="B7" s="66" t="s">
        <v>177</v>
      </c>
      <c r="C7" s="66">
        <v>19917725.15</v>
      </c>
      <c r="D7" s="66">
        <v>19917725.15</v>
      </c>
      <c r="E7" s="48"/>
    </row>
    <row r="8" ht="20" customHeight="1" spans="1:5">
      <c r="A8" s="66">
        <v>30101</v>
      </c>
      <c r="B8" s="50" t="s">
        <v>178</v>
      </c>
      <c r="C8" s="66">
        <v>14111432.98</v>
      </c>
      <c r="D8" s="66">
        <v>14111432.98</v>
      </c>
      <c r="E8" s="48"/>
    </row>
    <row r="9" ht="20" customHeight="1" spans="1:5">
      <c r="A9" s="66">
        <v>30102</v>
      </c>
      <c r="B9" s="66" t="s">
        <v>179</v>
      </c>
      <c r="C9" s="66">
        <v>4422462</v>
      </c>
      <c r="D9" s="66">
        <v>4422462</v>
      </c>
      <c r="E9" s="48"/>
    </row>
    <row r="10" ht="20" customHeight="1" spans="1:5">
      <c r="A10" s="66">
        <v>30112</v>
      </c>
      <c r="B10" s="66" t="s">
        <v>180</v>
      </c>
      <c r="C10" s="66">
        <v>147837.49</v>
      </c>
      <c r="D10" s="66">
        <v>147837.49</v>
      </c>
      <c r="E10" s="48"/>
    </row>
    <row r="11" ht="20" customHeight="1" spans="1:5">
      <c r="A11" s="66">
        <v>30114</v>
      </c>
      <c r="B11" s="66" t="s">
        <v>181</v>
      </c>
      <c r="C11" s="66">
        <f>D11</f>
        <v>1235992.68</v>
      </c>
      <c r="D11" s="66">
        <v>1235992.68</v>
      </c>
      <c r="E11" s="48"/>
    </row>
    <row r="12" ht="20" customHeight="1" spans="1:5">
      <c r="A12" s="65">
        <v>303</v>
      </c>
      <c r="B12" s="66" t="s">
        <v>182</v>
      </c>
      <c r="C12" s="67">
        <v>495882.79</v>
      </c>
      <c r="D12" s="67">
        <v>495882.79</v>
      </c>
      <c r="E12" s="48"/>
    </row>
    <row r="13" ht="20" customHeight="1" spans="1:5">
      <c r="A13" s="66">
        <v>30302</v>
      </c>
      <c r="B13" s="66" t="s">
        <v>183</v>
      </c>
      <c r="C13" s="66">
        <v>479682.79</v>
      </c>
      <c r="D13" s="66">
        <v>479682.79</v>
      </c>
      <c r="E13" s="48"/>
    </row>
    <row r="14" ht="20" customHeight="1" spans="1:5">
      <c r="A14" s="66">
        <v>30305</v>
      </c>
      <c r="B14" s="66" t="s">
        <v>184</v>
      </c>
      <c r="C14" s="66">
        <v>16200</v>
      </c>
      <c r="D14" s="66">
        <v>16200</v>
      </c>
      <c r="E14" s="48"/>
    </row>
    <row r="15" ht="20" customHeight="1" spans="1:5">
      <c r="A15" s="65">
        <v>302</v>
      </c>
      <c r="B15" s="66" t="s">
        <v>185</v>
      </c>
      <c r="C15" s="67">
        <v>547421.24</v>
      </c>
      <c r="D15" s="67">
        <v>547421.24</v>
      </c>
      <c r="E15" s="48"/>
    </row>
    <row r="16" ht="20" customHeight="1" spans="1:5">
      <c r="A16" s="66">
        <v>30228</v>
      </c>
      <c r="B16" s="66" t="s">
        <v>186</v>
      </c>
      <c r="C16" s="68">
        <v>264733.2</v>
      </c>
      <c r="D16" s="68">
        <v>264733.2</v>
      </c>
      <c r="E16" s="48"/>
    </row>
    <row r="17" ht="20" customHeight="1" spans="1:5">
      <c r="A17" s="66">
        <v>30229</v>
      </c>
      <c r="B17" s="66" t="s">
        <v>187</v>
      </c>
      <c r="C17" s="66">
        <v>282688.04</v>
      </c>
      <c r="D17" s="66">
        <v>282688.04</v>
      </c>
      <c r="E17" s="48"/>
    </row>
    <row r="18" ht="20" customHeight="1" spans="1:5">
      <c r="A18" s="66"/>
      <c r="B18" s="66"/>
      <c r="C18" s="48"/>
      <c r="D18" s="66"/>
      <c r="E18" s="48"/>
    </row>
    <row r="19" ht="20" customHeight="1" spans="1:5">
      <c r="A19" s="66"/>
      <c r="B19" s="66"/>
      <c r="C19" s="48"/>
      <c r="D19" s="66"/>
      <c r="E19" s="48"/>
    </row>
    <row r="20" ht="20" customHeight="1" spans="1:5">
      <c r="A20" s="66"/>
      <c r="B20" s="66"/>
      <c r="C20" s="48"/>
      <c r="D20" s="66"/>
      <c r="E20" s="48"/>
    </row>
  </sheetData>
  <mergeCells count="4">
    <mergeCell ref="A2:E2"/>
    <mergeCell ref="A3:B3"/>
    <mergeCell ref="A4:B4"/>
    <mergeCell ref="C4:E4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书中自有颜如玉</cp:lastModifiedBy>
  <dcterms:created xsi:type="dcterms:W3CDTF">2023-01-31T08:53:00Z</dcterms:created>
  <dcterms:modified xsi:type="dcterms:W3CDTF">2023-05-08T12:35:18Z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  <property fmtid="{D5CDD505-2E9C-101B-9397-08002B2CF9AE}" pid="3" name="ICV">
    <vt:lpwstr>54C80BC5E32D4B2596A6365A6DA0E22A</vt:lpwstr>
  </property>
</Properties>
</file>