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5"/>
  </bookViews>
  <sheets>
    <sheet name="封面" sheetId="1" r:id="rId1"/>
    <sheet name="目录" sheetId="2" r:id="rId2"/>
    <sheet name="表1" sheetId="3" r:id="rId3"/>
    <sheet name="表2" sheetId="15" r:id="rId4"/>
    <sheet name="表3" sheetId="5" r:id="rId5"/>
    <sheet name="表4" sheetId="6" r:id="rId6"/>
    <sheet name="表5" sheetId="7" r:id="rId7"/>
    <sheet name="表6" sheetId="8" r:id="rId8"/>
    <sheet name="表7" sheetId="9" r:id="rId9"/>
    <sheet name="表8" sheetId="10" r:id="rId10"/>
    <sheet name="表9" sheetId="11" r:id="rId11"/>
    <sheet name="表10" sheetId="14" r:id="rId12"/>
    <sheet name="表11" sheetId="13" r:id="rId13"/>
    <sheet name="表12" sheetId="16" r:id="rId14"/>
    <sheet name="表13" sheetId="17" r:id="rId15"/>
    <sheet name="表14" sheetId="18" r:id="rId16"/>
  </sheets>
  <definedNames>
    <definedName name="_xlnm.Print_Area" localSheetId="11">表10!$A$1:$C$12</definedName>
    <definedName name="_xlnm.Print_Titles" localSheetId="11">表10!$1:$5</definedName>
    <definedName name="_xlnm.Print_Area" localSheetId="3">表2!$A$1:$B$29</definedName>
    <definedName name="_xlnm.Print_Titles" localSheetId="3">表2!$1:$4</definedName>
  </definedNames>
  <calcPr calcId="144525"/>
</workbook>
</file>

<file path=xl/sharedStrings.xml><?xml version="1.0" encoding="utf-8"?>
<sst xmlns="http://schemas.openxmlformats.org/spreadsheetml/2006/main" count="496" uniqueCount="392">
  <si>
    <t>单位代码：</t>
  </si>
  <si>
    <t>单位名称：</t>
  </si>
  <si>
    <t>宁县卫生健康局</t>
  </si>
  <si>
    <t>部门预算公开表</t>
  </si>
  <si>
    <t xml:space="preserve">     </t>
  </si>
  <si>
    <t>编制日期：</t>
  </si>
  <si>
    <t>部门领导：</t>
  </si>
  <si>
    <t>财务负责人：</t>
  </si>
  <si>
    <t>制表人：</t>
  </si>
  <si>
    <t>杨锋</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</si>
  <si>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</si>
  <si>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</si>
  <si>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</si>
  <si>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</si>
  <si>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</si>
  <si>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</si>
  <si>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</si>
  <si>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</si>
  <si>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</si>
  <si>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</si>
  <si>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</si>
  <si>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</si>
  <si>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</si>
  <si>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</si>
  <si>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</si>
  <si>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</si>
  <si>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</si>
  <si>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</si>
  <si>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</si>
  <si>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</si>
  <si>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</si>
  <si>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</si>
  <si>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</si>
  <si>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</si>
  <si>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</si>
  <si>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</si>
  <si>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</si>
  <si>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</si>
  <si>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</si>
  <si>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</si>
  <si>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</si>
  <si>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</si>
  <si>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</si>
  <si>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</si>
  <si>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</si>
  <si>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</si>
  <si>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</si>
  <si>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</si>
  <si>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</si>
  <si>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</si>
  <si>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七、附属单位上级收入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</si>
  <si>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</si>
  <si>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</si>
  <si>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</si>
  <si>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</si>
  <si>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</si>
  <si>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</si>
  <si>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</si>
  <si>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</si>
  <si>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</si>
  <si>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</si>
  <si>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</si>
  <si>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</si>
  <si>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</si>
  <si>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</si>
  <si>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</si>
  <si>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</si>
  <si>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</si>
  <si>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</si>
  <si>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</si>
  <si>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</si>
  <si>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</si>
  <si>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</si>
  <si>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</si>
  <si>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</si>
  <si>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</si>
  <si>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</si>
  <si>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</si>
  <si>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</si>
  <si>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</si>
  <si>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</si>
  <si>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</si>
  <si>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</si>
  <si>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部门收入总体情况表</t>
  </si>
  <si>
    <t>一、财政拨款（政府预算资金）</t>
  </si>
  <si>
    <r>
      <rPr>
        <sz val="9"/>
        <color indexed="8"/>
        <rFont val="宋体"/>
        <charset val="134"/>
      </rPr>
      <t xml:space="preserve"> </t>
    </r>
    <r>
      <rPr>
        <sz val="9"/>
        <color indexed="8"/>
        <rFont val="宋体"/>
        <charset val="134"/>
      </rPr>
      <t xml:space="preserve">   本级财力安排</t>
    </r>
  </si>
  <si>
    <t xml:space="preserve">    上级专项资金</t>
  </si>
  <si>
    <t>二、财政拨款（结转结余）</t>
  </si>
  <si>
    <r>
      <rPr>
        <sz val="9"/>
        <color indexed="8"/>
        <rFont val="宋体"/>
        <charset val="134"/>
      </rPr>
      <t xml:space="preserve"> </t>
    </r>
    <r>
      <rPr>
        <sz val="9"/>
        <color indexed="8"/>
        <rFont val="宋体"/>
        <charset val="134"/>
      </rPr>
      <t xml:space="preserve">   本级结转结余</t>
    </r>
  </si>
  <si>
    <t xml:space="preserve">    上级专项结转结余</t>
  </si>
  <si>
    <t>三、事业收入</t>
  </si>
  <si>
    <r>
      <rPr>
        <sz val="9"/>
        <color indexed="8"/>
        <rFont val="宋体"/>
        <charset val="134"/>
      </rPr>
      <t xml:space="preserve"> </t>
    </r>
    <r>
      <rPr>
        <sz val="9"/>
        <color indexed="8"/>
        <rFont val="宋体"/>
        <charset val="134"/>
      </rPr>
      <t xml:space="preserve">   教育专户收入</t>
    </r>
  </si>
  <si>
    <r>
      <rPr>
        <sz val="9"/>
        <color indexed="8"/>
        <rFont val="宋体"/>
        <charset val="134"/>
      </rPr>
      <t xml:space="preserve"> </t>
    </r>
    <r>
      <rPr>
        <sz val="9"/>
        <color indexed="8"/>
        <rFont val="宋体"/>
        <charset val="134"/>
      </rPr>
      <t xml:space="preserve">   医疗专户收入</t>
    </r>
  </si>
  <si>
    <r>
      <rPr>
        <sz val="9"/>
        <color indexed="8"/>
        <rFont val="宋体"/>
        <charset val="134"/>
      </rPr>
      <t xml:space="preserve"> </t>
    </r>
    <r>
      <rPr>
        <sz val="9"/>
        <color indexed="8"/>
        <rFont val="宋体"/>
        <charset val="134"/>
      </rPr>
      <t xml:space="preserve">   其他事业收入</t>
    </r>
  </si>
  <si>
    <t>四、上级补助收入</t>
  </si>
  <si>
    <t>五、附属单位上缴收入</t>
  </si>
  <si>
    <t>六、经营收入</t>
  </si>
  <si>
    <t>七、其他收入</t>
  </si>
  <si>
    <t>八、上年结转、结余</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</si>
  <si>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</si>
  <si>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</si>
  <si>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</si>
  <si>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</si>
  <si>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</si>
  <si>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</si>
  <si>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</si>
  <si>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</si>
  <si>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</si>
  <si>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部门支出总体情况表</t>
  </si>
  <si>
    <t>功能分类科目</t>
  </si>
  <si>
    <t>支出合计</t>
  </si>
  <si>
    <t>基本支出</t>
  </si>
  <si>
    <t>项目支出</t>
  </si>
  <si>
    <t>上年结转</t>
  </si>
  <si>
    <t>合计</t>
  </si>
  <si>
    <t>208-社会保障和就业支出</t>
  </si>
  <si>
    <t>05-行政事业单位养老支出</t>
  </si>
  <si>
    <t>01-行政单位离退休</t>
  </si>
  <si>
    <t>99-其他社会保障和就业支出</t>
  </si>
  <si>
    <t>210-卫生健康支出</t>
  </si>
  <si>
    <t>01-卫生健康管理事务</t>
  </si>
  <si>
    <t>01-行政运行</t>
  </si>
  <si>
    <t>02-一般行政管理事务</t>
  </si>
  <si>
    <t>02-公立医院</t>
  </si>
  <si>
    <t>99-其他公立医院支出</t>
  </si>
  <si>
    <t>03-基层医疗卫生机构</t>
  </si>
  <si>
    <t>99-其他基层医疗卫生机构支出</t>
  </si>
  <si>
    <t>04-公共卫生</t>
  </si>
  <si>
    <t>08-基本公共卫生服务</t>
  </si>
  <si>
    <t>99-其他公共卫生支出</t>
  </si>
  <si>
    <t>07-计划生育事务</t>
  </si>
  <si>
    <t>17-计划生育服务</t>
  </si>
  <si>
    <t>99-其他卫生健康支出</t>
  </si>
  <si>
    <t>11-行政事业单位医疗</t>
  </si>
  <si>
    <t>01-行政单位医疗</t>
  </si>
  <si>
    <t>财政拨款收支总体情况表</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</si>
  <si>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</si>
  <si>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</si>
  <si>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</si>
  <si>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</si>
  <si>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</si>
  <si>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</si>
  <si>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</si>
  <si>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</si>
  <si>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</si>
  <si>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</si>
  <si>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</si>
  <si>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</si>
  <si>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</si>
  <si>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</si>
  <si>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</si>
  <si>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</si>
  <si>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</si>
  <si>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</si>
  <si>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</si>
  <si>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</si>
  <si>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</si>
  <si>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</si>
  <si>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</si>
  <si>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</si>
  <si>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</si>
  <si>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</si>
  <si>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</si>
  <si>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</si>
  <si>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</si>
  <si>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</si>
  <si>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</si>
  <si>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</si>
  <si>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</si>
  <si>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</si>
  <si>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</si>
  <si>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</si>
  <si>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支    出    总    计</t>
  </si>
  <si>
    <t>财政拨款支出表</t>
  </si>
  <si>
    <t>单位名称</t>
  </si>
  <si>
    <t>一般公共预算支出</t>
  </si>
  <si>
    <t>政府性基金预算支出</t>
  </si>
  <si>
    <t>国有资本经营预算支出</t>
  </si>
  <si>
    <t>706001</t>
  </si>
  <si>
    <t>一般公共预算支出情况表</t>
  </si>
  <si>
    <t>科目编码</t>
  </si>
  <si>
    <t>科目名称</t>
  </si>
  <si>
    <t>208</t>
  </si>
  <si>
    <t>社会保障和就业支出</t>
  </si>
  <si>
    <t>20805</t>
  </si>
  <si>
    <t>行政事业单位养老支出</t>
  </si>
  <si>
    <t>2080501</t>
  </si>
  <si>
    <t>行政单位离退休</t>
  </si>
  <si>
    <t>20899</t>
  </si>
  <si>
    <t>其他社会保障和就业支出</t>
  </si>
  <si>
    <t>2089999</t>
  </si>
  <si>
    <t>210</t>
  </si>
  <si>
    <t>卫生健康支出</t>
  </si>
  <si>
    <t>21001</t>
  </si>
  <si>
    <t>卫生健康管理事务</t>
  </si>
  <si>
    <t>2100101</t>
  </si>
  <si>
    <t>行政运行</t>
  </si>
  <si>
    <t>2100102</t>
  </si>
  <si>
    <t>一般行政管理事务</t>
  </si>
  <si>
    <t>21002</t>
  </si>
  <si>
    <t>公立医院</t>
  </si>
  <si>
    <t>2100299</t>
  </si>
  <si>
    <t>其他公立医院支出</t>
  </si>
  <si>
    <t>21003</t>
  </si>
  <si>
    <t>基层医疗卫生机构</t>
  </si>
  <si>
    <t>2100399</t>
  </si>
  <si>
    <t>其他基层医疗卫生机构支出</t>
  </si>
  <si>
    <t>21004</t>
  </si>
  <si>
    <t>公共卫生</t>
  </si>
  <si>
    <t>2100408</t>
  </si>
  <si>
    <t>基本公共卫生服务</t>
  </si>
  <si>
    <t>2100499</t>
  </si>
  <si>
    <t>其他公共卫生支出</t>
  </si>
  <si>
    <t>21007</t>
  </si>
  <si>
    <t>计划生育事务</t>
  </si>
  <si>
    <t>2100717</t>
  </si>
  <si>
    <t>计划生育服务</t>
  </si>
  <si>
    <t>21099</t>
  </si>
  <si>
    <t>其他卫生健康支出</t>
  </si>
  <si>
    <t>2109999</t>
  </si>
  <si>
    <t>21011</t>
  </si>
  <si>
    <t>行政事业单位医疗</t>
  </si>
  <si>
    <t>2101101</t>
  </si>
  <si>
    <t>行政单位医疗</t>
  </si>
  <si>
    <t>一般公共预算基本支出表</t>
  </si>
  <si>
    <t>经济分类科目</t>
  </si>
  <si>
    <t>一般公共预算基本支出</t>
  </si>
  <si>
    <t>人员经费</t>
  </si>
  <si>
    <t>公用经费</t>
  </si>
  <si>
    <t>301</t>
  </si>
  <si>
    <t>工资福利支出</t>
  </si>
  <si>
    <t>30101</t>
  </si>
  <si>
    <t>基本工资</t>
  </si>
  <si>
    <t>30102</t>
  </si>
  <si>
    <t>津贴补贴</t>
  </si>
  <si>
    <t>302</t>
  </si>
  <si>
    <t>商品和服务支出</t>
  </si>
  <si>
    <t>30201</t>
  </si>
  <si>
    <t>办公费</t>
  </si>
  <si>
    <t>30202</t>
  </si>
  <si>
    <t>印刷费</t>
  </si>
  <si>
    <t>30205</t>
  </si>
  <si>
    <t>水费</t>
  </si>
  <si>
    <t>30206</t>
  </si>
  <si>
    <t>电费</t>
  </si>
  <si>
    <t>30207</t>
  </si>
  <si>
    <t>邮电费</t>
  </si>
  <si>
    <t>30208</t>
  </si>
  <si>
    <t>取暖费</t>
  </si>
  <si>
    <t>30211</t>
  </si>
  <si>
    <t>差旅费</t>
  </si>
  <si>
    <t>30213</t>
  </si>
  <si>
    <t>维修费</t>
  </si>
  <si>
    <t>30218</t>
  </si>
  <si>
    <t>专用材料费</t>
  </si>
  <si>
    <t>30226</t>
  </si>
  <si>
    <t>劳务费</t>
  </si>
  <si>
    <t>30228</t>
  </si>
  <si>
    <t>工会经费</t>
  </si>
  <si>
    <t>30229</t>
  </si>
  <si>
    <t>福利费</t>
  </si>
  <si>
    <t>30231</t>
  </si>
  <si>
    <t>公务用车运行维护费</t>
  </si>
  <si>
    <t>30239</t>
  </si>
  <si>
    <t>其他交通费</t>
  </si>
  <si>
    <t>303</t>
  </si>
  <si>
    <t>对个人和家庭的补助</t>
  </si>
  <si>
    <t>30302</t>
  </si>
  <si>
    <t>退休费</t>
  </si>
  <si>
    <t>30305</t>
  </si>
  <si>
    <t>生活补助</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</si>
  <si>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</si>
  <si>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</si>
  <si>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</si>
  <si>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</si>
  <si>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</si>
  <si>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</si>
  <si>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</si>
  <si>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</si>
  <si>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</si>
  <si>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</si>
  <si>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</si>
  <si>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</si>
  <si>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</si>
  <si>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</si>
  <si>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</si>
  <si>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</si>
  <si>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</si>
  <si>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</si>
  <si>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</si>
  <si>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</si>
  <si>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</si>
  <si>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r>
      <rPr>
        <sz val="16"/>
        <color indexed="8"/>
        <rFont val="仿宋_GB2312"/>
        <charset val="1"/>
      </rPr>
      <t>表十二、国有资本经营预算支出情况表</t>
    </r>
  </si>
  <si>
    <r>
      <rPr>
        <sz val="9"/>
        <color rgb="FF000000"/>
        <rFont val="宋体"/>
        <charset val="1"/>
      </rPr>
      <t>单位：万元</t>
    </r>
  </si>
  <si>
    <r>
      <rPr>
        <b/>
        <sz val="10"/>
        <color rgb="FF000000"/>
        <rFont val="宋体"/>
        <charset val="1"/>
      </rPr>
      <t>项目</t>
    </r>
  </si>
  <si>
    <r>
      <rPr>
        <b/>
        <sz val="10"/>
        <color rgb="FF000000"/>
        <rFont val="宋体"/>
        <charset val="1"/>
      </rPr>
      <t>预算数</t>
    </r>
  </si>
  <si>
    <r>
      <rPr>
        <b/>
        <sz val="9"/>
        <color rgb="FF000000"/>
        <rFont val="宋体"/>
        <charset val="1"/>
      </rPr>
      <t>**</t>
    </r>
  </si>
  <si>
    <r>
      <rPr>
        <b/>
        <sz val="9"/>
        <color indexed="8"/>
        <rFont val="宋体"/>
        <charset val="1"/>
      </rPr>
      <t>总计</t>
    </r>
  </si>
  <si>
    <r>
      <rPr>
        <sz val="9"/>
        <color indexed="8"/>
        <rFont val="仿宋_GB2312"/>
        <charset val="1"/>
      </rPr>
      <t>备注：无内容应公开空表并说明情况。</t>
    </r>
  </si>
  <si>
    <r>
      <rPr>
        <sz val="15"/>
        <color indexed="8"/>
        <rFont val="黑体"/>
        <charset val="1"/>
      </rPr>
      <t>附件2</t>
    </r>
  </si>
  <si>
    <r>
      <rPr>
        <b/>
        <sz val="14"/>
        <color indexed="8"/>
        <rFont val="仿宋_GB2312"/>
        <charset val="1"/>
      </rPr>
      <t>部门（单位）整体支出绩效目标表</t>
    </r>
  </si>
  <si>
    <r>
      <rPr>
        <sz val="10.5"/>
        <color indexed="8"/>
        <rFont val="Times New Roman"/>
        <charset val="1"/>
      </rPr>
      <t xml:space="preserve"> </t>
    </r>
  </si>
  <si>
    <r>
      <rPr>
        <b/>
        <sz val="9"/>
        <color indexed="8"/>
        <rFont val="宋体"/>
        <charset val="1"/>
      </rPr>
      <t>部门（单位）名称</t>
    </r>
  </si>
  <si>
    <r>
      <rPr>
        <sz val="9"/>
        <color indexed="8"/>
        <rFont val="宋体"/>
        <charset val="1"/>
      </rPr>
      <t>宁县卫生健康局</t>
    </r>
  </si>
  <si>
    <r>
      <rPr>
        <b/>
        <sz val="9"/>
        <color indexed="8"/>
        <rFont val="宋体"/>
        <charset val="1"/>
      </rPr>
      <t>联系人</t>
    </r>
  </si>
  <si>
    <r>
      <rPr>
        <sz val="9"/>
        <color indexed="8"/>
        <rFont val="宋体"/>
        <charset val="1"/>
      </rPr>
      <t>张亚军</t>
    </r>
  </si>
  <si>
    <r>
      <rPr>
        <b/>
        <sz val="9"/>
        <color indexed="8"/>
        <rFont val="宋体"/>
        <charset val="1"/>
      </rPr>
      <t>联系电话</t>
    </r>
  </si>
  <si>
    <r>
      <rPr>
        <b/>
        <sz val="9"/>
        <color indexed="8"/>
        <rFont val="宋体"/>
        <charset val="1"/>
      </rPr>
      <t>部门（单位）职能</t>
    </r>
  </si>
  <si>
    <r>
      <rPr>
        <b/>
        <sz val="9"/>
        <color indexed="8"/>
        <rFont val="宋体"/>
        <charset val="1"/>
      </rPr>
      <t>依据</t>
    </r>
  </si>
  <si>
    <r>
      <rPr>
        <sz val="9"/>
        <color indexed="8"/>
        <rFont val="宋体"/>
        <charset val="1"/>
      </rPr>
      <t>《宁县卫生健康局职能配置、内设机构和人员编制规定》的通知</t>
    </r>
    <r>
      <rPr>
        <sz val="9"/>
        <color indexed="8"/>
        <rFont val="Calibri"/>
        <charset val="1"/>
      </rPr>
      <t>(</t>
    </r>
    <r>
      <rPr>
        <sz val="9"/>
        <color indexed="8"/>
        <rFont val="宋体"/>
        <charset val="1"/>
      </rPr>
      <t>宁办字</t>
    </r>
    <r>
      <rPr>
        <sz val="9"/>
        <color indexed="8"/>
        <rFont val="Calibri"/>
        <charset val="1"/>
      </rPr>
      <t>2019-55</t>
    </r>
    <r>
      <rPr>
        <sz val="9"/>
        <color indexed="8"/>
        <rFont val="宋体"/>
        <charset val="1"/>
      </rPr>
      <t>号）</t>
    </r>
  </si>
  <si>
    <r>
      <rPr>
        <b/>
        <sz val="9"/>
        <color indexed="8"/>
        <rFont val="宋体"/>
        <charset val="1"/>
      </rPr>
      <t>职能概述</t>
    </r>
  </si>
  <si>
    <r>
      <rPr>
        <sz val="9"/>
        <color indexed="8"/>
        <rFont val="宋体"/>
        <charset val="1"/>
      </rPr>
      <t>落实党和国家卫生健康法律法规和方针政策，拟定卫生健康、中医药事业发展地方性法规和县政府规章草案，统筹规划卫生健康资源配置，拟订并实施区域卫生健康规划以及推进卫生健康基本公共服务均等化、普惠化、便捷化和公共资源向基层延伸等</t>
    </r>
  </si>
  <si>
    <r>
      <rPr>
        <b/>
        <sz val="9"/>
        <color indexed="8"/>
        <rFont val="宋体"/>
        <charset val="1"/>
      </rPr>
      <t>近三年部门（单位）职能是否出现过重大变化</t>
    </r>
  </si>
  <si>
    <r>
      <rPr>
        <sz val="9"/>
        <color indexed="8"/>
        <rFont val="宋体"/>
        <charset val="1"/>
      </rPr>
      <t>否</t>
    </r>
  </si>
  <si>
    <r>
      <rPr>
        <b/>
        <sz val="9"/>
        <color indexed="8"/>
        <rFont val="宋体"/>
        <charset val="1"/>
      </rPr>
      <t>变化内容</t>
    </r>
  </si>
  <si>
    <r>
      <rPr>
        <sz val="9"/>
        <color indexed="8"/>
        <rFont val="宋体"/>
        <charset val="1"/>
      </rPr>
      <t>无</t>
    </r>
  </si>
  <si>
    <r>
      <rPr>
        <b/>
        <sz val="9"/>
        <color indexed="8"/>
        <rFont val="宋体"/>
        <charset val="1"/>
      </rPr>
      <t>部门（单位）基本信息</t>
    </r>
  </si>
  <si>
    <r>
      <rPr>
        <b/>
        <sz val="9"/>
        <color indexed="8"/>
        <rFont val="宋体"/>
        <charset val="1"/>
      </rPr>
      <t>直属单位包括</t>
    </r>
  </si>
  <si>
    <r>
      <rPr>
        <sz val="9"/>
        <color indexed="8"/>
        <rFont val="宋体"/>
        <charset val="1"/>
      </rPr>
      <t>宁县人民医院、宁县中医院、宁县疾病预防控制中心、宁县妇幼保健院</t>
    </r>
  </si>
  <si>
    <r>
      <rPr>
        <b/>
        <sz val="9"/>
        <color rgb="FF000000"/>
        <rFont val="宋体"/>
        <charset val="1"/>
      </rPr>
      <t>内设职能部门</t>
    </r>
  </si>
  <si>
    <r>
      <rPr>
        <sz val="9"/>
        <color indexed="8"/>
        <rFont val="宋体"/>
        <charset val="1"/>
      </rPr>
      <t>办公室、人秘股、政策法规股、 规划财务股、疾病预防控制股、医政医管股、人口监测与家庭发展股、应急安全股、药政股</t>
    </r>
  </si>
  <si>
    <r>
      <rPr>
        <b/>
        <sz val="9"/>
        <color rgb="FF000000"/>
        <rFont val="宋体"/>
        <charset val="1"/>
      </rPr>
      <t>编制人员数</t>
    </r>
  </si>
  <si>
    <r>
      <rPr>
        <b/>
        <sz val="9"/>
        <color indexed="8"/>
        <rFont val="宋体"/>
        <charset val="1"/>
      </rPr>
      <t>实有在职人数</t>
    </r>
  </si>
  <si>
    <r>
      <rPr>
        <b/>
        <sz val="9"/>
        <color indexed="8"/>
        <rFont val="宋体"/>
        <charset val="1"/>
      </rPr>
      <t>行政编制人数</t>
    </r>
  </si>
  <si>
    <r>
      <rPr>
        <b/>
        <sz val="9"/>
        <color indexed="8"/>
        <rFont val="宋体"/>
        <charset val="1"/>
      </rPr>
      <t>事业编制人数</t>
    </r>
  </si>
  <si>
    <r>
      <rPr>
        <b/>
        <sz val="9"/>
        <color indexed="8"/>
        <rFont val="宋体"/>
        <charset val="1"/>
      </rPr>
      <t>编外人数</t>
    </r>
  </si>
  <si>
    <r>
      <rPr>
        <b/>
        <sz val="9"/>
        <color indexed="8"/>
        <rFont val="宋体"/>
        <charset val="1"/>
      </rPr>
      <t>部门（单位）基本制度建设情况</t>
    </r>
  </si>
  <si>
    <r>
      <rPr>
        <sz val="9"/>
        <color indexed="8"/>
        <rFont val="宋体"/>
        <charset val="1"/>
      </rPr>
      <t>宁县卫生健康局管理制度</t>
    </r>
  </si>
  <si>
    <r>
      <rPr>
        <b/>
        <sz val="9"/>
        <color indexed="8"/>
        <rFont val="宋体"/>
        <charset val="1"/>
      </rPr>
      <t>上年预算情况（万元）</t>
    </r>
  </si>
  <si>
    <r>
      <rPr>
        <b/>
        <sz val="9"/>
        <color indexed="8"/>
        <rFont val="宋体"/>
        <charset val="1"/>
      </rPr>
      <t>预算批复数</t>
    </r>
  </si>
  <si>
    <r>
      <rPr>
        <b/>
        <sz val="9"/>
        <color indexed="8"/>
        <rFont val="宋体"/>
        <charset val="1"/>
      </rPr>
      <t>预算调整数</t>
    </r>
  </si>
  <si>
    <r>
      <rPr>
        <b/>
        <sz val="9"/>
        <color indexed="8"/>
        <rFont val="宋体"/>
        <charset val="1"/>
      </rPr>
      <t>实际支出数</t>
    </r>
  </si>
  <si>
    <r>
      <rPr>
        <b/>
        <sz val="9"/>
        <color indexed="8"/>
        <rFont val="宋体"/>
        <charset val="1"/>
      </rPr>
      <t>执行率</t>
    </r>
  </si>
  <si>
    <r>
      <rPr>
        <b/>
        <sz val="9"/>
        <color indexed="8"/>
        <rFont val="宋体"/>
        <charset val="1"/>
      </rPr>
      <t>年末结转结余</t>
    </r>
  </si>
  <si>
    <r>
      <rPr>
        <b/>
        <sz val="9"/>
        <color indexed="8"/>
        <rFont val="宋体"/>
        <charset val="1"/>
      </rPr>
      <t>当年预算构成（万元）</t>
    </r>
  </si>
  <si>
    <r>
      <rPr>
        <b/>
        <sz val="9"/>
        <color indexed="8"/>
        <rFont val="宋体"/>
        <charset val="1"/>
      </rPr>
      <t>部门（单位）收入预算</t>
    </r>
  </si>
  <si>
    <r>
      <rPr>
        <b/>
        <sz val="9"/>
        <color indexed="8"/>
        <rFont val="宋体"/>
        <charset val="1"/>
      </rPr>
      <t>部门（单位）支出预算</t>
    </r>
  </si>
  <si>
    <r>
      <rPr>
        <b/>
        <sz val="9"/>
        <color indexed="8"/>
        <rFont val="宋体"/>
        <charset val="1"/>
      </rPr>
      <t>上级财政拨款</t>
    </r>
  </si>
  <si>
    <r>
      <rPr>
        <b/>
        <sz val="9"/>
        <color indexed="8"/>
        <rFont val="宋体"/>
        <charset val="1"/>
      </rPr>
      <t>人员经费</t>
    </r>
  </si>
  <si>
    <r>
      <rPr>
        <b/>
        <sz val="9"/>
        <color indexed="8"/>
        <rFont val="宋体"/>
        <charset val="1"/>
      </rPr>
      <t>本级财政安排</t>
    </r>
  </si>
  <si>
    <r>
      <rPr>
        <b/>
        <sz val="9"/>
        <color indexed="8"/>
        <rFont val="宋体"/>
        <charset val="1"/>
      </rPr>
      <t>公用经费</t>
    </r>
  </si>
  <si>
    <r>
      <rPr>
        <b/>
        <sz val="9"/>
        <color indexed="8"/>
        <rFont val="宋体"/>
        <charset val="1"/>
      </rPr>
      <t>其他资金</t>
    </r>
  </si>
  <si>
    <r>
      <rPr>
        <b/>
        <sz val="9"/>
        <color indexed="8"/>
        <rFont val="宋体"/>
        <charset val="1"/>
      </rPr>
      <t>项目经费</t>
    </r>
  </si>
  <si>
    <r>
      <rPr>
        <b/>
        <sz val="9"/>
        <color indexed="8"/>
        <rFont val="宋体"/>
        <charset val="1"/>
      </rPr>
      <t>收入预算合计</t>
    </r>
  </si>
  <si>
    <r>
      <rPr>
        <b/>
        <sz val="9"/>
        <color indexed="8"/>
        <rFont val="宋体"/>
        <charset val="1"/>
      </rPr>
      <t>支出预算合计</t>
    </r>
  </si>
  <si>
    <r>
      <rPr>
        <b/>
        <sz val="9"/>
        <color indexed="8"/>
        <rFont val="宋体"/>
        <charset val="1"/>
      </rPr>
      <t>其他需要说明的问题</t>
    </r>
  </si>
  <si>
    <r>
      <rPr>
        <b/>
        <sz val="9"/>
        <color indexed="8"/>
        <rFont val="宋体"/>
        <charset val="1"/>
      </rPr>
      <t>一级指标</t>
    </r>
  </si>
  <si>
    <r>
      <rPr>
        <b/>
        <sz val="9"/>
        <color indexed="8"/>
        <rFont val="宋体"/>
        <charset val="1"/>
      </rPr>
      <t>二级指标</t>
    </r>
  </si>
  <si>
    <r>
      <rPr>
        <b/>
        <sz val="9"/>
        <color indexed="8"/>
        <rFont val="宋体"/>
        <charset val="1"/>
      </rPr>
      <t>三级指标</t>
    </r>
  </si>
  <si>
    <r>
      <rPr>
        <b/>
        <sz val="9"/>
        <color indexed="8"/>
        <rFont val="宋体"/>
        <charset val="1"/>
      </rPr>
      <t>指标值</t>
    </r>
  </si>
  <si>
    <r>
      <rPr>
        <sz val="9"/>
        <color indexed="8"/>
        <rFont val="宋体"/>
        <charset val="1"/>
      </rPr>
      <t>成本指标</t>
    </r>
  </si>
  <si>
    <r>
      <rPr>
        <sz val="9"/>
        <color indexed="8"/>
        <rFont val="宋体"/>
        <charset val="1"/>
      </rPr>
      <t>经济成本指标</t>
    </r>
  </si>
  <si>
    <r>
      <rPr>
        <sz val="9"/>
        <color indexed="8"/>
        <rFont val="宋体"/>
        <charset val="1"/>
      </rPr>
      <t>经济成本效益</t>
    </r>
  </si>
  <si>
    <r>
      <rPr>
        <sz val="9"/>
        <color indexed="8"/>
        <rFont val="宋体"/>
        <charset val="1"/>
      </rPr>
      <t xml:space="preserve">	≥</t>
    </r>
    <r>
      <rPr>
        <sz val="9"/>
        <color indexed="8"/>
        <rFont val="Calibri"/>
        <charset val="1"/>
      </rPr>
      <t>90%</t>
    </r>
  </si>
  <si>
    <r>
      <rPr>
        <sz val="9"/>
        <color indexed="8"/>
        <rFont val="宋体"/>
        <charset val="1"/>
      </rPr>
      <t>满意度指标</t>
    </r>
  </si>
  <si>
    <r>
      <rPr>
        <sz val="9"/>
        <color indexed="8"/>
        <rFont val="宋体"/>
        <charset val="1"/>
      </rPr>
      <t>服务对象满意度指标</t>
    </r>
  </si>
  <si>
    <r>
      <rPr>
        <sz val="9"/>
        <color indexed="8"/>
        <rFont val="宋体"/>
        <charset val="1"/>
      </rPr>
      <t>满意度</t>
    </r>
  </si>
  <si>
    <r>
      <rPr>
        <sz val="9"/>
        <color indexed="8"/>
        <rFont val="宋体"/>
        <charset val="1"/>
      </rPr>
      <t xml:space="preserve">	</t>
    </r>
    <r>
      <rPr>
        <sz val="9"/>
        <color indexed="8"/>
        <rFont val="Calibri"/>
        <charset val="1"/>
      </rPr>
      <t xml:space="preserve"> </t>
    </r>
    <r>
      <rPr>
        <sz val="9"/>
        <color indexed="8"/>
        <rFont val="宋体"/>
        <charset val="1"/>
      </rPr>
      <t>≥</t>
    </r>
    <r>
      <rPr>
        <sz val="9"/>
        <color indexed="8"/>
        <rFont val="Calibri"/>
        <charset val="1"/>
      </rPr>
      <t>95%</t>
    </r>
  </si>
  <si>
    <t>项目支出绩效目标表</t>
  </si>
  <si>
    <r>
      <rPr>
        <b/>
        <sz val="9"/>
        <color indexed="8"/>
        <rFont val="宋体"/>
        <charset val="1"/>
      </rPr>
      <t>预算单位</t>
    </r>
  </si>
  <si>
    <r>
      <rPr>
        <b/>
        <sz val="9"/>
        <color indexed="8"/>
        <rFont val="宋体"/>
        <charset val="1"/>
      </rPr>
      <t>宁县卫生健康局</t>
    </r>
  </si>
  <si>
    <r>
      <rPr>
        <b/>
        <sz val="9"/>
        <color indexed="8"/>
        <rFont val="宋体"/>
        <charset val="1"/>
      </rPr>
      <t>项目名称</t>
    </r>
  </si>
  <si>
    <r>
      <rPr>
        <sz val="9"/>
        <color indexed="8"/>
        <rFont val="宋体"/>
        <charset val="1"/>
      </rPr>
      <t>基本公共卫生县级配套资金</t>
    </r>
  </si>
  <si>
    <r>
      <rPr>
        <b/>
        <sz val="9"/>
        <color indexed="8"/>
        <rFont val="宋体"/>
        <charset val="1"/>
      </rPr>
      <t>一级项目名称</t>
    </r>
  </si>
  <si>
    <r>
      <rPr>
        <b/>
        <sz val="9"/>
        <color indexed="8"/>
        <rFont val="宋体"/>
        <charset val="1"/>
      </rPr>
      <t>二级项目名称</t>
    </r>
  </si>
  <si>
    <r>
      <rPr>
        <b/>
        <sz val="9"/>
        <color indexed="8"/>
        <rFont val="宋体"/>
        <charset val="1"/>
      </rPr>
      <t>项目类型</t>
    </r>
  </si>
  <si>
    <r>
      <rPr>
        <sz val="9"/>
        <color indexed="8"/>
        <rFont val="宋体"/>
        <charset val="1"/>
      </rPr>
      <t>可执行项目</t>
    </r>
  </si>
  <si>
    <r>
      <rPr>
        <b/>
        <sz val="9"/>
        <color indexed="8"/>
        <rFont val="宋体"/>
        <charset val="1"/>
      </rPr>
      <t>资金用途</t>
    </r>
  </si>
  <si>
    <r>
      <rPr>
        <sz val="9"/>
        <color indexed="8"/>
        <rFont val="宋体"/>
        <charset val="1"/>
      </rPr>
      <t>基本公共卫生</t>
    </r>
  </si>
  <si>
    <r>
      <rPr>
        <b/>
        <sz val="9"/>
        <color indexed="8"/>
        <rFont val="宋体"/>
        <charset val="1"/>
      </rPr>
      <t>资金性质</t>
    </r>
  </si>
  <si>
    <r>
      <rPr>
        <sz val="9"/>
        <color indexed="8"/>
        <rFont val="宋体"/>
        <charset val="1"/>
      </rPr>
      <t>县级配套</t>
    </r>
  </si>
  <si>
    <r>
      <rPr>
        <b/>
        <sz val="9"/>
        <color indexed="8"/>
        <rFont val="宋体"/>
        <charset val="1"/>
      </rPr>
      <t>项目分类</t>
    </r>
  </si>
  <si>
    <r>
      <rPr>
        <sz val="9"/>
        <color indexed="8"/>
        <rFont val="宋体"/>
        <charset val="1"/>
      </rPr>
      <t>特定目标类</t>
    </r>
  </si>
  <si>
    <r>
      <rPr>
        <b/>
        <sz val="9"/>
        <color indexed="8"/>
        <rFont val="宋体"/>
        <charset val="1"/>
      </rPr>
      <t>项目资金</t>
    </r>
    <r>
      <rPr>
        <b/>
        <sz val="9"/>
        <color indexed="8"/>
        <rFont val="Times New Roman"/>
        <charset val="1"/>
      </rPr>
      <t>(</t>
    </r>
    <r>
      <rPr>
        <b/>
        <sz val="9"/>
        <color indexed="8"/>
        <rFont val="宋体"/>
        <charset val="1"/>
      </rPr>
      <t>万元</t>
    </r>
    <r>
      <rPr>
        <b/>
        <sz val="9"/>
        <color indexed="8"/>
        <rFont val="Times New Roman"/>
        <charset val="1"/>
      </rPr>
      <t>)</t>
    </r>
  </si>
  <si>
    <r>
      <rPr>
        <sz val="9"/>
        <color indexed="8"/>
        <rFont val="宋体"/>
        <charset val="1"/>
      </rPr>
      <t>年度资金总额</t>
    </r>
  </si>
  <si>
    <r>
      <rPr>
        <sz val="9"/>
        <color indexed="8"/>
        <rFont val="宋体"/>
        <charset val="1"/>
      </rPr>
      <t>其中：中央补助安排</t>
    </r>
  </si>
  <si>
    <r>
      <rPr>
        <sz val="9"/>
        <color indexed="8"/>
        <rFont val="宋体"/>
        <charset val="1"/>
      </rPr>
      <t>省级财政安排</t>
    </r>
  </si>
  <si>
    <r>
      <rPr>
        <b/>
        <sz val="9"/>
        <color indexed="8"/>
        <rFont val="宋体"/>
        <charset val="1"/>
      </rPr>
      <t>年度绩效目标</t>
    </r>
  </si>
  <si>
    <r>
      <rPr>
        <sz val="9"/>
        <color indexed="8"/>
        <rFont val="Times New Roman"/>
        <charset val="1"/>
      </rPr>
      <t>1.</t>
    </r>
    <r>
      <rPr>
        <sz val="9"/>
        <color indexed="8"/>
        <rFont val="宋体"/>
        <charset val="1"/>
      </rPr>
      <t>免费向城乡居民提供公共卫生服务；</t>
    </r>
    <r>
      <rPr>
        <sz val="9"/>
        <color indexed="8"/>
        <rFont val="Times New Roman"/>
        <charset val="1"/>
      </rPr>
      <t>2.</t>
    </r>
    <r>
      <rPr>
        <sz val="9"/>
        <color indexed="8"/>
        <rFont val="宋体"/>
        <charset val="1"/>
      </rPr>
      <t>保持重点地方病防治措施全面落实。</t>
    </r>
  </si>
  <si>
    <r>
      <rPr>
        <b/>
        <sz val="9"/>
        <color indexed="8"/>
        <rFont val="宋体"/>
        <charset val="1"/>
      </rPr>
      <t>指标目标值</t>
    </r>
  </si>
  <si>
    <r>
      <rPr>
        <sz val="10.5"/>
        <color indexed="8"/>
        <rFont val="宋体"/>
        <charset val="1"/>
      </rPr>
      <t>≥</t>
    </r>
    <r>
      <rPr>
        <sz val="10.5"/>
        <color indexed="8"/>
        <rFont val="Times New Roman"/>
        <charset val="1"/>
      </rPr>
      <t>90</t>
    </r>
  </si>
  <si>
    <r>
      <rPr>
        <sz val="9"/>
        <color indexed="8"/>
        <rFont val="宋体"/>
        <charset val="1"/>
      </rPr>
      <t>生态环境成本指标</t>
    </r>
  </si>
  <si>
    <r>
      <rPr>
        <sz val="9"/>
        <color indexed="8"/>
        <rFont val="宋体"/>
        <charset val="1"/>
      </rPr>
      <t>电子健康档案覆盖率</t>
    </r>
  </si>
  <si>
    <r>
      <rPr>
        <sz val="10.5"/>
        <color indexed="8"/>
        <rFont val="宋体"/>
        <charset val="1"/>
      </rPr>
      <t>≥</t>
    </r>
    <r>
      <rPr>
        <sz val="10.5"/>
        <color indexed="8"/>
        <rFont val="Times New Roman"/>
        <charset val="1"/>
      </rPr>
      <t>95</t>
    </r>
  </si>
  <si>
    <r>
      <rPr>
        <sz val="9"/>
        <color indexed="8"/>
        <rFont val="宋体"/>
        <charset val="1"/>
      </rPr>
      <t>产出指标</t>
    </r>
  </si>
  <si>
    <r>
      <rPr>
        <sz val="9"/>
        <color indexed="8"/>
        <rFont val="Times New Roman"/>
        <charset val="1"/>
      </rPr>
      <t xml:space="preserve"> </t>
    </r>
    <r>
      <rPr>
        <sz val="9"/>
        <color indexed="8"/>
        <rFont val="宋体"/>
        <charset val="1"/>
      </rPr>
      <t>数量指标</t>
    </r>
  </si>
  <si>
    <r>
      <rPr>
        <sz val="9"/>
        <color indexed="8"/>
        <rFont val="宋体"/>
        <charset val="1"/>
      </rPr>
      <t>城乡居民公共卫生差距</t>
    </r>
  </si>
  <si>
    <r>
      <rPr>
        <sz val="10.5"/>
        <color indexed="8"/>
        <rFont val="宋体"/>
        <charset val="1"/>
      </rPr>
      <t>不断缩小</t>
    </r>
  </si>
  <si>
    <r>
      <rPr>
        <sz val="9"/>
        <color indexed="8"/>
        <rFont val="Times New Roman"/>
        <charset val="1"/>
      </rPr>
      <t xml:space="preserve"> </t>
    </r>
    <r>
      <rPr>
        <sz val="9"/>
        <color indexed="8"/>
        <rFont val="宋体"/>
        <charset val="1"/>
      </rPr>
      <t>服务对象满意度指标</t>
    </r>
  </si>
  <si>
    <r>
      <rPr>
        <sz val="9"/>
        <color indexed="8"/>
        <rFont val="宋体"/>
        <charset val="1"/>
      </rPr>
      <t>效益指标</t>
    </r>
  </si>
  <si>
    <r>
      <rPr>
        <sz val="9"/>
        <color indexed="8"/>
        <rFont val="宋体"/>
        <charset val="1"/>
      </rPr>
      <t>经济效益指标</t>
    </r>
  </si>
  <si>
    <r>
      <rPr>
        <sz val="9"/>
        <color indexed="8"/>
        <rFont val="宋体"/>
        <charset val="1"/>
      </rPr>
      <t>免费向城乡居民提供公共卫生服务</t>
    </r>
  </si>
</sst>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 numFmtId="179" formatCode="#0.00"/>
    <numFmt numFmtId="180" formatCode="#,##0.00_ ;[Red]\-#,##0.00\ "/>
    <numFmt numFmtId="181" formatCode="yyyy/mm/dd"/>
  </numFmts>
  <fonts count="69">
    <font>
      <sz val="11"/>
      <color indexed="8"/>
      <name val="宋体"/>
      <charset val="1"/>
      <scheme val="minor"/>
    </font>
    <font>
      <b/>
      <sz val="18"/>
      <color indexed="8"/>
      <name val="仿宋_GB2312"/>
      <charset val="1"/>
    </font>
    <font>
      <sz val="10.5"/>
      <color indexed="8"/>
      <name val="Times New Roman"/>
      <charset val="1"/>
    </font>
    <font>
      <b/>
      <sz val="9"/>
      <color indexed="8"/>
      <name val="宋体"/>
      <charset val="1"/>
      <scheme val="minor"/>
    </font>
    <font>
      <sz val="9"/>
      <color indexed="8"/>
      <name val="宋体"/>
      <charset val="1"/>
      <scheme val="minor"/>
    </font>
    <font>
      <sz val="11"/>
      <color rgb="FF000000"/>
      <name val="宋体"/>
      <charset val="1"/>
      <scheme val="minor"/>
    </font>
    <font>
      <sz val="9"/>
      <color indexed="8"/>
      <name val="Times New Roman"/>
      <charset val="1"/>
    </font>
    <font>
      <sz val="10.5"/>
      <color indexed="8"/>
      <name val="宋体"/>
      <charset val="1"/>
      <scheme val="minor"/>
    </font>
    <font>
      <sz val="15"/>
      <color indexed="8"/>
      <name val="黑体"/>
      <charset val="1"/>
    </font>
    <font>
      <b/>
      <sz val="14"/>
      <color indexed="8"/>
      <name val="仿宋_GB2312"/>
      <charset val="1"/>
    </font>
    <font>
      <b/>
      <sz val="9"/>
      <color rgb="FF000000"/>
      <name val="宋体"/>
      <charset val="1"/>
      <scheme val="minor"/>
    </font>
    <font>
      <sz val="9"/>
      <color rgb="FF000000"/>
      <name val="Times New Roman"/>
      <charset val="1"/>
    </font>
    <font>
      <b/>
      <sz val="9"/>
      <color indexed="8"/>
      <name val="Times New Roman"/>
      <charset val="1"/>
    </font>
    <font>
      <sz val="16"/>
      <color indexed="8"/>
      <name val="仿宋_GB2312"/>
      <charset val="1"/>
    </font>
    <font>
      <sz val="9"/>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b/>
      <sz val="9"/>
      <color indexed="8"/>
      <name val="宋体"/>
      <charset val="134"/>
    </font>
    <font>
      <b/>
      <sz val="10"/>
      <name val="SimSun"/>
      <charset val="134"/>
    </font>
    <font>
      <sz val="10"/>
      <name val="Arial"/>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10"/>
      <color indexed="8"/>
      <name val="宋体"/>
      <charset val="1"/>
      <scheme val="minor"/>
    </font>
    <font>
      <sz val="10"/>
      <color indexed="8"/>
      <name val="宋体"/>
      <charset val="1"/>
      <scheme val="minor"/>
    </font>
    <font>
      <sz val="19"/>
      <name val="SimSun"/>
      <charset val="134"/>
    </font>
    <font>
      <b/>
      <sz val="10"/>
      <name val="宋体"/>
      <charset val="134"/>
      <scheme val="minor"/>
    </font>
    <font>
      <sz val="10"/>
      <name val="宋体"/>
      <charset val="134"/>
      <scheme val="minor"/>
    </font>
    <font>
      <b/>
      <sz val="9"/>
      <name val="SimSun"/>
      <charset val="134"/>
    </font>
    <font>
      <sz val="10"/>
      <name val="Hiragino Sans GB"/>
      <charset val="134"/>
    </font>
    <font>
      <sz val="9"/>
      <name val="宋体"/>
      <charset val="134"/>
    </font>
    <font>
      <b/>
      <sz val="11"/>
      <name val="SimSun"/>
      <charset val="134"/>
    </font>
    <font>
      <b/>
      <sz val="12"/>
      <name val="SimSun"/>
      <charset val="134"/>
    </font>
    <font>
      <b/>
      <u/>
      <sz val="10"/>
      <color rgb="FF0000FF"/>
      <name val="SimSun"/>
      <charset val="134"/>
    </font>
    <font>
      <b/>
      <sz val="2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indexed="8"/>
      <name val="宋体"/>
      <charset val="1"/>
    </font>
    <font>
      <sz val="9"/>
      <color indexed="8"/>
      <name val="宋体"/>
      <charset val="1"/>
    </font>
    <font>
      <sz val="10.5"/>
      <color indexed="8"/>
      <name val="宋体"/>
      <charset val="1"/>
    </font>
    <font>
      <sz val="9"/>
      <color indexed="8"/>
      <name val="Calibri"/>
      <charset val="1"/>
    </font>
    <font>
      <b/>
      <sz val="9"/>
      <color rgb="FF000000"/>
      <name val="宋体"/>
      <charset val="1"/>
    </font>
    <font>
      <sz val="9"/>
      <color rgb="FF000000"/>
      <name val="宋体"/>
      <charset val="1"/>
    </font>
    <font>
      <b/>
      <sz val="10"/>
      <color rgb="FF000000"/>
      <name val="宋体"/>
      <charset val="1"/>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indexed="8"/>
      </right>
      <top style="thin">
        <color indexed="8"/>
      </top>
      <bottom style="thin">
        <color indexed="8"/>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2" fillId="0" borderId="0" applyFont="0" applyFill="0" applyBorder="0" applyAlignment="0" applyProtection="0">
      <alignment vertical="center"/>
    </xf>
    <xf numFmtId="0" fontId="43" fillId="4" borderId="0" applyNumberFormat="0" applyBorder="0" applyAlignment="0" applyProtection="0">
      <alignment vertical="center"/>
    </xf>
    <xf numFmtId="0" fontId="44" fillId="5" borderId="14"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3" fillId="6" borderId="0" applyNumberFormat="0" applyBorder="0" applyAlignment="0" applyProtection="0">
      <alignment vertical="center"/>
    </xf>
    <xf numFmtId="0" fontId="45" fillId="7" borderId="0" applyNumberFormat="0" applyBorder="0" applyAlignment="0" applyProtection="0">
      <alignment vertical="center"/>
    </xf>
    <xf numFmtId="43" fontId="42" fillId="0" borderId="0" applyFont="0" applyFill="0" applyBorder="0" applyAlignment="0" applyProtection="0">
      <alignment vertical="center"/>
    </xf>
    <xf numFmtId="0" fontId="46" fillId="8" borderId="0" applyNumberFormat="0" applyBorder="0" applyAlignment="0" applyProtection="0">
      <alignment vertical="center"/>
    </xf>
    <xf numFmtId="0" fontId="47" fillId="0" borderId="0" applyNumberFormat="0" applyFill="0" applyBorder="0" applyAlignment="0" applyProtection="0">
      <alignment vertical="center"/>
    </xf>
    <xf numFmtId="9" fontId="42" fillId="0" borderId="0" applyFont="0" applyFill="0" applyBorder="0" applyAlignment="0" applyProtection="0">
      <alignment vertical="center"/>
    </xf>
    <xf numFmtId="0" fontId="48" fillId="0" borderId="0" applyNumberFormat="0" applyFill="0" applyBorder="0" applyAlignment="0" applyProtection="0">
      <alignment vertical="center"/>
    </xf>
    <xf numFmtId="0" fontId="42" fillId="9" borderId="15" applyNumberFormat="0" applyFont="0" applyAlignment="0" applyProtection="0">
      <alignment vertical="center"/>
    </xf>
    <xf numFmtId="0" fontId="46" fillId="10"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6" applyNumberFormat="0" applyFill="0" applyAlignment="0" applyProtection="0">
      <alignment vertical="center"/>
    </xf>
    <xf numFmtId="0" fontId="54" fillId="0" borderId="16" applyNumberFormat="0" applyFill="0" applyAlignment="0" applyProtection="0">
      <alignment vertical="center"/>
    </xf>
    <xf numFmtId="0" fontId="46" fillId="11" borderId="0" applyNumberFormat="0" applyBorder="0" applyAlignment="0" applyProtection="0">
      <alignment vertical="center"/>
    </xf>
    <xf numFmtId="0" fontId="49" fillId="0" borderId="17" applyNumberFormat="0" applyFill="0" applyAlignment="0" applyProtection="0">
      <alignment vertical="center"/>
    </xf>
    <xf numFmtId="0" fontId="46" fillId="12" borderId="0" applyNumberFormat="0" applyBorder="0" applyAlignment="0" applyProtection="0">
      <alignment vertical="center"/>
    </xf>
    <xf numFmtId="0" fontId="55" fillId="13" borderId="18" applyNumberFormat="0" applyAlignment="0" applyProtection="0">
      <alignment vertical="center"/>
    </xf>
    <xf numFmtId="0" fontId="56" fillId="13" borderId="14" applyNumberFormat="0" applyAlignment="0" applyProtection="0">
      <alignment vertical="center"/>
    </xf>
    <xf numFmtId="0" fontId="57" fillId="14" borderId="19" applyNumberFormat="0" applyAlignment="0" applyProtection="0">
      <alignment vertical="center"/>
    </xf>
    <xf numFmtId="0" fontId="43" fillId="15" borderId="0" applyNumberFormat="0" applyBorder="0" applyAlignment="0" applyProtection="0">
      <alignment vertical="center"/>
    </xf>
    <xf numFmtId="0" fontId="46" fillId="16" borderId="0" applyNumberFormat="0" applyBorder="0" applyAlignment="0" applyProtection="0">
      <alignment vertical="center"/>
    </xf>
    <xf numFmtId="0" fontId="58" fillId="0" borderId="20" applyNumberFormat="0" applyFill="0" applyAlignment="0" applyProtection="0">
      <alignment vertical="center"/>
    </xf>
    <xf numFmtId="0" fontId="59" fillId="0" borderId="21" applyNumberFormat="0" applyFill="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43" fillId="19" borderId="0" applyNumberFormat="0" applyBorder="0" applyAlignment="0" applyProtection="0">
      <alignment vertical="center"/>
    </xf>
    <xf numFmtId="0" fontId="46"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6" fillId="29" borderId="0" applyNumberFormat="0" applyBorder="0" applyAlignment="0" applyProtection="0">
      <alignment vertical="center"/>
    </xf>
    <xf numFmtId="0" fontId="43"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3" fillId="33" borderId="0" applyNumberFormat="0" applyBorder="0" applyAlignment="0" applyProtection="0">
      <alignment vertical="center"/>
    </xf>
    <xf numFmtId="0" fontId="46" fillId="34" borderId="0" applyNumberFormat="0" applyBorder="0" applyAlignment="0" applyProtection="0">
      <alignment vertical="center"/>
    </xf>
    <xf numFmtId="0" fontId="22" fillId="0" borderId="0"/>
  </cellStyleXfs>
  <cellXfs count="13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0" xfId="0" applyFont="1" applyAlignment="1">
      <alignment horizontal="justify" vertical="center"/>
    </xf>
    <xf numFmtId="0" fontId="9"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right"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3" fillId="2" borderId="3" xfId="0" applyFont="1" applyFill="1" applyBorder="1" applyAlignment="1">
      <alignment horizontal="left" vertical="center"/>
    </xf>
    <xf numFmtId="0" fontId="14" fillId="2" borderId="3" xfId="0" applyFont="1" applyFill="1" applyBorder="1" applyAlignment="1">
      <alignment horizontal="right" vertical="center"/>
    </xf>
    <xf numFmtId="0" fontId="14" fillId="2" borderId="3" xfId="0" applyFont="1" applyFill="1" applyBorder="1" applyAlignment="1">
      <alignment horizontal="left" vertical="center"/>
    </xf>
    <xf numFmtId="0" fontId="16" fillId="0" borderId="0" xfId="0" applyFont="1" applyAlignment="1">
      <alignment horizontal="left" vertical="center" indent="2"/>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49" fontId="20" fillId="0" borderId="3" xfId="0" applyNumberFormat="1" applyFont="1" applyFill="1" applyBorder="1" applyAlignment="1" applyProtection="1">
      <alignment horizontal="center" vertical="center"/>
    </xf>
    <xf numFmtId="176" fontId="21" fillId="0" borderId="6" xfId="0" applyNumberFormat="1" applyFont="1" applyBorder="1" applyAlignment="1">
      <alignment horizontal="center" vertical="center" wrapText="1"/>
    </xf>
    <xf numFmtId="176" fontId="19" fillId="0" borderId="5" xfId="0" applyNumberFormat="1" applyFont="1" applyBorder="1" applyAlignment="1">
      <alignment horizontal="center" vertical="center" wrapText="1"/>
    </xf>
    <xf numFmtId="0" fontId="19" fillId="0" borderId="5" xfId="0" applyFont="1" applyBorder="1" applyAlignment="1">
      <alignment horizontal="right" vertical="center" wrapText="1"/>
    </xf>
    <xf numFmtId="0" fontId="22" fillId="0" borderId="0" xfId="0" applyFont="1" applyFill="1" applyAlignment="1"/>
    <xf numFmtId="0" fontId="23" fillId="0" borderId="0" xfId="0" applyFont="1" applyFill="1" applyBorder="1" applyAlignment="1" applyProtection="1"/>
    <xf numFmtId="0" fontId="24"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0" fontId="27" fillId="0" borderId="3" xfId="0" applyFont="1" applyFill="1" applyBorder="1" applyAlignment="1" applyProtection="1">
      <alignment horizontal="center" vertical="center"/>
    </xf>
    <xf numFmtId="0" fontId="27" fillId="0" borderId="3" xfId="0" applyFont="1" applyFill="1" applyBorder="1" applyAlignment="1" applyProtection="1">
      <alignment horizontal="center" vertical="center" wrapText="1"/>
    </xf>
    <xf numFmtId="49" fontId="28" fillId="0" borderId="3" xfId="0" applyNumberFormat="1" applyFont="1" applyFill="1" applyBorder="1" applyAlignment="1" applyProtection="1">
      <alignment horizontal="left" vertical="center"/>
    </xf>
    <xf numFmtId="177" fontId="28" fillId="0" borderId="3" xfId="0" applyNumberFormat="1" applyFont="1" applyFill="1" applyBorder="1" applyAlignment="1" applyProtection="1">
      <alignment horizontal="righ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xf numFmtId="0" fontId="19" fillId="0" borderId="3" xfId="0" applyFont="1" applyBorder="1" applyAlignment="1">
      <alignment horizontal="center" vertical="center" wrapText="1"/>
    </xf>
    <xf numFmtId="0" fontId="20" fillId="0" borderId="3"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xf>
    <xf numFmtId="49" fontId="20" fillId="0" borderId="3" xfId="0" applyNumberFormat="1" applyFont="1" applyFill="1" applyBorder="1" applyAlignment="1" applyProtection="1">
      <alignment horizontal="left" vertical="center" wrapText="1"/>
    </xf>
    <xf numFmtId="176" fontId="30" fillId="0" borderId="3" xfId="0" applyNumberFormat="1" applyFont="1" applyBorder="1" applyAlignment="1">
      <alignment horizontal="center" vertical="center"/>
    </xf>
    <xf numFmtId="178" fontId="26" fillId="0" borderId="7" xfId="0" applyNumberFormat="1" applyFont="1" applyFill="1" applyBorder="1" applyAlignment="1" applyProtection="1">
      <alignment horizontal="center" vertical="center"/>
    </xf>
    <xf numFmtId="49" fontId="20" fillId="0" borderId="7" xfId="0" applyNumberFormat="1" applyFont="1" applyFill="1" applyBorder="1" applyAlignment="1" applyProtection="1">
      <alignment horizontal="left" vertical="center" wrapText="1"/>
    </xf>
    <xf numFmtId="49" fontId="20" fillId="0" borderId="7" xfId="0" applyNumberFormat="1" applyFont="1" applyFill="1" applyBorder="1" applyAlignment="1" applyProtection="1">
      <alignment horizontal="left" vertical="center"/>
    </xf>
    <xf numFmtId="49" fontId="26" fillId="0" borderId="7" xfId="0" applyNumberFormat="1" applyFont="1" applyFill="1" applyBorder="1" applyAlignment="1" applyProtection="1">
      <alignment horizontal="center" vertical="center" wrapText="1"/>
    </xf>
    <xf numFmtId="49" fontId="26" fillId="0" borderId="7" xfId="0" applyNumberFormat="1" applyFont="1" applyFill="1" applyBorder="1" applyAlignment="1" applyProtection="1">
      <alignment horizontal="left" vertical="center"/>
    </xf>
    <xf numFmtId="176" fontId="31" fillId="0" borderId="3" xfId="0" applyNumberFormat="1" applyFont="1" applyBorder="1" applyAlignment="1">
      <alignment horizontal="center" vertical="center"/>
    </xf>
    <xf numFmtId="0" fontId="0" fillId="0" borderId="3" xfId="0" applyFont="1" applyBorder="1">
      <alignment vertical="center"/>
    </xf>
    <xf numFmtId="176" fontId="19" fillId="0" borderId="3" xfId="0" applyNumberFormat="1" applyFont="1" applyBorder="1" applyAlignment="1">
      <alignment horizontal="center" vertical="center" wrapText="1"/>
    </xf>
    <xf numFmtId="178" fontId="26" fillId="0" borderId="8" xfId="0" applyNumberFormat="1" applyFont="1" applyFill="1" applyBorder="1" applyAlignment="1" applyProtection="1">
      <alignment horizontal="center" vertical="center"/>
    </xf>
    <xf numFmtId="49" fontId="26" fillId="0" borderId="8" xfId="0" applyNumberFormat="1" applyFont="1" applyFill="1" applyBorder="1" applyAlignment="1" applyProtection="1">
      <alignment horizontal="center" vertical="center" wrapText="1"/>
    </xf>
    <xf numFmtId="49" fontId="26" fillId="0" borderId="8" xfId="0" applyNumberFormat="1" applyFont="1" applyFill="1" applyBorder="1" applyAlignment="1" applyProtection="1">
      <alignment horizontal="left" vertical="center"/>
    </xf>
    <xf numFmtId="176" fontId="31" fillId="0" borderId="9" xfId="0" applyNumberFormat="1" applyFont="1" applyBorder="1" applyAlignment="1">
      <alignment horizontal="center" vertical="center"/>
    </xf>
    <xf numFmtId="0" fontId="0" fillId="0" borderId="9" xfId="0" applyFont="1" applyBorder="1">
      <alignment vertical="center"/>
    </xf>
    <xf numFmtId="178" fontId="26" fillId="0" borderId="3" xfId="0" applyNumberFormat="1" applyFont="1" applyFill="1" applyBorder="1" applyAlignment="1" applyProtection="1">
      <alignment horizontal="center" vertical="center"/>
    </xf>
    <xf numFmtId="49" fontId="26" fillId="0" borderId="3" xfId="0" applyNumberFormat="1" applyFont="1" applyFill="1" applyBorder="1" applyAlignment="1" applyProtection="1">
      <alignment horizontal="center" vertical="center" wrapText="1"/>
    </xf>
    <xf numFmtId="49" fontId="26" fillId="0" borderId="3" xfId="0" applyNumberFormat="1" applyFont="1" applyFill="1" applyBorder="1" applyAlignment="1" applyProtection="1">
      <alignment horizontal="left" vertical="center"/>
    </xf>
    <xf numFmtId="0" fontId="32"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1" fillId="0" borderId="4" xfId="0" applyFont="1" applyBorder="1" applyAlignment="1">
      <alignment vertical="center" wrapText="1"/>
    </xf>
    <xf numFmtId="0" fontId="21" fillId="0" borderId="5" xfId="0" applyFont="1" applyBorder="1" applyAlignment="1">
      <alignment horizontal="right" vertical="center" wrapText="1"/>
    </xf>
    <xf numFmtId="0" fontId="21" fillId="0" borderId="6" xfId="0" applyFont="1" applyBorder="1" applyAlignment="1">
      <alignment horizontal="right" vertical="center" wrapText="1"/>
    </xf>
    <xf numFmtId="0" fontId="19" fillId="0" borderId="1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right" vertical="center" wrapText="1"/>
    </xf>
    <xf numFmtId="0" fontId="21" fillId="0" borderId="3" xfId="0" applyFont="1" applyBorder="1" applyAlignment="1">
      <alignment horizontal="center" vertical="center" wrapText="1"/>
    </xf>
    <xf numFmtId="0" fontId="21" fillId="0" borderId="3" xfId="0" applyFont="1" applyBorder="1" applyAlignment="1">
      <alignment horizontal="left" vertical="center" wrapText="1"/>
    </xf>
    <xf numFmtId="4" fontId="21" fillId="0" borderId="3"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49" fontId="20" fillId="0" borderId="3" xfId="0" applyNumberFormat="1" applyFont="1" applyFill="1" applyBorder="1" applyAlignment="1" applyProtection="1">
      <alignment horizontal="left" vertical="center"/>
    </xf>
    <xf numFmtId="49" fontId="26" fillId="0" borderId="3" xfId="0" applyNumberFormat="1" applyFont="1" applyFill="1" applyBorder="1" applyAlignment="1" applyProtection="1">
      <alignment horizontal="center" vertical="center"/>
    </xf>
    <xf numFmtId="176" fontId="0" fillId="0" borderId="3" xfId="0" applyNumberFormat="1" applyFont="1" applyBorder="1" applyAlignment="1">
      <alignment horizontal="center" vertical="center"/>
    </xf>
    <xf numFmtId="0" fontId="17" fillId="0" borderId="0" xfId="0" applyFont="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19" fillId="3" borderId="3"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4" fillId="0" borderId="3" xfId="0" applyFont="1" applyFill="1" applyBorder="1" applyAlignment="1">
      <alignment horizontal="center" vertical="center" wrapText="1"/>
    </xf>
    <xf numFmtId="49" fontId="26" fillId="0" borderId="3" xfId="0" applyNumberFormat="1" applyFont="1" applyFill="1" applyBorder="1" applyAlignment="1" applyProtection="1">
      <alignment horizontal="right" vertical="center"/>
    </xf>
    <xf numFmtId="0" fontId="34" fillId="0" borderId="3" xfId="0" applyFont="1" applyFill="1" applyBorder="1" applyAlignment="1">
      <alignment horizontal="right" vertical="center" wrapText="1"/>
    </xf>
    <xf numFmtId="176" fontId="34" fillId="0" borderId="3" xfId="0" applyNumberFormat="1" applyFont="1" applyFill="1" applyBorder="1" applyAlignment="1" applyProtection="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4" fontId="21" fillId="0" borderId="5" xfId="0" applyNumberFormat="1" applyFont="1" applyBorder="1" applyAlignment="1">
      <alignment horizontal="right" vertical="center" wrapText="1"/>
    </xf>
    <xf numFmtId="49" fontId="20" fillId="0" borderId="11" xfId="0" applyNumberFormat="1" applyFont="1" applyFill="1" applyBorder="1" applyAlignment="1" applyProtection="1">
      <alignment horizontal="center" vertical="center"/>
    </xf>
    <xf numFmtId="4" fontId="21" fillId="0" borderId="5" xfId="0" applyNumberFormat="1" applyFont="1" applyBorder="1" applyAlignment="1">
      <alignment vertical="center" wrapText="1"/>
    </xf>
    <xf numFmtId="0" fontId="19" fillId="0" borderId="5" xfId="0" applyFont="1" applyBorder="1" applyAlignment="1">
      <alignment horizontal="left" vertical="center" wrapText="1"/>
    </xf>
    <xf numFmtId="4" fontId="19" fillId="0" borderId="5" xfId="0" applyNumberFormat="1" applyFont="1" applyBorder="1" applyAlignment="1">
      <alignment horizontal="right" vertical="center" wrapText="1"/>
    </xf>
    <xf numFmtId="0" fontId="19" fillId="0" borderId="5" xfId="0" applyFont="1" applyBorder="1" applyAlignment="1">
      <alignment vertical="center" wrapText="1"/>
    </xf>
    <xf numFmtId="179" fontId="21" fillId="0" borderId="5" xfId="0" applyNumberFormat="1" applyFont="1" applyBorder="1" applyAlignment="1">
      <alignment horizontal="right" vertical="center" wrapText="1"/>
    </xf>
    <xf numFmtId="4" fontId="35" fillId="0" borderId="5" xfId="0" applyNumberFormat="1" applyFont="1" applyBorder="1" applyAlignment="1">
      <alignment horizontal="center" vertical="center" wrapText="1"/>
    </xf>
    <xf numFmtId="179" fontId="36" fillId="0" borderId="5" xfId="0" applyNumberFormat="1" applyFont="1" applyBorder="1" applyAlignment="1">
      <alignment horizontal="right" vertical="center" wrapText="1"/>
    </xf>
    <xf numFmtId="4" fontId="19" fillId="0" borderId="5" xfId="0" applyNumberFormat="1" applyFont="1" applyBorder="1" applyAlignment="1">
      <alignment vertical="center" wrapText="1"/>
    </xf>
    <xf numFmtId="179" fontId="19" fillId="0" borderId="5" xfId="0" applyNumberFormat="1" applyFont="1" applyBorder="1" applyAlignment="1">
      <alignment horizontal="right" vertical="center" wrapText="1"/>
    </xf>
    <xf numFmtId="179" fontId="21" fillId="0" borderId="5" xfId="0" applyNumberFormat="1" applyFont="1" applyBorder="1" applyAlignment="1">
      <alignment vertical="center" wrapText="1"/>
    </xf>
    <xf numFmtId="0" fontId="19" fillId="0" borderId="12" xfId="0" applyFont="1" applyBorder="1" applyAlignment="1">
      <alignment horizontal="center" vertical="center" wrapText="1"/>
    </xf>
    <xf numFmtId="0" fontId="21" fillId="0" borderId="3" xfId="0" applyFont="1" applyBorder="1" applyAlignment="1">
      <alignment vertical="center" wrapText="1"/>
    </xf>
    <xf numFmtId="176" fontId="21" fillId="0" borderId="13" xfId="0" applyNumberFormat="1" applyFont="1" applyBorder="1" applyAlignment="1">
      <alignment horizontal="center" vertical="center" wrapText="1"/>
    </xf>
    <xf numFmtId="0" fontId="26" fillId="0" borderId="0" xfId="0" applyFont="1" applyFill="1" applyBorder="1" applyAlignment="1" applyProtection="1">
      <alignment vertical="center"/>
    </xf>
    <xf numFmtId="0" fontId="26" fillId="0" borderId="3" xfId="49" applyFont="1" applyFill="1" applyBorder="1" applyAlignment="1" applyProtection="1">
      <alignment vertical="center"/>
    </xf>
    <xf numFmtId="180" fontId="26" fillId="0" borderId="3" xfId="0" applyNumberFormat="1" applyFont="1" applyFill="1" applyBorder="1" applyAlignment="1" applyProtection="1">
      <alignment horizontal="right" vertical="center"/>
    </xf>
    <xf numFmtId="180" fontId="37" fillId="0" borderId="3" xfId="0" applyNumberFormat="1" applyFont="1" applyFill="1" applyBorder="1" applyAlignment="1">
      <alignment horizontal="right" vertical="center"/>
    </xf>
    <xf numFmtId="0" fontId="26" fillId="0" borderId="3" xfId="49" applyFont="1" applyBorder="1" applyAlignment="1" applyProtection="1">
      <alignment vertical="center"/>
    </xf>
    <xf numFmtId="0" fontId="20" fillId="0" borderId="3" xfId="49" applyFont="1" applyFill="1" applyBorder="1" applyAlignment="1" applyProtection="1">
      <alignment horizontal="center" vertical="center"/>
    </xf>
    <xf numFmtId="180" fontId="20" fillId="0" borderId="3" xfId="0" applyNumberFormat="1" applyFont="1" applyFill="1" applyBorder="1" applyAlignment="1" applyProtection="1">
      <alignment horizontal="right" vertical="center"/>
    </xf>
    <xf numFmtId="0" fontId="38" fillId="0" borderId="0" xfId="0" applyFont="1" applyBorder="1" applyAlignment="1">
      <alignment vertical="center" wrapText="1"/>
    </xf>
    <xf numFmtId="0" fontId="35" fillId="0" borderId="0" xfId="0" applyFont="1" applyBorder="1" applyAlignment="1">
      <alignment horizontal="right" vertical="center" wrapText="1"/>
    </xf>
    <xf numFmtId="0" fontId="17" fillId="0" borderId="5" xfId="0" applyFont="1" applyBorder="1" applyAlignment="1">
      <alignment vertical="center" wrapText="1"/>
    </xf>
    <xf numFmtId="0" fontId="36" fillId="0" borderId="5" xfId="0" applyFont="1" applyBorder="1" applyAlignment="1">
      <alignment horizontal="right" vertical="center" wrapText="1"/>
    </xf>
    <xf numFmtId="4" fontId="17" fillId="0" borderId="5" xfId="0" applyNumberFormat="1" applyFont="1" applyBorder="1" applyAlignment="1">
      <alignment vertical="center" wrapText="1"/>
    </xf>
    <xf numFmtId="0" fontId="35" fillId="0" borderId="5" xfId="0" applyFont="1" applyBorder="1" applyAlignment="1">
      <alignment vertical="center" wrapText="1"/>
    </xf>
    <xf numFmtId="4" fontId="35" fillId="0" borderId="5" xfId="0" applyNumberFormat="1" applyFont="1" applyBorder="1" applyAlignment="1">
      <alignment vertical="center" wrapText="1"/>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39" fillId="0" borderId="0" xfId="0" applyFont="1" applyBorder="1" applyAlignment="1">
      <alignment vertical="center" wrapText="1"/>
    </xf>
    <xf numFmtId="0" fontId="39" fillId="0" borderId="5" xfId="0" applyFont="1" applyBorder="1" applyAlignment="1">
      <alignment horizontal="center" vertical="center" wrapText="1"/>
    </xf>
    <xf numFmtId="0" fontId="40" fillId="0" borderId="5" xfId="0" applyFont="1" applyBorder="1" applyAlignment="1">
      <alignment vertical="center" wrapText="1"/>
    </xf>
    <xf numFmtId="0" fontId="19" fillId="0" borderId="0" xfId="0" applyFont="1" applyBorder="1" applyAlignment="1">
      <alignment horizontal="left" vertical="center" wrapText="1"/>
    </xf>
    <xf numFmtId="0" fontId="41" fillId="0" borderId="0" xfId="0" applyFont="1" applyBorder="1" applyAlignment="1">
      <alignment horizontal="center" vertical="center" wrapText="1"/>
    </xf>
    <xf numFmtId="0" fontId="36" fillId="0" borderId="0" xfId="0" applyFont="1" applyBorder="1" applyAlignment="1">
      <alignment horizontal="right" vertical="center" wrapText="1"/>
    </xf>
    <xf numFmtId="181" fontId="19" fillId="0" borderId="0"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N11" sqref="N11"/>
    </sheetView>
  </sheetViews>
  <sheetFormatPr defaultColWidth="10" defaultRowHeight="13.5"/>
  <cols>
    <col min="1" max="1" width="2.54166666666667" customWidth="1"/>
    <col min="2" max="4" width="9.76666666666667" customWidth="1"/>
    <col min="5" max="5" width="11.5083333333333" customWidth="1"/>
    <col min="6" max="6" width="9.76666666666667" customWidth="1"/>
    <col min="7" max="7" width="11.5083333333333" customWidth="1"/>
    <col min="8" max="10" width="9.76666666666667" customWidth="1"/>
  </cols>
  <sheetData>
    <row r="1" ht="14.3" customHeight="1" spans="1:10">
      <c r="A1" s="32"/>
      <c r="B1" s="32"/>
      <c r="C1" s="32"/>
      <c r="D1" s="32"/>
      <c r="E1" s="32"/>
      <c r="F1" s="32"/>
      <c r="G1" s="32"/>
      <c r="H1" s="32"/>
      <c r="I1" s="32"/>
      <c r="J1" s="32"/>
    </row>
    <row r="2" ht="14.3" customHeight="1" spans="1:10">
      <c r="A2" s="32"/>
      <c r="B2" s="32"/>
      <c r="C2" s="32"/>
      <c r="D2" s="32"/>
      <c r="E2" s="32"/>
      <c r="F2" s="32"/>
      <c r="G2" s="32"/>
      <c r="H2" s="32"/>
      <c r="I2" s="32"/>
      <c r="J2" s="32"/>
    </row>
    <row r="3" ht="22.75" customHeight="1" spans="1:10">
      <c r="A3" s="34"/>
      <c r="B3" s="34" t="s">
        <v>0</v>
      </c>
      <c r="C3" s="135">
        <v>706001</v>
      </c>
      <c r="D3" s="135"/>
      <c r="E3" s="34"/>
      <c r="F3" s="34"/>
      <c r="G3" s="34"/>
      <c r="H3" s="34"/>
      <c r="I3" s="34"/>
      <c r="J3" s="34"/>
    </row>
    <row r="4" ht="22.75" customHeight="1" spans="1:10">
      <c r="A4" s="34"/>
      <c r="B4" s="34" t="s">
        <v>1</v>
      </c>
      <c r="C4" s="34" t="s">
        <v>2</v>
      </c>
      <c r="D4" s="34"/>
      <c r="E4" s="34"/>
      <c r="F4" s="34"/>
      <c r="G4" s="34"/>
      <c r="H4" s="34"/>
      <c r="I4" s="34"/>
      <c r="J4" s="34"/>
    </row>
    <row r="5" ht="14.3" customHeight="1" spans="1:10">
      <c r="A5" s="32"/>
      <c r="B5" s="32"/>
      <c r="C5" s="32"/>
      <c r="D5" s="32"/>
      <c r="E5" s="32"/>
      <c r="F5" s="32"/>
      <c r="G5" s="32"/>
      <c r="H5" s="32"/>
      <c r="I5" s="32"/>
      <c r="J5" s="32"/>
    </row>
    <row r="6" ht="78.55" customHeight="1" spans="1:10">
      <c r="A6" s="32"/>
      <c r="B6" s="136" t="s">
        <v>3</v>
      </c>
      <c r="C6" s="136"/>
      <c r="D6" s="136"/>
      <c r="E6" s="136"/>
      <c r="F6" s="136"/>
      <c r="G6" s="136"/>
      <c r="H6" s="136"/>
      <c r="I6" s="136"/>
      <c r="J6" s="136"/>
    </row>
    <row r="7" ht="22.75" customHeight="1" spans="1:10">
      <c r="A7" s="34"/>
      <c r="B7" s="34"/>
      <c r="C7" s="34"/>
      <c r="D7" s="34"/>
      <c r="E7" s="34"/>
      <c r="F7" s="34"/>
      <c r="G7" s="34"/>
      <c r="H7" s="34"/>
      <c r="I7" s="34"/>
      <c r="J7" s="34"/>
    </row>
    <row r="8" ht="22.75" customHeight="1" spans="1:10">
      <c r="A8" s="34"/>
      <c r="B8" s="34"/>
      <c r="C8" s="34"/>
      <c r="D8" s="34"/>
      <c r="E8" s="34"/>
      <c r="F8" s="34"/>
      <c r="G8" s="34"/>
      <c r="H8" s="34"/>
      <c r="I8" s="34"/>
      <c r="J8" s="34"/>
    </row>
    <row r="9" ht="22.75" customHeight="1" spans="1:10">
      <c r="A9" s="34"/>
      <c r="B9" s="34"/>
      <c r="C9" s="34"/>
      <c r="D9" s="34"/>
      <c r="E9" s="34"/>
      <c r="F9" s="34"/>
      <c r="G9" s="34"/>
      <c r="H9" s="34"/>
      <c r="I9" s="34"/>
      <c r="J9" s="34"/>
    </row>
    <row r="10" ht="22.75" customHeight="1" spans="1:10">
      <c r="A10" s="34"/>
      <c r="B10" s="34" t="s">
        <v>4</v>
      </c>
      <c r="C10" s="34"/>
      <c r="F10" s="137" t="s">
        <v>5</v>
      </c>
      <c r="G10" s="138"/>
      <c r="H10" s="34"/>
      <c r="I10" s="34"/>
      <c r="J10" s="34"/>
    </row>
    <row r="11" ht="22.75" customHeight="1" spans="1:10">
      <c r="A11" s="34"/>
      <c r="B11" s="34"/>
      <c r="C11" s="34"/>
      <c r="D11" s="34"/>
      <c r="E11" s="34"/>
      <c r="F11" s="34"/>
      <c r="G11" s="34"/>
      <c r="H11" s="34"/>
      <c r="I11" s="34"/>
      <c r="J11" s="34"/>
    </row>
    <row r="12" ht="22.75" customHeight="1" spans="1:10">
      <c r="A12" s="34"/>
      <c r="B12" s="137" t="s">
        <v>6</v>
      </c>
      <c r="C12" s="137"/>
      <c r="D12" s="34"/>
      <c r="E12" s="137" t="s">
        <v>7</v>
      </c>
      <c r="F12" s="32"/>
      <c r="G12" s="34"/>
      <c r="H12" s="137" t="s">
        <v>8</v>
      </c>
      <c r="I12" s="32" t="s">
        <v>9</v>
      </c>
      <c r="J12" s="34"/>
    </row>
    <row r="13" ht="14.3" customHeight="1" spans="1:10">
      <c r="A13" s="32"/>
      <c r="B13" s="32"/>
      <c r="C13" s="32" t="s">
        <v>10</v>
      </c>
      <c r="D13" s="32"/>
      <c r="E13" s="32"/>
      <c r="F13" s="32"/>
      <c r="G13" s="32"/>
      <c r="H13" s="32"/>
      <c r="I13" s="32"/>
      <c r="J13" s="32"/>
    </row>
    <row r="14" ht="14.3" customHeight="1" spans="1:10">
      <c r="A14" s="32"/>
      <c r="B14" s="32"/>
      <c r="C14" s="32"/>
      <c r="D14" s="32"/>
      <c r="E14" s="32"/>
      <c r="F14" s="32"/>
      <c r="G14" s="32"/>
      <c r="H14" s="32"/>
      <c r="I14" s="32"/>
      <c r="J14" s="32"/>
    </row>
    <row r="15" ht="14.3" customHeight="1" spans="1:10">
      <c r="A15" s="32"/>
      <c r="B15" s="32"/>
      <c r="C15" s="32"/>
      <c r="D15" s="32"/>
      <c r="E15" s="32"/>
      <c r="F15" s="32"/>
      <c r="G15" s="32"/>
      <c r="H15" s="32"/>
      <c r="I15" s="32"/>
      <c r="J15" s="32"/>
    </row>
  </sheetData>
  <mergeCells count="3">
    <mergeCell ref="C3:D3"/>
    <mergeCell ref="C4:E4"/>
    <mergeCell ref="B6:J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 sqref="A1"/>
    </sheetView>
  </sheetViews>
  <sheetFormatPr defaultColWidth="10" defaultRowHeight="13.5" outlineLevelCol="2"/>
  <cols>
    <col min="1" max="1" width="5.01666666666667" customWidth="1"/>
    <col min="2" max="2" width="56.3833333333333" customWidth="1"/>
    <col min="3" max="3" width="40.1666666666667" customWidth="1"/>
  </cols>
  <sheetData>
    <row r="1" ht="35.4" customHeight="1" spans="1:2">
      <c r="A1" s="32"/>
      <c r="B1" s="32"/>
    </row>
    <row r="2" ht="39.15" customHeight="1" spans="1:3">
      <c r="A2" s="32"/>
      <c r="B2" s="131" t="s">
        <v>11</v>
      </c>
      <c r="C2" s="131"/>
    </row>
    <row r="3" ht="29.35" customHeight="1" spans="1:3">
      <c r="A3" s="132"/>
      <c r="B3" s="133" t="s">
        <v>12</v>
      </c>
      <c r="C3" s="133" t="s">
        <v>13</v>
      </c>
    </row>
    <row r="4" ht="28.45" customHeight="1" spans="1:3">
      <c r="A4" s="123"/>
      <c r="B4" s="134" t="s">
        <v>14</v>
      </c>
      <c r="C4" s="100" t="s">
        <v>15</v>
      </c>
    </row>
    <row r="5" ht="28.45" customHeight="1" spans="1:3">
      <c r="A5" s="123"/>
      <c r="B5" s="134" t="s">
        <v>16</v>
      </c>
      <c r="C5" s="100" t="s">
        <v>17</v>
      </c>
    </row>
    <row r="6" ht="28.45" customHeight="1" spans="1:3">
      <c r="A6" s="123"/>
      <c r="B6" s="134" t="s">
        <v>18</v>
      </c>
      <c r="C6" s="100" t="s">
        <v>19</v>
      </c>
    </row>
    <row r="7" ht="28.45" customHeight="1" spans="1:3">
      <c r="A7" s="123"/>
      <c r="B7" s="134" t="s">
        <v>20</v>
      </c>
      <c r="C7" s="100"/>
    </row>
    <row r="8" ht="28.45" customHeight="1" spans="1:3">
      <c r="A8" s="123"/>
      <c r="B8" s="134" t="s">
        <v>21</v>
      </c>
      <c r="C8" s="100" t="s">
        <v>22</v>
      </c>
    </row>
    <row r="9" ht="28.45" customHeight="1" spans="1:3">
      <c r="A9" s="123"/>
      <c r="B9" s="134" t="s">
        <v>23</v>
      </c>
      <c r="C9" s="100" t="s">
        <v>24</v>
      </c>
    </row>
    <row r="10" ht="28.45" customHeight="1" spans="1:3">
      <c r="A10" s="123"/>
      <c r="B10" s="134" t="s">
        <v>25</v>
      </c>
      <c r="C10" s="100" t="s">
        <v>26</v>
      </c>
    </row>
    <row r="11" ht="28.45" customHeight="1" spans="1:3">
      <c r="A11" s="123"/>
      <c r="B11" s="134" t="s">
        <v>27</v>
      </c>
      <c r="C11" s="100" t="s">
        <v>28</v>
      </c>
    </row>
    <row r="12" ht="28.45" customHeight="1" spans="1:3">
      <c r="A12" s="123"/>
      <c r="B12" s="134" t="s">
        <v>29</v>
      </c>
      <c r="C12" s="100"/>
    </row>
    <row r="13" ht="28.45" customHeight="1" spans="1:3">
      <c r="A13" s="32"/>
      <c r="B13" s="134" t="s">
        <v>30</v>
      </c>
      <c r="C13" s="100"/>
    </row>
    <row r="14" ht="28.45" customHeight="1" spans="1:3">
      <c r="A14" s="32"/>
      <c r="B14" s="134" t="s">
        <v>31</v>
      </c>
      <c r="C14" s="100" t="s">
        <v>15</v>
      </c>
    </row>
  </sheetData>
  <mergeCells count="1">
    <mergeCell ref="B2:C2"/>
  </mergeCells>
  <pageMargins left="0.75" right="0.75" top="0.270000010728836" bottom="0.270000010728836" header="0" footer="0"/>
  <pageSetup paperSize="9" scale="8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workbookViewId="0">
      <selection activeCell="B6" sqref="B6"/>
    </sheetView>
  </sheetViews>
  <sheetFormatPr defaultColWidth="10" defaultRowHeight="13.5" outlineLevelCol="3"/>
  <cols>
    <col min="1" max="1" width="41.9333333333333" customWidth="1"/>
    <col min="2" max="2" width="16.6916666666667" customWidth="1"/>
    <col min="3" max="3" width="36.6416666666667" customWidth="1"/>
    <col min="4" max="4" width="14.5583333333333" customWidth="1"/>
  </cols>
  <sheetData>
    <row r="1" ht="14.3" customHeight="1" spans="1:4">
      <c r="A1" s="32"/>
      <c r="B1" s="32"/>
      <c r="C1" s="32"/>
      <c r="D1" s="32"/>
    </row>
    <row r="2" ht="39.85" customHeight="1" spans="1:4">
      <c r="A2" s="33" t="s">
        <v>32</v>
      </c>
      <c r="B2" s="33"/>
      <c r="C2" s="33"/>
      <c r="D2" s="33"/>
    </row>
    <row r="3" ht="22.75" customHeight="1" spans="1:4">
      <c r="A3" s="123"/>
      <c r="B3" s="123"/>
      <c r="C3" s="123"/>
      <c r="D3" s="124" t="s">
        <v>33</v>
      </c>
    </row>
    <row r="4" ht="22.75" customHeight="1" spans="1:4">
      <c r="A4" s="99" t="s">
        <v>34</v>
      </c>
      <c r="B4" s="99"/>
      <c r="C4" s="99" t="s">
        <v>35</v>
      </c>
      <c r="D4" s="99"/>
    </row>
    <row r="5" ht="22.75" customHeight="1" spans="1:4">
      <c r="A5" s="99" t="s">
        <v>36</v>
      </c>
      <c r="B5" s="99" t="s">
        <v>37</v>
      </c>
      <c r="C5" s="99" t="s">
        <v>36</v>
      </c>
      <c r="D5" s="99" t="s">
        <v>37</v>
      </c>
    </row>
    <row r="6" ht="22.75" customHeight="1" spans="1:4">
      <c r="A6" s="125" t="s">
        <v>38</v>
      </c>
      <c r="B6" s="108">
        <v>36872572.51</v>
      </c>
      <c r="C6" s="125" t="s">
        <v>39</v>
      </c>
      <c r="D6" s="109"/>
    </row>
    <row r="7" ht="22.75" customHeight="1" spans="1:4">
      <c r="A7" s="125" t="s">
        <v>40</v>
      </c>
      <c r="B7" s="109"/>
      <c r="C7" s="125" t="s">
        <v>41</v>
      </c>
      <c r="D7" s="126"/>
    </row>
    <row r="8" ht="22.75" customHeight="1" spans="1:4">
      <c r="A8" s="125" t="s">
        <v>42</v>
      </c>
      <c r="B8" s="109"/>
      <c r="C8" s="125" t="s">
        <v>43</v>
      </c>
      <c r="D8" s="126"/>
    </row>
    <row r="9" ht="22.75" customHeight="1" spans="1:4">
      <c r="A9" s="125" t="s">
        <v>44</v>
      </c>
      <c r="B9" s="109"/>
      <c r="C9" s="125" t="s">
        <v>45</v>
      </c>
      <c r="D9" s="126"/>
    </row>
    <row r="10" ht="22.75" customHeight="1" spans="1:4">
      <c r="A10" s="125" t="s">
        <v>46</v>
      </c>
      <c r="B10" s="109"/>
      <c r="C10" s="125" t="s">
        <v>47</v>
      </c>
      <c r="D10" s="126"/>
    </row>
    <row r="11" ht="22.75" customHeight="1" spans="1:4">
      <c r="A11" s="125" t="s">
        <v>48</v>
      </c>
      <c r="B11" s="109"/>
      <c r="C11" s="125" t="s">
        <v>49</v>
      </c>
      <c r="D11" s="126"/>
    </row>
    <row r="12" ht="22.75" customHeight="1" spans="1:4">
      <c r="A12" s="125" t="s">
        <v>50</v>
      </c>
      <c r="B12" s="109"/>
      <c r="C12" s="125" t="s">
        <v>51</v>
      </c>
      <c r="D12" s="126"/>
    </row>
    <row r="13" ht="22.75" customHeight="1" spans="1:4">
      <c r="A13" s="125" t="s">
        <v>52</v>
      </c>
      <c r="B13" s="109"/>
      <c r="C13" s="125" t="s">
        <v>53</v>
      </c>
      <c r="D13" s="108">
        <v>359562.64</v>
      </c>
    </row>
    <row r="14" ht="22.75" customHeight="1" spans="1:4">
      <c r="A14" s="125" t="s">
        <v>54</v>
      </c>
      <c r="B14" s="109"/>
      <c r="C14" s="125" t="s">
        <v>55</v>
      </c>
      <c r="D14" s="126"/>
    </row>
    <row r="15" ht="22.75" customHeight="1" spans="1:4">
      <c r="A15" s="125"/>
      <c r="B15" s="127"/>
      <c r="C15" s="125" t="s">
        <v>56</v>
      </c>
      <c r="D15" s="108">
        <f>B6-D13</f>
        <v>36513009.87</v>
      </c>
    </row>
    <row r="16" ht="22.75" customHeight="1" spans="1:4">
      <c r="A16" s="125"/>
      <c r="B16" s="127"/>
      <c r="C16" s="125" t="s">
        <v>57</v>
      </c>
      <c r="D16" s="126"/>
    </row>
    <row r="17" ht="22.75" customHeight="1" spans="1:4">
      <c r="A17" s="125"/>
      <c r="B17" s="127"/>
      <c r="C17" s="125" t="s">
        <v>58</v>
      </c>
      <c r="D17" s="126"/>
    </row>
    <row r="18" ht="22.75" customHeight="1" spans="1:4">
      <c r="A18" s="125"/>
      <c r="B18" s="127"/>
      <c r="C18" s="125" t="s">
        <v>59</v>
      </c>
      <c r="D18" s="126"/>
    </row>
    <row r="19" ht="22.75" customHeight="1" spans="1:4">
      <c r="A19" s="125"/>
      <c r="B19" s="127"/>
      <c r="C19" s="125" t="s">
        <v>60</v>
      </c>
      <c r="D19" s="126"/>
    </row>
    <row r="20" ht="22.75" customHeight="1" spans="1:4">
      <c r="A20" s="128"/>
      <c r="B20" s="129"/>
      <c r="C20" s="125" t="s">
        <v>61</v>
      </c>
      <c r="D20" s="126"/>
    </row>
    <row r="21" ht="22.75" customHeight="1" spans="1:4">
      <c r="A21" s="128"/>
      <c r="B21" s="129"/>
      <c r="C21" s="125" t="s">
        <v>62</v>
      </c>
      <c r="D21" s="126"/>
    </row>
    <row r="22" ht="22.75" customHeight="1" spans="1:4">
      <c r="A22" s="128"/>
      <c r="B22" s="129"/>
      <c r="C22" s="125" t="s">
        <v>63</v>
      </c>
      <c r="D22" s="126"/>
    </row>
    <row r="23" ht="22.75" customHeight="1" spans="1:4">
      <c r="A23" s="128"/>
      <c r="B23" s="129"/>
      <c r="C23" s="125" t="s">
        <v>64</v>
      </c>
      <c r="D23" s="126"/>
    </row>
    <row r="24" ht="22.75" customHeight="1" spans="1:4">
      <c r="A24" s="128"/>
      <c r="B24" s="129"/>
      <c r="C24" s="125" t="s">
        <v>65</v>
      </c>
      <c r="D24" s="126"/>
    </row>
    <row r="25" ht="22.75" customHeight="1" spans="1:4">
      <c r="A25" s="125"/>
      <c r="B25" s="127"/>
      <c r="C25" s="125" t="s">
        <v>66</v>
      </c>
      <c r="D25" s="126"/>
    </row>
    <row r="26" ht="22.75" customHeight="1" spans="1:4">
      <c r="A26" s="125"/>
      <c r="B26" s="127"/>
      <c r="C26" s="125" t="s">
        <v>67</v>
      </c>
      <c r="D26" s="126"/>
    </row>
    <row r="27" ht="22.75" customHeight="1" spans="1:4">
      <c r="A27" s="125"/>
      <c r="B27" s="127"/>
      <c r="C27" s="125" t="s">
        <v>68</v>
      </c>
      <c r="D27" s="126"/>
    </row>
    <row r="28" ht="22.75" customHeight="1" spans="1:4">
      <c r="A28" s="128"/>
      <c r="B28" s="129"/>
      <c r="C28" s="125" t="s">
        <v>69</v>
      </c>
      <c r="D28" s="126"/>
    </row>
    <row r="29" ht="22.75" customHeight="1" spans="1:4">
      <c r="A29" s="128"/>
      <c r="B29" s="129"/>
      <c r="C29" s="125" t="s">
        <v>70</v>
      </c>
      <c r="D29" s="126"/>
    </row>
    <row r="30" ht="22.75" customHeight="1" spans="1:4">
      <c r="A30" s="128"/>
      <c r="B30" s="129"/>
      <c r="C30" s="125" t="s">
        <v>71</v>
      </c>
      <c r="D30" s="126"/>
    </row>
    <row r="31" ht="22.75" customHeight="1" spans="1:4">
      <c r="A31" s="128"/>
      <c r="B31" s="129"/>
      <c r="C31" s="125" t="s">
        <v>72</v>
      </c>
      <c r="D31" s="126"/>
    </row>
    <row r="32" ht="22.75" customHeight="1" spans="1:4">
      <c r="A32" s="128"/>
      <c r="B32" s="129"/>
      <c r="C32" s="125" t="s">
        <v>73</v>
      </c>
      <c r="D32" s="126"/>
    </row>
    <row r="33" ht="22.75" customHeight="1" spans="1:4">
      <c r="A33" s="125"/>
      <c r="B33" s="125"/>
      <c r="C33" s="125" t="s">
        <v>74</v>
      </c>
      <c r="D33" s="126"/>
    </row>
    <row r="34" ht="22.75" customHeight="1" spans="1:4">
      <c r="A34" s="125"/>
      <c r="B34" s="125"/>
      <c r="C34" s="125" t="s">
        <v>75</v>
      </c>
      <c r="D34" s="126"/>
    </row>
    <row r="35" ht="22.75" customHeight="1" spans="1:4">
      <c r="A35" s="125"/>
      <c r="B35" s="125"/>
      <c r="C35" s="125" t="s">
        <v>76</v>
      </c>
      <c r="D35" s="126"/>
    </row>
    <row r="36" ht="22.75" customHeight="1" spans="1:4">
      <c r="A36" s="125"/>
      <c r="B36" s="125"/>
      <c r="C36" s="125"/>
      <c r="D36" s="125"/>
    </row>
    <row r="37" ht="22.75" customHeight="1" spans="1:4">
      <c r="A37" s="125"/>
      <c r="B37" s="125"/>
      <c r="C37" s="125"/>
      <c r="D37" s="125"/>
    </row>
    <row r="38" ht="22.75" customHeight="1" spans="1:4">
      <c r="A38" s="125"/>
      <c r="B38" s="125"/>
      <c r="C38" s="125"/>
      <c r="D38" s="130"/>
    </row>
    <row r="39" ht="22.75" customHeight="1" spans="1:4">
      <c r="A39" s="128" t="s">
        <v>77</v>
      </c>
      <c r="B39" s="108">
        <f>SUM(B6:B14)</f>
        <v>36872572.51</v>
      </c>
      <c r="C39" s="128" t="s">
        <v>78</v>
      </c>
      <c r="D39" s="108">
        <f>SUM(D6:D38)</f>
        <v>36872572.51</v>
      </c>
    </row>
    <row r="40" ht="22.75" customHeight="1" spans="1:4">
      <c r="A40" s="128" t="s">
        <v>79</v>
      </c>
      <c r="B40" s="129"/>
      <c r="C40" s="128" t="s">
        <v>80</v>
      </c>
      <c r="D40" s="129"/>
    </row>
    <row r="41" ht="22.75" customHeight="1" spans="1:4">
      <c r="A41" s="125"/>
      <c r="B41" s="127"/>
      <c r="C41" s="125"/>
      <c r="D41" s="127"/>
    </row>
    <row r="42" ht="22.75" customHeight="1" spans="1:4">
      <c r="A42" s="128" t="s">
        <v>81</v>
      </c>
      <c r="B42" s="108">
        <f>B39+B40</f>
        <v>36872572.51</v>
      </c>
      <c r="C42" s="128" t="s">
        <v>82</v>
      </c>
      <c r="D42" s="108">
        <f>D39+D40</f>
        <v>36872572.51</v>
      </c>
    </row>
  </sheetData>
  <mergeCells count="4">
    <mergeCell ref="A2:D2"/>
    <mergeCell ref="A3:C3"/>
    <mergeCell ref="A4:B4"/>
    <mergeCell ref="C4:D4"/>
  </mergeCells>
  <pageMargins left="0.75" right="0.75" top="0.270000010728836" bottom="0.270000010728836" header="0" footer="0"/>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workbookViewId="0">
      <selection activeCell="B11" sqref="B11"/>
    </sheetView>
  </sheetViews>
  <sheetFormatPr defaultColWidth="7.875" defaultRowHeight="12.75" customHeight="1" outlineLevelCol="2"/>
  <cols>
    <col min="1" max="1" width="39.5" style="43" customWidth="1"/>
    <col min="2" max="2" width="35.625" style="43" customWidth="1"/>
    <col min="3" max="3" width="27.375" style="43" customWidth="1"/>
    <col min="4" max="16384" width="7.875" style="42"/>
  </cols>
  <sheetData>
    <row r="1" ht="24.75" customHeight="1" spans="1:1">
      <c r="A1" s="51"/>
    </row>
    <row r="2" ht="24.75" customHeight="1" spans="1:2">
      <c r="A2" s="45" t="s">
        <v>83</v>
      </c>
      <c r="B2" s="45"/>
    </row>
    <row r="3" ht="24.75" customHeight="1" spans="1:2">
      <c r="A3" s="116"/>
      <c r="B3" s="46" t="s">
        <v>33</v>
      </c>
    </row>
    <row r="4" ht="24" customHeight="1" spans="1:2">
      <c r="A4" s="55" t="s">
        <v>36</v>
      </c>
      <c r="B4" s="55" t="s">
        <v>37</v>
      </c>
    </row>
    <row r="5" s="42" customFormat="1" ht="25" customHeight="1" spans="1:3">
      <c r="A5" s="117" t="s">
        <v>84</v>
      </c>
      <c r="B5" s="118">
        <f>B6+B7</f>
        <v>36872572.51</v>
      </c>
      <c r="C5" s="43"/>
    </row>
    <row r="6" s="42" customFormat="1" ht="25" customHeight="1" spans="1:3">
      <c r="A6" s="117" t="s">
        <v>85</v>
      </c>
      <c r="B6" s="119">
        <v>12251972.51</v>
      </c>
      <c r="C6" s="43"/>
    </row>
    <row r="7" s="42" customFormat="1" ht="25" customHeight="1" spans="1:3">
      <c r="A7" s="117" t="s">
        <v>86</v>
      </c>
      <c r="B7" s="119">
        <v>24620600</v>
      </c>
      <c r="C7" s="43"/>
    </row>
    <row r="8" s="42" customFormat="1" ht="25" customHeight="1" spans="1:3">
      <c r="A8" s="117" t="s">
        <v>87</v>
      </c>
      <c r="B8" s="119">
        <f>B9+B10</f>
        <v>0</v>
      </c>
      <c r="C8" s="43"/>
    </row>
    <row r="9" s="42" customFormat="1" ht="25" customHeight="1" spans="1:3">
      <c r="A9" s="117" t="s">
        <v>88</v>
      </c>
      <c r="B9" s="119"/>
      <c r="C9" s="43"/>
    </row>
    <row r="10" s="42" customFormat="1" ht="25" customHeight="1" spans="1:3">
      <c r="A10" s="117" t="s">
        <v>89</v>
      </c>
      <c r="B10" s="119"/>
      <c r="C10" s="43"/>
    </row>
    <row r="11" s="42" customFormat="1" ht="25" customHeight="1" spans="1:3">
      <c r="A11" s="117" t="s">
        <v>90</v>
      </c>
      <c r="B11" s="119">
        <f>SUM(B12:B14)</f>
        <v>0</v>
      </c>
      <c r="C11" s="43"/>
    </row>
    <row r="12" s="42" customFormat="1" ht="25" customHeight="1" spans="1:3">
      <c r="A12" s="117" t="s">
        <v>91</v>
      </c>
      <c r="B12" s="119"/>
      <c r="C12" s="43"/>
    </row>
    <row r="13" s="42" customFormat="1" ht="25" customHeight="1" spans="1:3">
      <c r="A13" s="117" t="s">
        <v>92</v>
      </c>
      <c r="B13" s="119"/>
      <c r="C13" s="43"/>
    </row>
    <row r="14" s="42" customFormat="1" ht="25" customHeight="1" spans="1:3">
      <c r="A14" s="117" t="s">
        <v>93</v>
      </c>
      <c r="B14" s="119"/>
      <c r="C14" s="43"/>
    </row>
    <row r="15" s="42" customFormat="1" ht="25" customHeight="1" spans="1:3">
      <c r="A15" s="117" t="s">
        <v>94</v>
      </c>
      <c r="B15" s="119"/>
      <c r="C15" s="43"/>
    </row>
    <row r="16" s="42" customFormat="1" ht="25" customHeight="1" spans="1:3">
      <c r="A16" s="117" t="s">
        <v>95</v>
      </c>
      <c r="B16" s="119"/>
      <c r="C16" s="43"/>
    </row>
    <row r="17" s="42" customFormat="1" ht="25" customHeight="1" spans="1:3">
      <c r="A17" s="117" t="s">
        <v>96</v>
      </c>
      <c r="B17" s="119"/>
      <c r="C17" s="43"/>
    </row>
    <row r="18" s="42" customFormat="1" ht="25" customHeight="1" spans="1:3">
      <c r="A18" s="117" t="s">
        <v>97</v>
      </c>
      <c r="B18" s="119"/>
      <c r="C18" s="43"/>
    </row>
    <row r="19" s="42" customFormat="1" ht="25" customHeight="1" spans="1:3">
      <c r="A19" s="117" t="s">
        <v>98</v>
      </c>
      <c r="B19" s="118">
        <f>B20+B23+B26+B27</f>
        <v>0</v>
      </c>
      <c r="C19" s="43"/>
    </row>
    <row r="20" s="42" customFormat="1" ht="25" customHeight="1" spans="1:3">
      <c r="A20" s="117" t="s">
        <v>99</v>
      </c>
      <c r="B20" s="118">
        <f>B21+B22</f>
        <v>0</v>
      </c>
      <c r="C20" s="43"/>
    </row>
    <row r="21" s="42" customFormat="1" ht="25" customHeight="1" spans="1:3">
      <c r="A21" s="117" t="s">
        <v>100</v>
      </c>
      <c r="B21" s="118"/>
      <c r="C21" s="43"/>
    </row>
    <row r="22" s="42" customFormat="1" ht="25" customHeight="1" spans="1:3">
      <c r="A22" s="117" t="s">
        <v>101</v>
      </c>
      <c r="B22" s="118"/>
      <c r="C22" s="43"/>
    </row>
    <row r="23" s="42" customFormat="1" ht="25" customHeight="1" spans="1:3">
      <c r="A23" s="117" t="s">
        <v>102</v>
      </c>
      <c r="B23" s="118">
        <f>B24+B25</f>
        <v>0</v>
      </c>
      <c r="C23" s="43"/>
    </row>
    <row r="24" s="42" customFormat="1" ht="25" customHeight="1" spans="1:3">
      <c r="A24" s="117" t="s">
        <v>103</v>
      </c>
      <c r="B24" s="118"/>
      <c r="C24" s="43"/>
    </row>
    <row r="25" s="42" customFormat="1" ht="25" customHeight="1" spans="1:3">
      <c r="A25" s="117" t="s">
        <v>104</v>
      </c>
      <c r="B25" s="118"/>
      <c r="C25" s="43"/>
    </row>
    <row r="26" s="42" customFormat="1" ht="25" customHeight="1" spans="1:3">
      <c r="A26" s="117" t="s">
        <v>105</v>
      </c>
      <c r="B26" s="118"/>
      <c r="C26" s="43"/>
    </row>
    <row r="27" s="42" customFormat="1" ht="25" customHeight="1" spans="1:3">
      <c r="A27" s="117" t="s">
        <v>106</v>
      </c>
      <c r="B27" s="118"/>
      <c r="C27" s="43"/>
    </row>
    <row r="28" ht="25" customHeight="1" spans="1:2">
      <c r="A28" s="120"/>
      <c r="B28" s="118"/>
    </row>
    <row r="29" s="42" customFormat="1" ht="25" customHeight="1" spans="1:3">
      <c r="A29" s="121" t="s">
        <v>107</v>
      </c>
      <c r="B29" s="122">
        <f>B5+B8+B11+B15+B16+B17+B18+B19</f>
        <v>36872572.51</v>
      </c>
      <c r="C29" s="43"/>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scale="91"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workbookViewId="0">
      <selection activeCell="A16" sqref="A16"/>
    </sheetView>
  </sheetViews>
  <sheetFormatPr defaultColWidth="10" defaultRowHeight="13.5" outlineLevelCol="4"/>
  <cols>
    <col min="1" max="1" width="41.25" customWidth="1"/>
    <col min="2" max="2" width="15.0666666666667" customWidth="1"/>
    <col min="3" max="3" width="13.7" customWidth="1"/>
    <col min="4" max="4" width="13.3" customWidth="1"/>
    <col min="5" max="5" width="12.625" customWidth="1"/>
  </cols>
  <sheetData>
    <row r="1" ht="14.3" customHeight="1" spans="1:5">
      <c r="A1" s="32"/>
      <c r="B1" s="32"/>
      <c r="C1" s="32"/>
      <c r="D1" s="32"/>
      <c r="E1" s="32"/>
    </row>
    <row r="2" ht="39.85" customHeight="1" spans="1:5">
      <c r="A2" s="33" t="s">
        <v>108</v>
      </c>
      <c r="B2" s="33"/>
      <c r="C2" s="33"/>
      <c r="D2" s="33"/>
      <c r="E2" s="33"/>
    </row>
    <row r="3" ht="22.75" customHeight="1" spans="1:5">
      <c r="A3" s="34"/>
      <c r="B3" s="34"/>
      <c r="C3" s="34"/>
      <c r="D3" s="34"/>
      <c r="E3" s="34" t="s">
        <v>33</v>
      </c>
    </row>
    <row r="4" ht="22.75" customHeight="1" spans="1:5">
      <c r="A4" s="53" t="s">
        <v>109</v>
      </c>
      <c r="B4" s="113" t="s">
        <v>110</v>
      </c>
      <c r="C4" s="36" t="s">
        <v>111</v>
      </c>
      <c r="D4" s="36" t="s">
        <v>112</v>
      </c>
      <c r="E4" s="36" t="s">
        <v>113</v>
      </c>
    </row>
    <row r="5" ht="22.75" customHeight="1" spans="1:5">
      <c r="A5" s="114" t="s">
        <v>114</v>
      </c>
      <c r="B5" s="115">
        <f>C5+D5+E5</f>
        <v>36872572.51</v>
      </c>
      <c r="C5" s="85">
        <f>C6+C11</f>
        <v>5078272.51</v>
      </c>
      <c r="D5" s="85">
        <f>D6+D11</f>
        <v>31794300</v>
      </c>
      <c r="E5" s="85">
        <f>E6+E11</f>
        <v>0</v>
      </c>
    </row>
    <row r="6" ht="24" customHeight="1" spans="1:5">
      <c r="A6" s="94" t="s">
        <v>115</v>
      </c>
      <c r="B6" s="115">
        <f t="shared" ref="B6:B27" si="0">C6+D6+E6</f>
        <v>359562.64</v>
      </c>
      <c r="C6" s="85">
        <f>C7+C9</f>
        <v>359562.64</v>
      </c>
      <c r="D6" s="85">
        <f>D7+D9</f>
        <v>0</v>
      </c>
      <c r="E6" s="85">
        <f>E7+E9</f>
        <v>0</v>
      </c>
    </row>
    <row r="7" ht="24" customHeight="1" spans="1:5">
      <c r="A7" s="95" t="s">
        <v>116</v>
      </c>
      <c r="B7" s="115">
        <f t="shared" si="0"/>
        <v>337530.92</v>
      </c>
      <c r="C7" s="65">
        <f>C8</f>
        <v>337530.92</v>
      </c>
      <c r="D7" s="65">
        <f>D8</f>
        <v>0</v>
      </c>
      <c r="E7" s="65">
        <f>E8</f>
        <v>0</v>
      </c>
    </row>
    <row r="8" ht="24" customHeight="1" spans="1:5">
      <c r="A8" s="97" t="s">
        <v>117</v>
      </c>
      <c r="B8" s="115">
        <f t="shared" si="0"/>
        <v>337530.92</v>
      </c>
      <c r="C8" s="65">
        <v>337530.92</v>
      </c>
      <c r="D8" s="65"/>
      <c r="E8" s="65"/>
    </row>
    <row r="9" ht="24" customHeight="1" spans="1:5">
      <c r="A9" s="95" t="s">
        <v>118</v>
      </c>
      <c r="B9" s="115">
        <f t="shared" si="0"/>
        <v>22031.72</v>
      </c>
      <c r="C9" s="65">
        <f>C10</f>
        <v>22031.72</v>
      </c>
      <c r="D9" s="65">
        <f>D10</f>
        <v>0</v>
      </c>
      <c r="E9" s="65">
        <f>E10</f>
        <v>0</v>
      </c>
    </row>
    <row r="10" ht="24" customHeight="1" spans="1:5">
      <c r="A10" s="97" t="s">
        <v>118</v>
      </c>
      <c r="B10" s="115">
        <f t="shared" si="0"/>
        <v>22031.72</v>
      </c>
      <c r="C10" s="65">
        <v>22031.72</v>
      </c>
      <c r="D10" s="65"/>
      <c r="E10" s="65"/>
    </row>
    <row r="11" ht="24" customHeight="1" spans="1:5">
      <c r="A11" s="94" t="s">
        <v>119</v>
      </c>
      <c r="B11" s="115">
        <f t="shared" si="0"/>
        <v>36513009.87</v>
      </c>
      <c r="C11" s="85">
        <f>C12+C15+C17+C19+C22+C24+C26</f>
        <v>4718709.87</v>
      </c>
      <c r="D11" s="85">
        <f>D12+D15+D17+D19+D22+D24+D26</f>
        <v>31794300</v>
      </c>
      <c r="E11" s="85">
        <f>E12+E15+E17+E19+E22+E24+E26</f>
        <v>0</v>
      </c>
    </row>
    <row r="12" ht="24" customHeight="1" spans="1:5">
      <c r="A12" s="95" t="s">
        <v>120</v>
      </c>
      <c r="B12" s="115">
        <f t="shared" si="0"/>
        <v>10628337.61</v>
      </c>
      <c r="C12" s="65">
        <f>C13+C14</f>
        <v>4436337.61</v>
      </c>
      <c r="D12" s="65">
        <f>D13+D14</f>
        <v>6192000</v>
      </c>
      <c r="E12" s="65">
        <f>E13+E14</f>
        <v>0</v>
      </c>
    </row>
    <row r="13" ht="24" customHeight="1" spans="1:5">
      <c r="A13" s="97" t="s">
        <v>121</v>
      </c>
      <c r="B13" s="115">
        <f t="shared" si="0"/>
        <v>4436337.61</v>
      </c>
      <c r="C13" s="65">
        <v>4436337.61</v>
      </c>
      <c r="D13" s="65"/>
      <c r="E13" s="65"/>
    </row>
    <row r="14" ht="24" customHeight="1" spans="1:5">
      <c r="A14" s="97" t="s">
        <v>122</v>
      </c>
      <c r="B14" s="115">
        <f t="shared" si="0"/>
        <v>6192000</v>
      </c>
      <c r="C14" s="65"/>
      <c r="D14" s="65">
        <v>6192000</v>
      </c>
      <c r="E14" s="65"/>
    </row>
    <row r="15" ht="24" customHeight="1" spans="1:5">
      <c r="A15" s="95" t="s">
        <v>123</v>
      </c>
      <c r="B15" s="115">
        <f t="shared" si="0"/>
        <v>10850000</v>
      </c>
      <c r="C15" s="65">
        <f>C16</f>
        <v>0</v>
      </c>
      <c r="D15" s="65">
        <f>D16</f>
        <v>10850000</v>
      </c>
      <c r="E15" s="65">
        <f>E16</f>
        <v>0</v>
      </c>
    </row>
    <row r="16" ht="24" customHeight="1" spans="1:5">
      <c r="A16" s="97" t="s">
        <v>124</v>
      </c>
      <c r="B16" s="115">
        <f t="shared" si="0"/>
        <v>10850000</v>
      </c>
      <c r="C16" s="65"/>
      <c r="D16" s="65">
        <v>10850000</v>
      </c>
      <c r="E16" s="65"/>
    </row>
    <row r="17" ht="24" customHeight="1" spans="1:5">
      <c r="A17" s="95" t="s">
        <v>125</v>
      </c>
      <c r="B17" s="115">
        <f t="shared" si="0"/>
        <v>8235600</v>
      </c>
      <c r="C17" s="65">
        <f>C18</f>
        <v>0</v>
      </c>
      <c r="D17" s="65">
        <f>D18</f>
        <v>8235600</v>
      </c>
      <c r="E17" s="65">
        <f>E18</f>
        <v>0</v>
      </c>
    </row>
    <row r="18" ht="24" customHeight="1" spans="1:5">
      <c r="A18" s="97" t="s">
        <v>126</v>
      </c>
      <c r="B18" s="115">
        <f t="shared" si="0"/>
        <v>8235600</v>
      </c>
      <c r="C18" s="65"/>
      <c r="D18" s="65">
        <v>8235600</v>
      </c>
      <c r="E18" s="65"/>
    </row>
    <row r="19" ht="24" customHeight="1" spans="1:5">
      <c r="A19" s="95" t="s">
        <v>127</v>
      </c>
      <c r="B19" s="115">
        <f t="shared" si="0"/>
        <v>4521700</v>
      </c>
      <c r="C19" s="65">
        <f>C20+C21</f>
        <v>0</v>
      </c>
      <c r="D19" s="65">
        <f>D20+D21</f>
        <v>4521700</v>
      </c>
      <c r="E19" s="65">
        <f>E20+E21</f>
        <v>0</v>
      </c>
    </row>
    <row r="20" ht="24" customHeight="1" spans="1:5">
      <c r="A20" s="97" t="s">
        <v>128</v>
      </c>
      <c r="B20" s="115">
        <f t="shared" si="0"/>
        <v>981700</v>
      </c>
      <c r="C20" s="65"/>
      <c r="D20" s="65">
        <v>981700</v>
      </c>
      <c r="E20" s="65"/>
    </row>
    <row r="21" ht="24" customHeight="1" spans="1:5">
      <c r="A21" s="97" t="s">
        <v>129</v>
      </c>
      <c r="B21" s="115">
        <f t="shared" si="0"/>
        <v>3540000</v>
      </c>
      <c r="C21" s="65"/>
      <c r="D21" s="65">
        <v>3540000</v>
      </c>
      <c r="E21" s="65"/>
    </row>
    <row r="22" ht="24" customHeight="1" spans="1:5">
      <c r="A22" s="95" t="s">
        <v>130</v>
      </c>
      <c r="B22" s="115">
        <f t="shared" si="0"/>
        <v>1650000</v>
      </c>
      <c r="C22" s="65">
        <f>C23</f>
        <v>0</v>
      </c>
      <c r="D22" s="65">
        <f>D23</f>
        <v>1650000</v>
      </c>
      <c r="E22" s="65">
        <f>E23</f>
        <v>0</v>
      </c>
    </row>
    <row r="23" ht="24" customHeight="1" spans="1:5">
      <c r="A23" s="97" t="s">
        <v>131</v>
      </c>
      <c r="B23" s="115">
        <f t="shared" si="0"/>
        <v>1650000</v>
      </c>
      <c r="C23" s="88"/>
      <c r="D23" s="65">
        <v>1650000</v>
      </c>
      <c r="E23" s="88"/>
    </row>
    <row r="24" ht="24" customHeight="1" spans="1:5">
      <c r="A24" s="95" t="s">
        <v>132</v>
      </c>
      <c r="B24" s="115">
        <f t="shared" si="0"/>
        <v>345000</v>
      </c>
      <c r="C24" s="65">
        <f>C25</f>
        <v>0</v>
      </c>
      <c r="D24" s="65">
        <f>D25</f>
        <v>345000</v>
      </c>
      <c r="E24" s="65">
        <f>E25</f>
        <v>0</v>
      </c>
    </row>
    <row r="25" ht="24" customHeight="1" spans="1:5">
      <c r="A25" s="97" t="s">
        <v>132</v>
      </c>
      <c r="B25" s="115">
        <f t="shared" si="0"/>
        <v>345000</v>
      </c>
      <c r="C25" s="88"/>
      <c r="D25" s="98">
        <v>345000</v>
      </c>
      <c r="E25" s="88"/>
    </row>
    <row r="26" ht="24" customHeight="1" spans="1:5">
      <c r="A26" s="95" t="s">
        <v>133</v>
      </c>
      <c r="B26" s="115">
        <f t="shared" si="0"/>
        <v>282372.26</v>
      </c>
      <c r="C26" s="65">
        <f>C27</f>
        <v>282372.26</v>
      </c>
      <c r="D26" s="65">
        <f>D27</f>
        <v>0</v>
      </c>
      <c r="E26" s="65">
        <f>E27</f>
        <v>0</v>
      </c>
    </row>
    <row r="27" ht="24" customHeight="1" spans="1:5">
      <c r="A27" s="97" t="s">
        <v>134</v>
      </c>
      <c r="B27" s="115">
        <f t="shared" si="0"/>
        <v>282372.26</v>
      </c>
      <c r="C27" s="98">
        <v>282372.26</v>
      </c>
      <c r="D27" s="88"/>
      <c r="E27" s="88"/>
    </row>
  </sheetData>
  <mergeCells count="1">
    <mergeCell ref="A2:E2"/>
  </mergeCells>
  <pageMargins left="0.75" right="0.75" top="0.270000010728836" bottom="0.270000010728836" header="0" footer="0"/>
  <pageSetup paperSize="9" scale="9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D14" sqref="D14"/>
    </sheetView>
  </sheetViews>
  <sheetFormatPr defaultColWidth="10" defaultRowHeight="13.5" outlineLevelCol="6"/>
  <cols>
    <col min="1" max="1" width="24.5666666666667" customWidth="1"/>
    <col min="2" max="2" width="16.6916666666667" customWidth="1"/>
    <col min="3" max="3" width="36.6416666666667" customWidth="1"/>
    <col min="4" max="4" width="14.5583333333333" customWidth="1"/>
    <col min="5" max="5" width="18.725" customWidth="1"/>
    <col min="6" max="8" width="9.76666666666667" customWidth="1"/>
  </cols>
  <sheetData>
    <row r="1" ht="14.3" customHeight="1" spans="1:7">
      <c r="A1" s="32"/>
      <c r="B1" s="32"/>
      <c r="C1" s="32"/>
      <c r="D1" s="32"/>
      <c r="E1" s="32"/>
      <c r="F1" s="32"/>
      <c r="G1" s="32"/>
    </row>
    <row r="2" ht="39.85" customHeight="1" spans="1:7">
      <c r="A2" s="33" t="s">
        <v>135</v>
      </c>
      <c r="B2" s="33"/>
      <c r="C2" s="33"/>
      <c r="D2" s="33"/>
      <c r="E2" s="32"/>
      <c r="F2" s="32"/>
      <c r="G2" s="32"/>
    </row>
    <row r="3" ht="22.75" customHeight="1" spans="1:7">
      <c r="A3" s="34"/>
      <c r="B3" s="34"/>
      <c r="C3" s="81" t="s">
        <v>33</v>
      </c>
      <c r="D3" s="81"/>
      <c r="E3" s="34"/>
      <c r="F3" s="34"/>
      <c r="G3" s="34"/>
    </row>
    <row r="4" ht="22.75" customHeight="1" spans="1:7">
      <c r="A4" s="99" t="s">
        <v>34</v>
      </c>
      <c r="B4" s="99"/>
      <c r="C4" s="99" t="s">
        <v>35</v>
      </c>
      <c r="D4" s="99"/>
      <c r="E4" s="34"/>
      <c r="F4" s="34"/>
      <c r="G4" s="34"/>
    </row>
    <row r="5" ht="22.75" customHeight="1" spans="1:7">
      <c r="A5" s="99" t="s">
        <v>36</v>
      </c>
      <c r="B5" s="99" t="s">
        <v>37</v>
      </c>
      <c r="C5" s="99" t="s">
        <v>36</v>
      </c>
      <c r="D5" s="99" t="s">
        <v>114</v>
      </c>
      <c r="E5" s="34"/>
      <c r="F5" s="34"/>
      <c r="G5" s="34"/>
    </row>
    <row r="6" ht="22.75" customHeight="1" spans="1:7">
      <c r="A6" s="106" t="s">
        <v>136</v>
      </c>
      <c r="B6" s="107">
        <f>SUM(B7:B9)</f>
        <v>36872572.51</v>
      </c>
      <c r="C6" s="106" t="s">
        <v>137</v>
      </c>
      <c r="D6" s="107">
        <f>SUM(D7:D36)</f>
        <v>36872572.51</v>
      </c>
      <c r="E6" s="34"/>
      <c r="F6" s="34"/>
      <c r="G6" s="34"/>
    </row>
    <row r="7" ht="22.75" customHeight="1" spans="1:7">
      <c r="A7" s="106" t="s">
        <v>138</v>
      </c>
      <c r="B7" s="108">
        <v>36872572.51</v>
      </c>
      <c r="C7" s="106" t="s">
        <v>139</v>
      </c>
      <c r="D7" s="109"/>
      <c r="E7" s="34"/>
      <c r="F7" s="34"/>
      <c r="G7" s="34"/>
    </row>
    <row r="8" ht="22.75" customHeight="1" spans="1:7">
      <c r="A8" s="106" t="s">
        <v>140</v>
      </c>
      <c r="B8" s="109"/>
      <c r="C8" s="106" t="s">
        <v>141</v>
      </c>
      <c r="D8" s="109"/>
      <c r="E8" s="34"/>
      <c r="F8" s="34"/>
      <c r="G8" s="34"/>
    </row>
    <row r="9" ht="22.75" customHeight="1" spans="1:7">
      <c r="A9" s="106" t="s">
        <v>142</v>
      </c>
      <c r="B9" s="109"/>
      <c r="C9" s="106" t="s">
        <v>143</v>
      </c>
      <c r="D9" s="109"/>
      <c r="E9" s="34"/>
      <c r="F9" s="34"/>
      <c r="G9" s="34"/>
    </row>
    <row r="10" ht="22.75" customHeight="1" spans="1:7">
      <c r="A10" s="106"/>
      <c r="B10" s="110"/>
      <c r="C10" s="106" t="s">
        <v>144</v>
      </c>
      <c r="D10" s="109"/>
      <c r="E10" s="34"/>
      <c r="F10" s="34"/>
      <c r="G10" s="34"/>
    </row>
    <row r="11" ht="22.75" customHeight="1" spans="1:7">
      <c r="A11" s="106"/>
      <c r="B11" s="110"/>
      <c r="C11" s="106" t="s">
        <v>145</v>
      </c>
      <c r="D11" s="109"/>
      <c r="E11" s="34"/>
      <c r="F11" s="34"/>
      <c r="G11" s="34"/>
    </row>
    <row r="12" ht="22.75" customHeight="1" spans="1:7">
      <c r="A12" s="106"/>
      <c r="B12" s="110"/>
      <c r="C12" s="106" t="s">
        <v>146</v>
      </c>
      <c r="D12" s="109"/>
      <c r="E12" s="34"/>
      <c r="F12" s="34"/>
      <c r="G12" s="34"/>
    </row>
    <row r="13" ht="22.75" customHeight="1" spans="1:7">
      <c r="A13" s="100"/>
      <c r="B13" s="103"/>
      <c r="C13" s="106" t="s">
        <v>147</v>
      </c>
      <c r="D13" s="109"/>
      <c r="E13" s="34"/>
      <c r="F13" s="34"/>
      <c r="G13" s="34"/>
    </row>
    <row r="14" ht="22.75" customHeight="1" spans="1:7">
      <c r="A14" s="106"/>
      <c r="B14" s="110"/>
      <c r="C14" s="106" t="s">
        <v>148</v>
      </c>
      <c r="D14" s="108">
        <v>359562.64</v>
      </c>
      <c r="E14" s="34"/>
      <c r="F14" s="34"/>
      <c r="G14" s="80"/>
    </row>
    <row r="15" ht="22.75" customHeight="1" spans="1:7">
      <c r="A15" s="106"/>
      <c r="B15" s="110"/>
      <c r="C15" s="106" t="s">
        <v>149</v>
      </c>
      <c r="D15" s="109"/>
      <c r="E15" s="34"/>
      <c r="F15" s="34"/>
      <c r="G15" s="34"/>
    </row>
    <row r="16" ht="22.75" customHeight="1" spans="1:7">
      <c r="A16" s="106"/>
      <c r="B16" s="110"/>
      <c r="C16" s="106" t="s">
        <v>150</v>
      </c>
      <c r="D16" s="108">
        <f>B6-D14</f>
        <v>36513009.87</v>
      </c>
      <c r="E16" s="34"/>
      <c r="F16" s="34"/>
      <c r="G16" s="34"/>
    </row>
    <row r="17" ht="22.75" customHeight="1" spans="1:7">
      <c r="A17" s="106"/>
      <c r="B17" s="110"/>
      <c r="C17" s="106" t="s">
        <v>151</v>
      </c>
      <c r="D17" s="109"/>
      <c r="E17" s="34"/>
      <c r="F17" s="34"/>
      <c r="G17" s="34"/>
    </row>
    <row r="18" ht="22.75" customHeight="1" spans="1:7">
      <c r="A18" s="106"/>
      <c r="B18" s="110"/>
      <c r="C18" s="106" t="s">
        <v>152</v>
      </c>
      <c r="D18" s="109"/>
      <c r="E18" s="34"/>
      <c r="F18" s="34"/>
      <c r="G18" s="34"/>
    </row>
    <row r="19" ht="22.75" customHeight="1" spans="1:7">
      <c r="A19" s="106"/>
      <c r="B19" s="106"/>
      <c r="C19" s="106" t="s">
        <v>153</v>
      </c>
      <c r="D19" s="109"/>
      <c r="E19" s="34"/>
      <c r="F19" s="34"/>
      <c r="G19" s="34"/>
    </row>
    <row r="20" ht="22.75" customHeight="1" spans="1:7">
      <c r="A20" s="106"/>
      <c r="B20" s="106"/>
      <c r="C20" s="106" t="s">
        <v>154</v>
      </c>
      <c r="D20" s="109"/>
      <c r="E20" s="34"/>
      <c r="F20" s="34"/>
      <c r="G20" s="34"/>
    </row>
    <row r="21" ht="22.75" customHeight="1" spans="1:7">
      <c r="A21" s="106"/>
      <c r="B21" s="106"/>
      <c r="C21" s="106" t="s">
        <v>155</v>
      </c>
      <c r="D21" s="109"/>
      <c r="E21" s="34"/>
      <c r="F21" s="34"/>
      <c r="G21" s="34"/>
    </row>
    <row r="22" ht="22.75" customHeight="1" spans="1:7">
      <c r="A22" s="106"/>
      <c r="B22" s="106"/>
      <c r="C22" s="106" t="s">
        <v>156</v>
      </c>
      <c r="D22" s="109"/>
      <c r="E22" s="34"/>
      <c r="F22" s="34"/>
      <c r="G22" s="34"/>
    </row>
    <row r="23" ht="22.75" customHeight="1" spans="1:7">
      <c r="A23" s="106"/>
      <c r="B23" s="106"/>
      <c r="C23" s="106" t="s">
        <v>157</v>
      </c>
      <c r="D23" s="109"/>
      <c r="E23" s="34"/>
      <c r="F23" s="34"/>
      <c r="G23" s="34"/>
    </row>
    <row r="24" ht="22.75" customHeight="1" spans="1:7">
      <c r="A24" s="106"/>
      <c r="B24" s="106"/>
      <c r="C24" s="106" t="s">
        <v>158</v>
      </c>
      <c r="D24" s="109"/>
      <c r="E24" s="34"/>
      <c r="F24" s="34"/>
      <c r="G24" s="34"/>
    </row>
    <row r="25" ht="22.75" customHeight="1" spans="1:7">
      <c r="A25" s="106"/>
      <c r="B25" s="106"/>
      <c r="C25" s="106" t="s">
        <v>159</v>
      </c>
      <c r="D25" s="109"/>
      <c r="E25" s="34"/>
      <c r="F25" s="34"/>
      <c r="G25" s="34"/>
    </row>
    <row r="26" ht="22.75" customHeight="1" spans="1:7">
      <c r="A26" s="106"/>
      <c r="B26" s="106"/>
      <c r="C26" s="106" t="s">
        <v>160</v>
      </c>
      <c r="D26" s="109"/>
      <c r="E26" s="34"/>
      <c r="F26" s="34"/>
      <c r="G26" s="34"/>
    </row>
    <row r="27" ht="22.75" customHeight="1" spans="1:7">
      <c r="A27" s="106"/>
      <c r="B27" s="106"/>
      <c r="C27" s="106" t="s">
        <v>161</v>
      </c>
      <c r="D27" s="109"/>
      <c r="E27" s="34"/>
      <c r="F27" s="34"/>
      <c r="G27" s="34"/>
    </row>
    <row r="28" ht="22.75" customHeight="1" spans="1:7">
      <c r="A28" s="106"/>
      <c r="B28" s="106"/>
      <c r="C28" s="106" t="s">
        <v>162</v>
      </c>
      <c r="D28" s="109"/>
      <c r="E28" s="34"/>
      <c r="F28" s="34"/>
      <c r="G28" s="34"/>
    </row>
    <row r="29" ht="22.75" customHeight="1" spans="1:7">
      <c r="A29" s="106"/>
      <c r="B29" s="106"/>
      <c r="C29" s="106" t="s">
        <v>163</v>
      </c>
      <c r="D29" s="109"/>
      <c r="E29" s="34"/>
      <c r="F29" s="34"/>
      <c r="G29" s="34"/>
    </row>
    <row r="30" ht="22.75" customHeight="1" spans="1:7">
      <c r="A30" s="106"/>
      <c r="B30" s="106"/>
      <c r="C30" s="106" t="s">
        <v>164</v>
      </c>
      <c r="D30" s="109"/>
      <c r="E30" s="34"/>
      <c r="F30" s="34"/>
      <c r="G30" s="34"/>
    </row>
    <row r="31" ht="22.75" customHeight="1" spans="1:7">
      <c r="A31" s="106"/>
      <c r="B31" s="106"/>
      <c r="C31" s="106" t="s">
        <v>165</v>
      </c>
      <c r="D31" s="109"/>
      <c r="E31" s="34"/>
      <c r="F31" s="34"/>
      <c r="G31" s="34"/>
    </row>
    <row r="32" ht="22.75" customHeight="1" spans="1:7">
      <c r="A32" s="106"/>
      <c r="B32" s="106"/>
      <c r="C32" s="106" t="s">
        <v>166</v>
      </c>
      <c r="D32" s="109"/>
      <c r="E32" s="34"/>
      <c r="F32" s="34"/>
      <c r="G32" s="34"/>
    </row>
    <row r="33" ht="22.75" customHeight="1" spans="1:7">
      <c r="A33" s="106"/>
      <c r="B33" s="106"/>
      <c r="C33" s="106" t="s">
        <v>167</v>
      </c>
      <c r="D33" s="109"/>
      <c r="E33" s="34"/>
      <c r="F33" s="34"/>
      <c r="G33" s="34"/>
    </row>
    <row r="34" ht="22.75" customHeight="1" spans="1:7">
      <c r="A34" s="106"/>
      <c r="B34" s="106"/>
      <c r="C34" s="106" t="s">
        <v>168</v>
      </c>
      <c r="D34" s="109"/>
      <c r="E34" s="34"/>
      <c r="F34" s="34"/>
      <c r="G34" s="34"/>
    </row>
    <row r="35" ht="22.75" customHeight="1" spans="1:7">
      <c r="A35" s="106"/>
      <c r="B35" s="106"/>
      <c r="C35" s="106" t="s">
        <v>169</v>
      </c>
      <c r="D35" s="109"/>
      <c r="E35" s="34"/>
      <c r="F35" s="34"/>
      <c r="G35" s="34"/>
    </row>
    <row r="36" ht="22.75" customHeight="1" spans="1:7">
      <c r="A36" s="106"/>
      <c r="B36" s="106"/>
      <c r="C36" s="106" t="s">
        <v>170</v>
      </c>
      <c r="D36" s="111"/>
      <c r="E36" s="34"/>
      <c r="F36" s="34"/>
      <c r="G36" s="34"/>
    </row>
    <row r="37" ht="22.75" customHeight="1" spans="1:7">
      <c r="A37" s="99" t="s">
        <v>171</v>
      </c>
      <c r="B37" s="112">
        <f>B6</f>
        <v>36872572.51</v>
      </c>
      <c r="C37" s="99" t="s">
        <v>172</v>
      </c>
      <c r="D37" s="107">
        <f>D6</f>
        <v>36872572.51</v>
      </c>
      <c r="E37" s="80"/>
      <c r="F37" s="34"/>
      <c r="G37" s="34"/>
    </row>
  </sheetData>
  <mergeCells count="4">
    <mergeCell ref="A2:D2"/>
    <mergeCell ref="C3:D3"/>
    <mergeCell ref="A4:B4"/>
    <mergeCell ref="C4:D4"/>
  </mergeCells>
  <pageMargins left="0.75" right="0.75" top="0.270000010728836" bottom="0.270000010728836" header="0" footer="0"/>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H20" sqref="H20"/>
    </sheetView>
  </sheetViews>
  <sheetFormatPr defaultColWidth="10" defaultRowHeight="13.5" outlineLevelRow="7"/>
  <cols>
    <col min="1" max="1" width="34.875" customWidth="1"/>
    <col min="2" max="2" width="18.05" customWidth="1"/>
    <col min="3" max="3" width="14.925" customWidth="1"/>
    <col min="4" max="4" width="12.35" customWidth="1"/>
    <col min="5" max="5" width="15.2" customWidth="1"/>
    <col min="6" max="6" width="15.0666666666667" customWidth="1"/>
    <col min="7" max="7" width="18.05" customWidth="1"/>
    <col min="8" max="9" width="15.4666666666667" customWidth="1"/>
    <col min="10" max="11" width="15.7416666666667" customWidth="1"/>
  </cols>
  <sheetData>
    <row r="1" ht="14.3" customHeight="1" spans="1:11">
      <c r="A1" s="32"/>
      <c r="B1" s="32"/>
      <c r="C1" s="32"/>
      <c r="D1" s="32"/>
      <c r="E1" s="32"/>
      <c r="F1" s="32"/>
      <c r="G1" s="32"/>
      <c r="H1" s="32"/>
      <c r="I1" s="32"/>
      <c r="J1" s="32"/>
      <c r="K1" s="32"/>
    </row>
    <row r="2" ht="39.85" customHeight="1" spans="1:11">
      <c r="A2" s="33" t="s">
        <v>173</v>
      </c>
      <c r="B2" s="33"/>
      <c r="C2" s="33"/>
      <c r="D2" s="33"/>
      <c r="E2" s="33"/>
      <c r="F2" s="33"/>
      <c r="G2" s="33"/>
      <c r="H2" s="33"/>
      <c r="I2" s="33"/>
      <c r="J2" s="33"/>
      <c r="K2" s="33"/>
    </row>
    <row r="3" ht="22.75" customHeight="1" spans="1:11">
      <c r="A3" s="34"/>
      <c r="B3" s="34"/>
      <c r="C3" s="34"/>
      <c r="D3" s="34"/>
      <c r="E3" s="34"/>
      <c r="F3" s="34"/>
      <c r="G3" s="34"/>
      <c r="H3" s="34"/>
      <c r="I3" s="34"/>
      <c r="J3" s="81" t="s">
        <v>33</v>
      </c>
      <c r="K3" s="81"/>
    </row>
    <row r="4" ht="22.75" customHeight="1" spans="1:11">
      <c r="A4" s="99" t="s">
        <v>174</v>
      </c>
      <c r="B4" s="99" t="s">
        <v>114</v>
      </c>
      <c r="C4" s="99" t="s">
        <v>175</v>
      </c>
      <c r="D4" s="99"/>
      <c r="E4" s="99"/>
      <c r="F4" s="99" t="s">
        <v>176</v>
      </c>
      <c r="G4" s="99"/>
      <c r="H4" s="99"/>
      <c r="I4" s="99" t="s">
        <v>177</v>
      </c>
      <c r="J4" s="99"/>
      <c r="K4" s="99"/>
    </row>
    <row r="5" ht="22.75" customHeight="1" spans="1:11">
      <c r="A5" s="99"/>
      <c r="B5" s="99"/>
      <c r="C5" s="37" t="s">
        <v>114</v>
      </c>
      <c r="D5" s="37" t="s">
        <v>111</v>
      </c>
      <c r="E5" s="37" t="s">
        <v>112</v>
      </c>
      <c r="F5" s="37" t="s">
        <v>114</v>
      </c>
      <c r="G5" s="37" t="s">
        <v>111</v>
      </c>
      <c r="H5" s="37" t="s">
        <v>112</v>
      </c>
      <c r="I5" s="37" t="s">
        <v>114</v>
      </c>
      <c r="J5" s="37" t="s">
        <v>111</v>
      </c>
      <c r="K5" s="37" t="s">
        <v>112</v>
      </c>
    </row>
    <row r="6" ht="22.75" customHeight="1" spans="1:11">
      <c r="A6" s="100" t="s">
        <v>114</v>
      </c>
      <c r="B6" s="101"/>
      <c r="C6" s="101">
        <f>D6+E6</f>
        <v>36872572.51</v>
      </c>
      <c r="D6" s="101">
        <f>D7</f>
        <v>5078272.51</v>
      </c>
      <c r="E6" s="101">
        <f>E7</f>
        <v>31794300</v>
      </c>
      <c r="F6" s="101"/>
      <c r="G6" s="101"/>
      <c r="H6" s="101"/>
      <c r="I6" s="101"/>
      <c r="J6" s="101"/>
      <c r="K6" s="101"/>
    </row>
    <row r="7" ht="22.75" customHeight="1" spans="1:11">
      <c r="A7" s="38" t="s">
        <v>178</v>
      </c>
      <c r="B7" s="102" t="s">
        <v>2</v>
      </c>
      <c r="C7" s="101">
        <f>D7+E7</f>
        <v>36872572.51</v>
      </c>
      <c r="D7" s="103">
        <v>5078272.51</v>
      </c>
      <c r="E7" s="103">
        <v>31794300</v>
      </c>
      <c r="F7" s="103"/>
      <c r="G7" s="103"/>
      <c r="H7" s="103"/>
      <c r="I7" s="103"/>
      <c r="J7" s="103"/>
      <c r="K7" s="103"/>
    </row>
    <row r="8" ht="22.75" customHeight="1" spans="1:11">
      <c r="A8" s="104"/>
      <c r="B8" s="105"/>
      <c r="C8" s="105"/>
      <c r="D8" s="103"/>
      <c r="E8" s="103"/>
      <c r="F8" s="103"/>
      <c r="G8" s="103"/>
      <c r="H8" s="103"/>
      <c r="I8" s="103"/>
      <c r="J8" s="103"/>
      <c r="K8" s="103"/>
    </row>
  </sheetData>
  <mergeCells count="7">
    <mergeCell ref="A2:K2"/>
    <mergeCell ref="J3:K3"/>
    <mergeCell ref="C4:E4"/>
    <mergeCell ref="F4:H4"/>
    <mergeCell ref="I4:K4"/>
    <mergeCell ref="A4:A5"/>
    <mergeCell ref="B4:B5"/>
  </mergeCells>
  <pageMargins left="0.75" right="0.75" top="0.270000010728836" bottom="0.270000010728836" header="0" footer="0"/>
  <pageSetup paperSize="9" scale="6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B15" sqref="B15"/>
    </sheetView>
  </sheetViews>
  <sheetFormatPr defaultColWidth="10" defaultRowHeight="13.5" outlineLevelCol="4"/>
  <cols>
    <col min="1" max="1" width="17.5" customWidth="1"/>
    <col min="2" max="2" width="25.7833333333333" customWidth="1"/>
    <col min="3" max="5" width="25.6416666666667" customWidth="1"/>
  </cols>
  <sheetData>
    <row r="1" ht="14.3" customHeight="1" spans="1:1">
      <c r="A1" s="89"/>
    </row>
    <row r="2" ht="36.9" customHeight="1" spans="1:5">
      <c r="A2" s="33" t="s">
        <v>179</v>
      </c>
      <c r="B2" s="33"/>
      <c r="C2" s="33"/>
      <c r="D2" s="33"/>
      <c r="E2" s="33"/>
    </row>
    <row r="3" ht="21.85" customHeight="1" spans="1:5">
      <c r="A3" s="34"/>
      <c r="B3" s="34"/>
      <c r="C3" s="81" t="s">
        <v>33</v>
      </c>
      <c r="D3" s="81"/>
      <c r="E3" s="81"/>
    </row>
    <row r="4" ht="22.75" customHeight="1" spans="1:5">
      <c r="A4" s="82" t="s">
        <v>109</v>
      </c>
      <c r="B4" s="82"/>
      <c r="C4" s="82" t="s">
        <v>175</v>
      </c>
      <c r="D4" s="82"/>
      <c r="E4" s="82"/>
    </row>
    <row r="5" ht="22.75" customHeight="1" spans="1:5">
      <c r="A5" s="90" t="s">
        <v>180</v>
      </c>
      <c r="B5" s="90" t="s">
        <v>181</v>
      </c>
      <c r="C5" s="91" t="s">
        <v>114</v>
      </c>
      <c r="D5" s="90" t="s">
        <v>111</v>
      </c>
      <c r="E5" s="90" t="s">
        <v>112</v>
      </c>
    </row>
    <row r="6" ht="22.75" customHeight="1" spans="1:5">
      <c r="A6" s="92"/>
      <c r="B6" s="93" t="s">
        <v>114</v>
      </c>
      <c r="C6" s="85">
        <f>D6+E6+F6</f>
        <v>36872572.51</v>
      </c>
      <c r="D6" s="85">
        <f>D7+D12</f>
        <v>5078272.51</v>
      </c>
      <c r="E6" s="85">
        <f>E7+E12</f>
        <v>31794300</v>
      </c>
    </row>
    <row r="7" ht="29" customHeight="1" spans="1:5">
      <c r="A7" s="86" t="s">
        <v>182</v>
      </c>
      <c r="B7" s="94" t="s">
        <v>183</v>
      </c>
      <c r="C7" s="91">
        <f t="shared" ref="C7:C29" si="0">D7+E7</f>
        <v>359562.64</v>
      </c>
      <c r="D7" s="85">
        <f>D8+D10</f>
        <v>359562.64</v>
      </c>
      <c r="E7" s="85">
        <f>E8+E10</f>
        <v>0</v>
      </c>
    </row>
    <row r="8" ht="29" customHeight="1" spans="1:5">
      <c r="A8" s="87" t="s">
        <v>184</v>
      </c>
      <c r="B8" s="95" t="s">
        <v>185</v>
      </c>
      <c r="C8" s="91">
        <f t="shared" si="0"/>
        <v>337530.92</v>
      </c>
      <c r="D8" s="65">
        <f>D9</f>
        <v>337530.92</v>
      </c>
      <c r="E8" s="65">
        <f>E9</f>
        <v>0</v>
      </c>
    </row>
    <row r="9" ht="29" customHeight="1" spans="1:5">
      <c r="A9" s="96" t="s">
        <v>186</v>
      </c>
      <c r="B9" s="97" t="s">
        <v>187</v>
      </c>
      <c r="C9" s="91">
        <f t="shared" si="0"/>
        <v>337530.92</v>
      </c>
      <c r="D9" s="65">
        <v>337530.92</v>
      </c>
      <c r="E9" s="65"/>
    </row>
    <row r="10" ht="29" customHeight="1" spans="1:5">
      <c r="A10" s="87" t="s">
        <v>188</v>
      </c>
      <c r="B10" s="95" t="s">
        <v>189</v>
      </c>
      <c r="C10" s="91">
        <f t="shared" si="0"/>
        <v>22031.72</v>
      </c>
      <c r="D10" s="65">
        <f>D11</f>
        <v>22031.72</v>
      </c>
      <c r="E10" s="65">
        <f>E11</f>
        <v>0</v>
      </c>
    </row>
    <row r="11" ht="29" customHeight="1" spans="1:5">
      <c r="A11" s="96" t="s">
        <v>190</v>
      </c>
      <c r="B11" s="97" t="s">
        <v>189</v>
      </c>
      <c r="C11" s="91">
        <f t="shared" si="0"/>
        <v>22031.72</v>
      </c>
      <c r="D11" s="65">
        <v>22031.72</v>
      </c>
      <c r="E11" s="65"/>
    </row>
    <row r="12" ht="29" customHeight="1" spans="1:5">
      <c r="A12" s="86" t="s">
        <v>191</v>
      </c>
      <c r="B12" s="94" t="s">
        <v>192</v>
      </c>
      <c r="C12" s="91">
        <f t="shared" si="0"/>
        <v>36513009.87</v>
      </c>
      <c r="D12" s="85">
        <f>D13+D16+D18+D20+D23+D25+D27</f>
        <v>4718709.87</v>
      </c>
      <c r="E12" s="85">
        <f>E13+E16+E18+E20+E23+E25+E27</f>
        <v>31794300</v>
      </c>
    </row>
    <row r="13" ht="29" customHeight="1" spans="1:5">
      <c r="A13" s="87" t="s">
        <v>193</v>
      </c>
      <c r="B13" s="95" t="s">
        <v>194</v>
      </c>
      <c r="C13" s="91">
        <f t="shared" si="0"/>
        <v>10628337.61</v>
      </c>
      <c r="D13" s="65">
        <f>D14+D15</f>
        <v>4436337.61</v>
      </c>
      <c r="E13" s="65">
        <f>E14+E15</f>
        <v>6192000</v>
      </c>
    </row>
    <row r="14" ht="29" customHeight="1" spans="1:5">
      <c r="A14" s="96" t="s">
        <v>195</v>
      </c>
      <c r="B14" s="97" t="s">
        <v>196</v>
      </c>
      <c r="C14" s="91">
        <f t="shared" si="0"/>
        <v>4436337.61</v>
      </c>
      <c r="D14" s="65">
        <v>4436337.61</v>
      </c>
      <c r="E14" s="65"/>
    </row>
    <row r="15" ht="29" customHeight="1" spans="1:5">
      <c r="A15" s="96" t="s">
        <v>197</v>
      </c>
      <c r="B15" s="97" t="s">
        <v>198</v>
      </c>
      <c r="C15" s="91">
        <f t="shared" si="0"/>
        <v>6192000</v>
      </c>
      <c r="D15" s="65"/>
      <c r="E15" s="65">
        <v>6192000</v>
      </c>
    </row>
    <row r="16" ht="29" customHeight="1" spans="1:5">
      <c r="A16" s="87" t="s">
        <v>199</v>
      </c>
      <c r="B16" s="95" t="s">
        <v>200</v>
      </c>
      <c r="C16" s="91">
        <f t="shared" si="0"/>
        <v>10850000</v>
      </c>
      <c r="D16" s="65">
        <f>D17</f>
        <v>0</v>
      </c>
      <c r="E16" s="65">
        <f>E17</f>
        <v>10850000</v>
      </c>
    </row>
    <row r="17" ht="29" customHeight="1" spans="1:5">
      <c r="A17" s="96" t="s">
        <v>201</v>
      </c>
      <c r="B17" s="97" t="s">
        <v>202</v>
      </c>
      <c r="C17" s="91">
        <f t="shared" si="0"/>
        <v>10850000</v>
      </c>
      <c r="D17" s="65"/>
      <c r="E17" s="65">
        <v>10850000</v>
      </c>
    </row>
    <row r="18" ht="29" customHeight="1" spans="1:5">
      <c r="A18" s="87" t="s">
        <v>203</v>
      </c>
      <c r="B18" s="95" t="s">
        <v>204</v>
      </c>
      <c r="C18" s="91">
        <f t="shared" si="0"/>
        <v>8235600</v>
      </c>
      <c r="D18" s="65">
        <f>D19</f>
        <v>0</v>
      </c>
      <c r="E18" s="65">
        <f>E19</f>
        <v>8235600</v>
      </c>
    </row>
    <row r="19" ht="29" customHeight="1" spans="1:5">
      <c r="A19" s="96" t="s">
        <v>205</v>
      </c>
      <c r="B19" s="97" t="s">
        <v>206</v>
      </c>
      <c r="C19" s="91">
        <f t="shared" si="0"/>
        <v>8235600</v>
      </c>
      <c r="D19" s="65"/>
      <c r="E19" s="65">
        <v>8235600</v>
      </c>
    </row>
    <row r="20" ht="29" customHeight="1" spans="1:5">
      <c r="A20" s="87" t="s">
        <v>207</v>
      </c>
      <c r="B20" s="95" t="s">
        <v>208</v>
      </c>
      <c r="C20" s="91">
        <f t="shared" si="0"/>
        <v>4521700</v>
      </c>
      <c r="D20" s="65">
        <f>D21+D22</f>
        <v>0</v>
      </c>
      <c r="E20" s="65">
        <f>E21+E22</f>
        <v>4521700</v>
      </c>
    </row>
    <row r="21" ht="29" customHeight="1" spans="1:5">
      <c r="A21" s="96" t="s">
        <v>209</v>
      </c>
      <c r="B21" s="97" t="s">
        <v>210</v>
      </c>
      <c r="C21" s="91">
        <f t="shared" si="0"/>
        <v>981700</v>
      </c>
      <c r="D21" s="65"/>
      <c r="E21" s="65">
        <v>981700</v>
      </c>
    </row>
    <row r="22" ht="29" customHeight="1" spans="1:5">
      <c r="A22" s="96" t="s">
        <v>211</v>
      </c>
      <c r="B22" s="97" t="s">
        <v>212</v>
      </c>
      <c r="C22" s="91">
        <f t="shared" si="0"/>
        <v>3540000</v>
      </c>
      <c r="D22" s="65"/>
      <c r="E22" s="65">
        <v>3540000</v>
      </c>
    </row>
    <row r="23" ht="29" customHeight="1" spans="1:5">
      <c r="A23" s="87" t="s">
        <v>213</v>
      </c>
      <c r="B23" s="95" t="s">
        <v>214</v>
      </c>
      <c r="C23" s="91">
        <f t="shared" si="0"/>
        <v>1650000</v>
      </c>
      <c r="D23" s="65">
        <f t="shared" ref="D23:D27" si="1">D24</f>
        <v>0</v>
      </c>
      <c r="E23" s="65">
        <f t="shared" ref="E23:E27" si="2">E24</f>
        <v>1650000</v>
      </c>
    </row>
    <row r="24" ht="29" customHeight="1" spans="1:5">
      <c r="A24" s="96" t="s">
        <v>215</v>
      </c>
      <c r="B24" s="97" t="s">
        <v>216</v>
      </c>
      <c r="C24" s="91">
        <f t="shared" si="0"/>
        <v>1650000</v>
      </c>
      <c r="D24" s="88"/>
      <c r="E24" s="65">
        <v>1650000</v>
      </c>
    </row>
    <row r="25" ht="29" customHeight="1" spans="1:5">
      <c r="A25" s="87" t="s">
        <v>217</v>
      </c>
      <c r="B25" s="95" t="s">
        <v>218</v>
      </c>
      <c r="C25" s="91">
        <f t="shared" si="0"/>
        <v>345000</v>
      </c>
      <c r="D25" s="65">
        <f t="shared" si="1"/>
        <v>0</v>
      </c>
      <c r="E25" s="65">
        <f t="shared" si="2"/>
        <v>345000</v>
      </c>
    </row>
    <row r="26" ht="29" customHeight="1" spans="1:5">
      <c r="A26" s="96" t="s">
        <v>219</v>
      </c>
      <c r="B26" s="97" t="s">
        <v>218</v>
      </c>
      <c r="C26" s="91">
        <f t="shared" si="0"/>
        <v>345000</v>
      </c>
      <c r="D26" s="88"/>
      <c r="E26" s="98">
        <v>345000</v>
      </c>
    </row>
    <row r="27" ht="29" customHeight="1" spans="1:5">
      <c r="A27" s="87" t="s">
        <v>220</v>
      </c>
      <c r="B27" s="95" t="s">
        <v>221</v>
      </c>
      <c r="C27" s="91">
        <f t="shared" si="0"/>
        <v>282372.26</v>
      </c>
      <c r="D27" s="65">
        <f t="shared" si="1"/>
        <v>282372.26</v>
      </c>
      <c r="E27" s="65">
        <f t="shared" si="2"/>
        <v>0</v>
      </c>
    </row>
    <row r="28" ht="29" customHeight="1" spans="1:5">
      <c r="A28" s="96" t="s">
        <v>222</v>
      </c>
      <c r="B28" s="97" t="s">
        <v>223</v>
      </c>
      <c r="C28" s="91">
        <f t="shared" si="0"/>
        <v>282372.26</v>
      </c>
      <c r="D28" s="98">
        <v>282372.26</v>
      </c>
      <c r="E28" s="88"/>
    </row>
  </sheetData>
  <mergeCells count="4">
    <mergeCell ref="A2:E2"/>
    <mergeCell ref="C3:E3"/>
    <mergeCell ref="A4:B4"/>
    <mergeCell ref="C4:E4"/>
  </mergeCells>
  <pageMargins left="0.75" right="0.75" top="0.268999993801117" bottom="0.268999993801117" header="0" footer="0"/>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topLeftCell="A2" workbookViewId="0">
      <selection activeCell="H18" sqref="H18"/>
    </sheetView>
  </sheetViews>
  <sheetFormatPr defaultColWidth="10" defaultRowHeight="13.5" outlineLevelCol="4"/>
  <cols>
    <col min="1" max="1" width="13.7" customWidth="1"/>
    <col min="2" max="2" width="34.875" customWidth="1"/>
    <col min="3" max="3" width="19.675" customWidth="1"/>
    <col min="4" max="4" width="22.8" customWidth="1"/>
    <col min="5" max="5" width="21.4416666666667" customWidth="1"/>
  </cols>
  <sheetData>
    <row r="1" ht="18.05" customHeight="1" spans="1:5">
      <c r="A1" s="32"/>
      <c r="B1" s="32"/>
      <c r="C1" s="32"/>
      <c r="D1" s="32"/>
      <c r="E1" s="32"/>
    </row>
    <row r="2" ht="39.85" customHeight="1" spans="1:5">
      <c r="A2" s="33" t="s">
        <v>224</v>
      </c>
      <c r="B2" s="33"/>
      <c r="C2" s="33"/>
      <c r="D2" s="33"/>
      <c r="E2" s="33"/>
    </row>
    <row r="3" ht="22.75" customHeight="1" spans="1:5">
      <c r="A3" s="80"/>
      <c r="B3" s="80"/>
      <c r="C3" s="34"/>
      <c r="D3" s="34"/>
      <c r="E3" s="81" t="s">
        <v>33</v>
      </c>
    </row>
    <row r="4" ht="22.75" customHeight="1" spans="1:5">
      <c r="A4" s="82" t="s">
        <v>225</v>
      </c>
      <c r="B4" s="82"/>
      <c r="C4" s="82" t="s">
        <v>226</v>
      </c>
      <c r="D4" s="82"/>
      <c r="E4" s="82"/>
    </row>
    <row r="5" ht="22.75" customHeight="1" spans="1:5">
      <c r="A5" s="82" t="s">
        <v>180</v>
      </c>
      <c r="B5" s="82" t="s">
        <v>181</v>
      </c>
      <c r="C5" s="82" t="s">
        <v>114</v>
      </c>
      <c r="D5" s="82" t="s">
        <v>227</v>
      </c>
      <c r="E5" s="82" t="s">
        <v>228</v>
      </c>
    </row>
    <row r="6" ht="22.75" customHeight="1" spans="1:5">
      <c r="A6" s="82"/>
      <c r="B6" s="83" t="s">
        <v>114</v>
      </c>
      <c r="C6" s="84">
        <f>D6+E6</f>
        <v>4773868.53</v>
      </c>
      <c r="D6" s="85">
        <f>D7+D10+D25</f>
        <v>4294010.07</v>
      </c>
      <c r="E6" s="85">
        <f>E7+E10+E25</f>
        <v>479858.46</v>
      </c>
    </row>
    <row r="7" ht="27" customHeight="1" spans="1:5">
      <c r="A7" s="86" t="s">
        <v>229</v>
      </c>
      <c r="B7" s="86" t="s">
        <v>230</v>
      </c>
      <c r="C7" s="84">
        <f t="shared" ref="C7:C27" si="0">D7+E7</f>
        <v>3956479.15</v>
      </c>
      <c r="D7" s="85">
        <f>SUM(D8:D9)</f>
        <v>3956479.15</v>
      </c>
      <c r="E7" s="85">
        <f>SUM(E8:E9)</f>
        <v>0</v>
      </c>
    </row>
    <row r="8" ht="27" customHeight="1" spans="1:5">
      <c r="A8" s="87" t="s">
        <v>231</v>
      </c>
      <c r="B8" s="73" t="s">
        <v>232</v>
      </c>
      <c r="C8" s="84">
        <f t="shared" si="0"/>
        <v>2373887.49</v>
      </c>
      <c r="D8" s="65">
        <v>2373887.49</v>
      </c>
      <c r="E8" s="65"/>
    </row>
    <row r="9" ht="27" customHeight="1" spans="1:5">
      <c r="A9" s="87" t="s">
        <v>233</v>
      </c>
      <c r="B9" s="73" t="s">
        <v>234</v>
      </c>
      <c r="C9" s="84">
        <f t="shared" si="0"/>
        <v>1582591.66</v>
      </c>
      <c r="D9" s="88">
        <v>1582591.66</v>
      </c>
      <c r="E9" s="88"/>
    </row>
    <row r="10" ht="27" customHeight="1" spans="1:5">
      <c r="A10" s="86" t="s">
        <v>235</v>
      </c>
      <c r="B10" s="86" t="s">
        <v>236</v>
      </c>
      <c r="C10" s="84">
        <f t="shared" si="0"/>
        <v>479858.46</v>
      </c>
      <c r="D10" s="84">
        <f>SUM(D11:D24)</f>
        <v>0</v>
      </c>
      <c r="E10" s="84">
        <f>SUM(E11:E24)</f>
        <v>479858.46</v>
      </c>
    </row>
    <row r="11" ht="27" customHeight="1" spans="1:5">
      <c r="A11" s="87" t="s">
        <v>237</v>
      </c>
      <c r="B11" s="73" t="s">
        <v>238</v>
      </c>
      <c r="C11" s="84">
        <f t="shared" si="0"/>
        <v>42500</v>
      </c>
      <c r="D11" s="88"/>
      <c r="E11" s="63">
        <v>42500</v>
      </c>
    </row>
    <row r="12" ht="27" customHeight="1" spans="1:5">
      <c r="A12" s="87" t="s">
        <v>239</v>
      </c>
      <c r="B12" s="73" t="s">
        <v>240</v>
      </c>
      <c r="C12" s="84">
        <f t="shared" si="0"/>
        <v>34800</v>
      </c>
      <c r="D12" s="88"/>
      <c r="E12" s="63">
        <v>34800</v>
      </c>
    </row>
    <row r="13" ht="27" customHeight="1" spans="1:5">
      <c r="A13" s="87" t="s">
        <v>241</v>
      </c>
      <c r="B13" s="73" t="s">
        <v>242</v>
      </c>
      <c r="C13" s="84">
        <f t="shared" si="0"/>
        <v>12500</v>
      </c>
      <c r="D13" s="88"/>
      <c r="E13" s="63">
        <v>12500</v>
      </c>
    </row>
    <row r="14" ht="27" customHeight="1" spans="1:5">
      <c r="A14" s="87" t="s">
        <v>243</v>
      </c>
      <c r="B14" s="73" t="s">
        <v>244</v>
      </c>
      <c r="C14" s="84">
        <f t="shared" si="0"/>
        <v>0</v>
      </c>
      <c r="D14" s="88"/>
      <c r="E14" s="63"/>
    </row>
    <row r="15" ht="27" customHeight="1" spans="1:5">
      <c r="A15" s="87" t="s">
        <v>245</v>
      </c>
      <c r="B15" s="73" t="s">
        <v>246</v>
      </c>
      <c r="C15" s="84">
        <f t="shared" si="0"/>
        <v>56250</v>
      </c>
      <c r="D15" s="88"/>
      <c r="E15" s="63">
        <v>56250</v>
      </c>
    </row>
    <row r="16" ht="27" customHeight="1" spans="1:5">
      <c r="A16" s="87" t="s">
        <v>247</v>
      </c>
      <c r="B16" s="73" t="s">
        <v>248</v>
      </c>
      <c r="C16" s="84">
        <f t="shared" si="0"/>
        <v>0</v>
      </c>
      <c r="D16" s="88"/>
      <c r="E16" s="63"/>
    </row>
    <row r="17" ht="27" customHeight="1" spans="1:5">
      <c r="A17" s="87" t="s">
        <v>249</v>
      </c>
      <c r="B17" s="73" t="s">
        <v>250</v>
      </c>
      <c r="C17" s="84">
        <f t="shared" si="0"/>
        <v>16300</v>
      </c>
      <c r="D17" s="88"/>
      <c r="E17" s="63">
        <v>16300</v>
      </c>
    </row>
    <row r="18" ht="27" customHeight="1" spans="1:5">
      <c r="A18" s="87" t="s">
        <v>251</v>
      </c>
      <c r="B18" s="73" t="s">
        <v>252</v>
      </c>
      <c r="C18" s="84">
        <f t="shared" si="0"/>
        <v>12850</v>
      </c>
      <c r="D18" s="88"/>
      <c r="E18" s="63">
        <v>12850</v>
      </c>
    </row>
    <row r="19" ht="27" customHeight="1" spans="1:5">
      <c r="A19" s="87" t="s">
        <v>253</v>
      </c>
      <c r="B19" s="73" t="s">
        <v>254</v>
      </c>
      <c r="C19" s="84">
        <f t="shared" si="0"/>
        <v>0</v>
      </c>
      <c r="D19" s="88"/>
      <c r="E19" s="63"/>
    </row>
    <row r="20" ht="27" customHeight="1" spans="1:5">
      <c r="A20" s="87" t="s">
        <v>255</v>
      </c>
      <c r="B20" s="73" t="s">
        <v>256</v>
      </c>
      <c r="C20" s="84">
        <f t="shared" si="0"/>
        <v>9800</v>
      </c>
      <c r="D20" s="88"/>
      <c r="E20" s="63">
        <v>9800</v>
      </c>
    </row>
    <row r="21" ht="27" customHeight="1" spans="1:5">
      <c r="A21" s="87" t="s">
        <v>257</v>
      </c>
      <c r="B21" s="73" t="s">
        <v>258</v>
      </c>
      <c r="C21" s="84">
        <f t="shared" si="0"/>
        <v>55729.93</v>
      </c>
      <c r="D21" s="88"/>
      <c r="E21" s="63">
        <v>55729.93</v>
      </c>
    </row>
    <row r="22" ht="27" customHeight="1" spans="1:5">
      <c r="A22" s="87" t="s">
        <v>259</v>
      </c>
      <c r="B22" s="73" t="s">
        <v>260</v>
      </c>
      <c r="C22" s="84">
        <f t="shared" si="0"/>
        <v>85528.53</v>
      </c>
      <c r="D22" s="88"/>
      <c r="E22" s="63">
        <v>85528.53</v>
      </c>
    </row>
    <row r="23" ht="27" customHeight="1" spans="1:5">
      <c r="A23" s="87" t="s">
        <v>261</v>
      </c>
      <c r="B23" s="73" t="s">
        <v>262</v>
      </c>
      <c r="C23" s="84">
        <f t="shared" si="0"/>
        <v>0</v>
      </c>
      <c r="D23" s="88"/>
      <c r="E23" s="63"/>
    </row>
    <row r="24" ht="27" customHeight="1" spans="1:5">
      <c r="A24" s="87" t="s">
        <v>263</v>
      </c>
      <c r="B24" s="73" t="s">
        <v>264</v>
      </c>
      <c r="C24" s="84">
        <f t="shared" si="0"/>
        <v>153600</v>
      </c>
      <c r="D24" s="88"/>
      <c r="E24" s="63">
        <v>153600</v>
      </c>
    </row>
    <row r="25" ht="27" customHeight="1" spans="1:5">
      <c r="A25" s="86" t="s">
        <v>265</v>
      </c>
      <c r="B25" s="86" t="s">
        <v>266</v>
      </c>
      <c r="C25" s="84">
        <f t="shared" si="0"/>
        <v>337530.92</v>
      </c>
      <c r="D25" s="84">
        <f>SUM(D26:D27)</f>
        <v>337530.92</v>
      </c>
      <c r="E25" s="84">
        <f>SUM(E26:E27)</f>
        <v>0</v>
      </c>
    </row>
    <row r="26" ht="27" customHeight="1" spans="1:5">
      <c r="A26" s="87" t="s">
        <v>267</v>
      </c>
      <c r="B26" s="73" t="s">
        <v>268</v>
      </c>
      <c r="C26" s="84">
        <f t="shared" si="0"/>
        <v>289530.92</v>
      </c>
      <c r="D26" s="63">
        <v>289530.92</v>
      </c>
      <c r="E26" s="88"/>
    </row>
    <row r="27" ht="27" customHeight="1" spans="1:5">
      <c r="A27" s="87" t="s">
        <v>269</v>
      </c>
      <c r="B27" s="73" t="s">
        <v>270</v>
      </c>
      <c r="C27" s="84">
        <f t="shared" si="0"/>
        <v>48000</v>
      </c>
      <c r="D27" s="63">
        <v>48000</v>
      </c>
      <c r="E27" s="88"/>
    </row>
  </sheetData>
  <mergeCells count="4">
    <mergeCell ref="A2:E2"/>
    <mergeCell ref="A3:B3"/>
    <mergeCell ref="A4:B4"/>
    <mergeCell ref="C4:E4"/>
  </mergeCells>
  <pageMargins left="0.75" right="0.75" top="0.270000010728836" bottom="0.270000010728836" header="0" footer="0"/>
  <pageSetup paperSize="9" scale="7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A8" sqref="A8"/>
    </sheetView>
  </sheetViews>
  <sheetFormatPr defaultColWidth="10" defaultRowHeight="13.5" outlineLevelCol="7"/>
  <cols>
    <col min="1" max="1" width="50.8083333333333" customWidth="1"/>
    <col min="2" max="2" width="9.76666666666667" customWidth="1"/>
    <col min="3" max="3" width="12.9166666666667" customWidth="1"/>
    <col min="4" max="7" width="9.76666666666667" customWidth="1"/>
    <col min="8" max="8" width="27.1416666666667" customWidth="1"/>
  </cols>
  <sheetData>
    <row r="1" ht="14.3" customHeight="1" spans="1:8">
      <c r="A1" s="32"/>
      <c r="B1" s="32"/>
      <c r="C1" s="32"/>
      <c r="D1" s="32"/>
      <c r="E1" s="32"/>
      <c r="F1" s="32"/>
      <c r="G1" s="32"/>
      <c r="H1" s="32"/>
    </row>
    <row r="2" ht="39.85" customHeight="1" spans="1:8">
      <c r="A2" s="74" t="s">
        <v>271</v>
      </c>
      <c r="B2" s="74"/>
      <c r="C2" s="74"/>
      <c r="D2" s="74"/>
      <c r="E2" s="74"/>
      <c r="F2" s="74"/>
      <c r="G2" s="74"/>
      <c r="H2" s="74"/>
    </row>
    <row r="3" ht="22.75" customHeight="1" spans="1:8">
      <c r="A3" s="32"/>
      <c r="B3" s="32"/>
      <c r="C3" s="32"/>
      <c r="D3" s="32"/>
      <c r="E3" s="32"/>
      <c r="F3" s="32"/>
      <c r="G3" s="32"/>
      <c r="H3" s="75" t="s">
        <v>33</v>
      </c>
    </row>
    <row r="4" ht="22.75" customHeight="1" spans="1:8">
      <c r="A4" s="37" t="s">
        <v>174</v>
      </c>
      <c r="B4" s="37" t="s">
        <v>272</v>
      </c>
      <c r="C4" s="37"/>
      <c r="D4" s="37"/>
      <c r="E4" s="37"/>
      <c r="F4" s="37"/>
      <c r="G4" s="37" t="s">
        <v>273</v>
      </c>
      <c r="H4" s="37" t="s">
        <v>274</v>
      </c>
    </row>
    <row r="5" ht="22.75" customHeight="1" spans="1:8">
      <c r="A5" s="37"/>
      <c r="B5" s="37" t="s">
        <v>114</v>
      </c>
      <c r="C5" s="37" t="s">
        <v>275</v>
      </c>
      <c r="D5" s="37" t="s">
        <v>276</v>
      </c>
      <c r="E5" s="37" t="s">
        <v>277</v>
      </c>
      <c r="F5" s="37"/>
      <c r="G5" s="37"/>
      <c r="H5" s="37"/>
    </row>
    <row r="6" ht="22.75" customHeight="1" spans="1:8">
      <c r="A6" s="37"/>
      <c r="B6" s="37"/>
      <c r="C6" s="37"/>
      <c r="D6" s="37"/>
      <c r="E6" s="37" t="s">
        <v>278</v>
      </c>
      <c r="F6" s="37" t="s">
        <v>279</v>
      </c>
      <c r="G6" s="37"/>
      <c r="H6" s="37"/>
    </row>
    <row r="7" ht="22.75" customHeight="1" spans="1:8">
      <c r="A7" s="76" t="s">
        <v>114</v>
      </c>
      <c r="B7" s="77"/>
      <c r="C7" s="77"/>
      <c r="D7" s="77"/>
      <c r="E7" s="77"/>
      <c r="F7" s="77"/>
      <c r="G7" s="77"/>
      <c r="H7" s="77"/>
    </row>
    <row r="8" ht="22.75" customHeight="1" spans="1:8">
      <c r="A8" s="38" t="s">
        <v>2</v>
      </c>
      <c r="B8" s="78"/>
      <c r="C8" s="77"/>
      <c r="D8" s="77"/>
      <c r="E8" s="77"/>
      <c r="F8" s="77"/>
      <c r="G8" s="77"/>
      <c r="H8" s="77"/>
    </row>
    <row r="9" ht="22.75" customHeight="1" spans="1:8">
      <c r="A9" s="79"/>
      <c r="B9" s="41"/>
      <c r="C9" s="41"/>
      <c r="D9" s="41"/>
      <c r="E9" s="41"/>
      <c r="F9" s="41"/>
      <c r="G9" s="41"/>
      <c r="H9" s="41"/>
    </row>
  </sheetData>
  <mergeCells count="9">
    <mergeCell ref="A2:H2"/>
    <mergeCell ref="B4:F4"/>
    <mergeCell ref="E5:F5"/>
    <mergeCell ref="A4:A6"/>
    <mergeCell ref="B5:B6"/>
    <mergeCell ref="C5:C6"/>
    <mergeCell ref="D5:D6"/>
    <mergeCell ref="G4:G6"/>
    <mergeCell ref="H4:H6"/>
  </mergeCells>
  <pageMargins left="0.75" right="0.75" top="0.270000010728836" bottom="0.270000010728836" header="0" footer="0"/>
  <pageSetup paperSize="9" scale="6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7" sqref="E7:E16"/>
    </sheetView>
  </sheetViews>
  <sheetFormatPr defaultColWidth="10" defaultRowHeight="15"/>
  <cols>
    <col min="1" max="1" width="9.76666666666667" customWidth="1"/>
    <col min="2" max="2" width="12" style="43" customWidth="1"/>
    <col min="3" max="3" width="29.625" style="43" customWidth="1"/>
    <col min="4" max="4" width="10.875" customWidth="1"/>
    <col min="5" max="5" width="12" customWidth="1"/>
    <col min="6" max="6" width="12.5" customWidth="1"/>
    <col min="7" max="11" width="9.76666666666667" customWidth="1"/>
  </cols>
  <sheetData>
    <row r="1" ht="14.3" customHeight="1" spans="1:11">
      <c r="A1" s="32"/>
      <c r="B1" s="51"/>
      <c r="C1" s="52"/>
      <c r="D1" s="32"/>
      <c r="E1" s="32"/>
      <c r="F1" s="32"/>
      <c r="G1" s="32"/>
      <c r="H1" s="32"/>
      <c r="I1" s="32"/>
      <c r="J1" s="32"/>
      <c r="K1" s="32"/>
    </row>
    <row r="2" ht="39.85" customHeight="1" spans="1:11">
      <c r="A2" s="33" t="s">
        <v>280</v>
      </c>
      <c r="B2" s="45"/>
      <c r="C2" s="45"/>
      <c r="D2" s="33"/>
      <c r="E2" s="33"/>
      <c r="F2" s="33"/>
      <c r="G2" s="32"/>
      <c r="H2" s="32"/>
      <c r="I2" s="32"/>
      <c r="J2" s="32"/>
      <c r="K2" s="32"/>
    </row>
    <row r="3" ht="22.75" customHeight="1" spans="1:11">
      <c r="A3" s="34"/>
      <c r="D3" s="34"/>
      <c r="E3" s="34"/>
      <c r="F3" s="34" t="s">
        <v>33</v>
      </c>
      <c r="G3" s="32"/>
      <c r="H3" s="32"/>
      <c r="I3" s="32"/>
      <c r="J3" s="32"/>
      <c r="K3" s="32"/>
    </row>
    <row r="4" ht="22.75" customHeight="1" spans="1:11">
      <c r="A4" s="53" t="s">
        <v>281</v>
      </c>
      <c r="B4" s="54" t="s">
        <v>282</v>
      </c>
      <c r="C4" s="55" t="s">
        <v>283</v>
      </c>
      <c r="D4" s="53" t="s">
        <v>114</v>
      </c>
      <c r="E4" s="53" t="s">
        <v>111</v>
      </c>
      <c r="F4" s="53" t="s">
        <v>112</v>
      </c>
      <c r="G4" s="32"/>
      <c r="H4" s="32"/>
      <c r="I4" s="32"/>
      <c r="J4" s="32"/>
      <c r="K4" s="32"/>
    </row>
    <row r="5" ht="27" customHeight="1" spans="1:11">
      <c r="A5" s="53"/>
      <c r="B5" s="56"/>
      <c r="C5" s="38" t="s">
        <v>114</v>
      </c>
      <c r="D5" s="57">
        <f>E5+F5</f>
        <v>479858.46</v>
      </c>
      <c r="E5" s="57">
        <f>E6</f>
        <v>479858.46</v>
      </c>
      <c r="F5" s="57">
        <f>F6</f>
        <v>0</v>
      </c>
      <c r="G5" s="34"/>
      <c r="H5" s="34"/>
      <c r="I5" s="34"/>
      <c r="J5" s="34"/>
      <c r="K5" s="34"/>
    </row>
    <row r="6" ht="27" customHeight="1" spans="1:6">
      <c r="A6" s="58">
        <v>1</v>
      </c>
      <c r="B6" s="59" t="s">
        <v>235</v>
      </c>
      <c r="C6" s="60" t="s">
        <v>236</v>
      </c>
      <c r="D6" s="57">
        <f t="shared" ref="D6:D20" si="0">E6+F6</f>
        <v>479858.46</v>
      </c>
      <c r="E6" s="57">
        <f>SUM(E7:E20)</f>
        <v>479858.46</v>
      </c>
      <c r="F6" s="57">
        <f>SUM(F7:F20)</f>
        <v>0</v>
      </c>
    </row>
    <row r="7" ht="27" customHeight="1" spans="1:6">
      <c r="A7" s="58">
        <v>2</v>
      </c>
      <c r="B7" s="61" t="s">
        <v>237</v>
      </c>
      <c r="C7" s="62" t="s">
        <v>238</v>
      </c>
      <c r="D7" s="57">
        <f t="shared" si="0"/>
        <v>42500</v>
      </c>
      <c r="E7" s="63">
        <v>42500</v>
      </c>
      <c r="F7" s="64"/>
    </row>
    <row r="8" ht="27" customHeight="1" spans="1:6">
      <c r="A8" s="58">
        <v>3</v>
      </c>
      <c r="B8" s="61" t="s">
        <v>239</v>
      </c>
      <c r="C8" s="62" t="s">
        <v>240</v>
      </c>
      <c r="D8" s="57">
        <f t="shared" si="0"/>
        <v>34800</v>
      </c>
      <c r="E8" s="63">
        <v>34800</v>
      </c>
      <c r="F8" s="64"/>
    </row>
    <row r="9" ht="27" customHeight="1" spans="1:6">
      <c r="A9" s="58">
        <v>4</v>
      </c>
      <c r="B9" s="61" t="s">
        <v>241</v>
      </c>
      <c r="C9" s="62" t="s">
        <v>242</v>
      </c>
      <c r="D9" s="57">
        <f t="shared" si="0"/>
        <v>12500</v>
      </c>
      <c r="E9" s="63">
        <v>12500</v>
      </c>
      <c r="F9" s="64"/>
    </row>
    <row r="10" ht="27" customHeight="1" spans="1:6">
      <c r="A10" s="58">
        <v>5</v>
      </c>
      <c r="B10" s="61" t="s">
        <v>243</v>
      </c>
      <c r="C10" s="62" t="s">
        <v>244</v>
      </c>
      <c r="D10" s="57">
        <f t="shared" si="0"/>
        <v>0</v>
      </c>
      <c r="E10" s="63"/>
      <c r="F10" s="64"/>
    </row>
    <row r="11" ht="27" customHeight="1" spans="1:6">
      <c r="A11" s="58">
        <v>6</v>
      </c>
      <c r="B11" s="61" t="s">
        <v>245</v>
      </c>
      <c r="C11" s="62" t="s">
        <v>246</v>
      </c>
      <c r="D11" s="57">
        <f t="shared" si="0"/>
        <v>56250</v>
      </c>
      <c r="E11" s="63">
        <v>56250</v>
      </c>
      <c r="F11" s="64"/>
    </row>
    <row r="12" ht="27" customHeight="1" spans="1:6">
      <c r="A12" s="58">
        <v>7</v>
      </c>
      <c r="B12" s="61" t="s">
        <v>247</v>
      </c>
      <c r="C12" s="62" t="s">
        <v>248</v>
      </c>
      <c r="D12" s="57">
        <f t="shared" si="0"/>
        <v>0</v>
      </c>
      <c r="E12" s="65"/>
      <c r="F12" s="64"/>
    </row>
    <row r="13" ht="27" customHeight="1" spans="1:6">
      <c r="A13" s="58">
        <v>8</v>
      </c>
      <c r="B13" s="61" t="s">
        <v>249</v>
      </c>
      <c r="C13" s="62" t="s">
        <v>250</v>
      </c>
      <c r="D13" s="57">
        <f t="shared" si="0"/>
        <v>16300</v>
      </c>
      <c r="E13" s="63">
        <v>16300</v>
      </c>
      <c r="F13" s="64"/>
    </row>
    <row r="14" ht="27" customHeight="1" spans="1:6">
      <c r="A14" s="58">
        <v>9</v>
      </c>
      <c r="B14" s="61" t="s">
        <v>251</v>
      </c>
      <c r="C14" s="62" t="s">
        <v>252</v>
      </c>
      <c r="D14" s="57">
        <f t="shared" si="0"/>
        <v>12850</v>
      </c>
      <c r="E14" s="63">
        <v>12850</v>
      </c>
      <c r="F14" s="64"/>
    </row>
    <row r="15" ht="27" customHeight="1" spans="1:6">
      <c r="A15" s="58">
        <v>10</v>
      </c>
      <c r="B15" s="61" t="s">
        <v>253</v>
      </c>
      <c r="C15" s="62" t="s">
        <v>254</v>
      </c>
      <c r="D15" s="57">
        <f t="shared" si="0"/>
        <v>0</v>
      </c>
      <c r="E15" s="63"/>
      <c r="F15" s="64"/>
    </row>
    <row r="16" ht="27" customHeight="1" spans="1:6">
      <c r="A16" s="58">
        <v>11</v>
      </c>
      <c r="B16" s="61" t="s">
        <v>255</v>
      </c>
      <c r="C16" s="62" t="s">
        <v>256</v>
      </c>
      <c r="D16" s="57">
        <f t="shared" si="0"/>
        <v>9800</v>
      </c>
      <c r="E16" s="63">
        <v>9800</v>
      </c>
      <c r="F16" s="64"/>
    </row>
    <row r="17" ht="27" customHeight="1" spans="1:6">
      <c r="A17" s="58">
        <v>12</v>
      </c>
      <c r="B17" s="61" t="s">
        <v>257</v>
      </c>
      <c r="C17" s="62" t="s">
        <v>258</v>
      </c>
      <c r="D17" s="57">
        <f t="shared" si="0"/>
        <v>55729.93</v>
      </c>
      <c r="E17" s="63">
        <v>55729.93</v>
      </c>
      <c r="F17" s="64"/>
    </row>
    <row r="18" ht="27" customHeight="1" spans="1:6">
      <c r="A18" s="58">
        <v>13</v>
      </c>
      <c r="B18" s="61" t="s">
        <v>259</v>
      </c>
      <c r="C18" s="62" t="s">
        <v>260</v>
      </c>
      <c r="D18" s="57">
        <f t="shared" si="0"/>
        <v>85528.53</v>
      </c>
      <c r="E18" s="63">
        <v>85528.53</v>
      </c>
      <c r="F18" s="64"/>
    </row>
    <row r="19" ht="27" customHeight="1" spans="1:6">
      <c r="A19" s="66">
        <v>14</v>
      </c>
      <c r="B19" s="67" t="s">
        <v>261</v>
      </c>
      <c r="C19" s="68" t="s">
        <v>262</v>
      </c>
      <c r="D19" s="57">
        <f t="shared" si="0"/>
        <v>0</v>
      </c>
      <c r="E19" s="69"/>
      <c r="F19" s="70"/>
    </row>
    <row r="20" ht="27" customHeight="1" spans="1:6">
      <c r="A20" s="71">
        <v>15</v>
      </c>
      <c r="B20" s="72" t="s">
        <v>263</v>
      </c>
      <c r="C20" s="73" t="s">
        <v>264</v>
      </c>
      <c r="D20" s="57">
        <f t="shared" si="0"/>
        <v>153600</v>
      </c>
      <c r="E20" s="63">
        <v>153600</v>
      </c>
      <c r="F20" s="64"/>
    </row>
    <row r="25" ht="13.5" spans="2:3">
      <c r="B25" s="42"/>
      <c r="C25" s="42"/>
    </row>
    <row r="26" ht="13.5" spans="2:3">
      <c r="B26" s="42"/>
      <c r="C26" s="42"/>
    </row>
    <row r="27" ht="13.5" spans="2:3">
      <c r="B27" s="42"/>
      <c r="C27" s="42"/>
    </row>
  </sheetData>
  <mergeCells count="1">
    <mergeCell ref="A2:F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C26" sqref="C26"/>
    </sheetView>
  </sheetViews>
  <sheetFormatPr defaultColWidth="7.875" defaultRowHeight="12.75" customHeight="1"/>
  <cols>
    <col min="1" max="1" width="17" style="43" customWidth="1"/>
    <col min="2" max="2" width="41.375" style="43" customWidth="1"/>
    <col min="3" max="3" width="29.375" style="43" customWidth="1"/>
    <col min="4" max="4" width="2.5" style="43" customWidth="1"/>
    <col min="5" max="16" width="8" style="43"/>
    <col min="17" max="16384" width="7.875" style="42"/>
  </cols>
  <sheetData>
    <row r="1" ht="15" customHeight="1" spans="1:16">
      <c r="A1" s="44"/>
      <c r="B1" s="44"/>
      <c r="C1" s="42"/>
      <c r="D1" s="42"/>
      <c r="E1" s="42"/>
      <c r="F1" s="42"/>
      <c r="G1" s="42"/>
      <c r="H1" s="42"/>
      <c r="I1" s="42"/>
      <c r="J1" s="42"/>
      <c r="K1" s="42"/>
      <c r="L1" s="42"/>
      <c r="M1" s="42"/>
      <c r="N1" s="42"/>
      <c r="O1" s="42"/>
      <c r="P1" s="42"/>
    </row>
    <row r="2" ht="32.25" customHeight="1" spans="1:16">
      <c r="A2" s="45" t="s">
        <v>284</v>
      </c>
      <c r="B2" s="45"/>
      <c r="C2" s="45"/>
      <c r="D2" s="42"/>
      <c r="E2" s="42"/>
      <c r="F2" s="42"/>
      <c r="G2" s="42"/>
      <c r="H2" s="42"/>
      <c r="I2" s="42"/>
      <c r="J2" s="42"/>
      <c r="K2" s="42"/>
      <c r="L2" s="42"/>
      <c r="M2" s="42"/>
      <c r="N2" s="42"/>
      <c r="O2" s="42"/>
      <c r="P2" s="42"/>
    </row>
    <row r="3" ht="15" customHeight="1" spans="1:16">
      <c r="A3" s="42"/>
      <c r="B3" s="42"/>
      <c r="C3" s="46" t="s">
        <v>33</v>
      </c>
      <c r="D3" s="42"/>
      <c r="E3" s="42"/>
      <c r="F3" s="42"/>
      <c r="G3" s="42"/>
      <c r="H3" s="42"/>
      <c r="I3" s="42"/>
      <c r="J3" s="42"/>
      <c r="K3" s="42"/>
      <c r="L3" s="42"/>
      <c r="M3" s="42"/>
      <c r="N3" s="42"/>
      <c r="O3" s="42"/>
      <c r="P3" s="42"/>
    </row>
    <row r="4" ht="25.5" customHeight="1" spans="1:16">
      <c r="A4" s="47" t="s">
        <v>285</v>
      </c>
      <c r="B4" s="47"/>
      <c r="C4" s="48" t="s">
        <v>37</v>
      </c>
      <c r="D4" s="42"/>
      <c r="E4" s="42"/>
      <c r="F4" s="42"/>
      <c r="G4" s="42"/>
      <c r="H4" s="42"/>
      <c r="I4" s="42"/>
      <c r="J4" s="42"/>
      <c r="K4" s="42"/>
      <c r="L4" s="42"/>
      <c r="M4" s="42"/>
      <c r="N4" s="42"/>
      <c r="O4" s="42"/>
      <c r="P4" s="42"/>
    </row>
    <row r="5" ht="25.5" customHeight="1" spans="1:16">
      <c r="A5" s="47" t="s">
        <v>286</v>
      </c>
      <c r="B5" s="47" t="s">
        <v>287</v>
      </c>
      <c r="C5" s="48"/>
      <c r="D5" s="42"/>
      <c r="E5" s="42"/>
      <c r="F5" s="42"/>
      <c r="G5" s="42"/>
      <c r="H5" s="42"/>
      <c r="I5" s="42"/>
      <c r="J5" s="42"/>
      <c r="K5" s="42"/>
      <c r="L5" s="42"/>
      <c r="M5" s="42"/>
      <c r="N5" s="42"/>
      <c r="O5" s="42"/>
      <c r="P5" s="42"/>
    </row>
    <row r="6" s="42" customFormat="1" ht="25.5" customHeight="1" spans="1:3">
      <c r="A6" s="47" t="s">
        <v>114</v>
      </c>
      <c r="B6" s="47"/>
      <c r="C6" s="48"/>
    </row>
    <row r="7" s="42" customFormat="1" ht="26.25" customHeight="1" spans="1:4">
      <c r="A7" s="49"/>
      <c r="B7" s="49"/>
      <c r="C7" s="50">
        <v>0</v>
      </c>
      <c r="D7" s="43"/>
    </row>
    <row r="8" ht="26.25" customHeight="1" spans="1:16">
      <c r="A8" s="49"/>
      <c r="B8" s="49"/>
      <c r="C8" s="50"/>
      <c r="D8" s="42"/>
      <c r="E8" s="42"/>
      <c r="F8" s="42"/>
      <c r="G8" s="42"/>
      <c r="H8" s="42"/>
      <c r="I8" s="42"/>
      <c r="J8" s="42"/>
      <c r="K8" s="42"/>
      <c r="L8" s="42"/>
      <c r="M8" s="42"/>
      <c r="N8" s="42"/>
      <c r="O8" s="42"/>
      <c r="P8" s="42"/>
    </row>
    <row r="9" ht="26.25" customHeight="1" spans="1:16">
      <c r="A9" s="49"/>
      <c r="B9" s="49"/>
      <c r="C9" s="50"/>
      <c r="D9" s="42"/>
      <c r="E9" s="42"/>
      <c r="F9" s="42"/>
      <c r="G9" s="42"/>
      <c r="H9" s="42"/>
      <c r="I9" s="42"/>
      <c r="J9" s="42"/>
      <c r="K9" s="42"/>
      <c r="L9" s="42"/>
      <c r="M9" s="42"/>
      <c r="N9" s="42"/>
      <c r="O9" s="42"/>
      <c r="P9" s="42"/>
    </row>
    <row r="10" ht="26.25" customHeight="1" spans="1:3">
      <c r="A10" s="49"/>
      <c r="B10" s="49"/>
      <c r="C10" s="50"/>
    </row>
    <row r="11" ht="26.25" customHeight="1" spans="1:3">
      <c r="A11" s="49"/>
      <c r="B11" s="49"/>
      <c r="C11" s="50"/>
    </row>
    <row r="12" ht="26.25" customHeight="1" spans="1:3">
      <c r="A12" s="49"/>
      <c r="B12" s="49"/>
      <c r="C12" s="50"/>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
  <sheetViews>
    <sheetView workbookViewId="0">
      <selection activeCell="A5" sqref="A5"/>
    </sheetView>
  </sheetViews>
  <sheetFormatPr defaultColWidth="10" defaultRowHeight="13.5" outlineLevelRow="4" outlineLevelCol="4"/>
  <cols>
    <col min="1" max="1" width="19.325" customWidth="1"/>
    <col min="2" max="2" width="18.2416666666667" customWidth="1"/>
    <col min="3" max="3" width="20.1916666666667" customWidth="1"/>
    <col min="4" max="4" width="24.2083333333333" customWidth="1"/>
    <col min="5" max="5" width="29.3166666666667" customWidth="1"/>
  </cols>
  <sheetData>
    <row r="1" ht="14.3" customHeight="1" spans="1:5">
      <c r="A1" s="32"/>
      <c r="B1" s="32"/>
      <c r="C1" s="32"/>
      <c r="D1" s="32"/>
      <c r="E1" s="32"/>
    </row>
    <row r="2" ht="39.85" customHeight="1" spans="1:5">
      <c r="A2" s="33" t="s">
        <v>288</v>
      </c>
      <c r="B2" s="33"/>
      <c r="C2" s="33"/>
      <c r="D2" s="33"/>
      <c r="E2" s="33"/>
    </row>
    <row r="3" ht="22.75" customHeight="1" spans="1:5">
      <c r="A3" s="34"/>
      <c r="B3" s="34"/>
      <c r="C3" s="34"/>
      <c r="D3" s="34"/>
      <c r="E3" s="35" t="s">
        <v>33</v>
      </c>
    </row>
    <row r="4" ht="22.75" customHeight="1" spans="1:5">
      <c r="A4" s="36" t="s">
        <v>174</v>
      </c>
      <c r="B4" s="37" t="s">
        <v>114</v>
      </c>
      <c r="C4" s="37" t="s">
        <v>289</v>
      </c>
      <c r="D4" s="37" t="s">
        <v>290</v>
      </c>
      <c r="E4" s="37" t="s">
        <v>291</v>
      </c>
    </row>
    <row r="5" ht="22.75" customHeight="1" spans="1:5">
      <c r="A5" s="38" t="s">
        <v>2</v>
      </c>
      <c r="B5" s="39">
        <f>C5</f>
        <v>31794300</v>
      </c>
      <c r="C5" s="40">
        <v>31794300</v>
      </c>
      <c r="D5" s="41"/>
      <c r="E5" s="41"/>
    </row>
  </sheetData>
  <mergeCells count="1">
    <mergeCell ref="A2:E2"/>
  </mergeCells>
  <pageMargins left="0.75" right="0.75" top="0.270000010728836" bottom="0.270000010728836" header="0" footer="0"/>
  <pageSetup paperSize="9" scale="7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F8" sqref="F8"/>
    </sheetView>
  </sheetViews>
  <sheetFormatPr defaultColWidth="9" defaultRowHeight="13.5" outlineLevelCol="1"/>
  <cols>
    <col min="1" max="1" width="38.5" customWidth="1"/>
    <col min="2" max="2" width="42.75" customWidth="1"/>
  </cols>
  <sheetData>
    <row r="1" ht="20.25" spans="1:2">
      <c r="A1" s="21" t="s">
        <v>292</v>
      </c>
      <c r="B1" s="22"/>
    </row>
    <row r="2" spans="1:2">
      <c r="A2" s="23" t="s">
        <v>293</v>
      </c>
      <c r="B2" s="24"/>
    </row>
    <row r="3" ht="34" customHeight="1" spans="1:2">
      <c r="A3" s="25" t="s">
        <v>294</v>
      </c>
      <c r="B3" s="26" t="s">
        <v>295</v>
      </c>
    </row>
    <row r="4" ht="34" customHeight="1" spans="1:2">
      <c r="A4" s="25"/>
      <c r="B4" s="26"/>
    </row>
    <row r="5" ht="34" customHeight="1" spans="1:2">
      <c r="A5" s="27" t="s">
        <v>296</v>
      </c>
      <c r="B5" s="26">
        <v>1</v>
      </c>
    </row>
    <row r="6" ht="34" customHeight="1" spans="1:2">
      <c r="A6" s="28" t="s">
        <v>297</v>
      </c>
      <c r="B6" s="29"/>
    </row>
    <row r="7" ht="34" customHeight="1" spans="1:2">
      <c r="A7" s="30"/>
      <c r="B7" s="29"/>
    </row>
    <row r="8" ht="34" customHeight="1" spans="1:2">
      <c r="A8" s="30"/>
      <c r="B8" s="29"/>
    </row>
    <row r="9" ht="34" customHeight="1" spans="1:2">
      <c r="A9" s="30"/>
      <c r="B9" s="29"/>
    </row>
    <row r="10" ht="34" customHeight="1" spans="1:2">
      <c r="A10" s="30"/>
      <c r="B10" s="29"/>
    </row>
    <row r="11" ht="34" customHeight="1" spans="1:2">
      <c r="A11" s="30"/>
      <c r="B11" s="29"/>
    </row>
    <row r="12" ht="34" customHeight="1" spans="1:2">
      <c r="A12" s="30"/>
      <c r="B12" s="29"/>
    </row>
    <row r="13" ht="34" customHeight="1" spans="1:2">
      <c r="A13" s="30"/>
      <c r="B13" s="29"/>
    </row>
    <row r="14" ht="34" customHeight="1" spans="1:2">
      <c r="A14" s="30"/>
      <c r="B14" s="29"/>
    </row>
    <row r="15" ht="34" customHeight="1" spans="1:2">
      <c r="A15" s="30"/>
      <c r="B15" s="29"/>
    </row>
    <row r="16" spans="1:1">
      <c r="A16" s="31" t="s">
        <v>298</v>
      </c>
    </row>
  </sheetData>
  <mergeCells count="4">
    <mergeCell ref="A1:B1"/>
    <mergeCell ref="A2:B2"/>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opLeftCell="A11" workbookViewId="0">
      <selection activeCell="X21" sqref="X21"/>
    </sheetView>
  </sheetViews>
  <sheetFormatPr defaultColWidth="9" defaultRowHeight="13.5"/>
  <cols>
    <col min="1" max="1" width="7.625" customWidth="1"/>
    <col min="3" max="3" width="3.125" customWidth="1"/>
    <col min="5" max="5" width="5.75" customWidth="1"/>
    <col min="6" max="6" width="5" customWidth="1"/>
    <col min="7" max="7" width="2.5" customWidth="1"/>
    <col min="8" max="8" width="3.25" customWidth="1"/>
    <col min="9" max="9" width="9" customWidth="1"/>
    <col min="11" max="11" width="3.625" customWidth="1"/>
    <col min="13" max="13" width="2" customWidth="1"/>
    <col min="14" max="14" width="2.875" customWidth="1"/>
    <col min="15" max="15" width="1.5" customWidth="1"/>
    <col min="16" max="16" width="6.375" customWidth="1"/>
  </cols>
  <sheetData>
    <row r="1" ht="19.5" spans="1:1">
      <c r="A1" s="12" t="s">
        <v>299</v>
      </c>
    </row>
    <row r="2" ht="18.75" spans="1:16">
      <c r="A2" s="13" t="s">
        <v>300</v>
      </c>
      <c r="B2" s="14"/>
      <c r="C2" s="14"/>
      <c r="D2" s="14"/>
      <c r="E2" s="14"/>
      <c r="F2" s="14"/>
      <c r="G2" s="14"/>
      <c r="H2" s="14"/>
      <c r="I2" s="14"/>
      <c r="J2" s="14"/>
      <c r="K2" s="14"/>
      <c r="L2" s="14"/>
      <c r="M2" s="14"/>
      <c r="N2" s="14"/>
      <c r="O2" s="14"/>
      <c r="P2" s="14"/>
    </row>
    <row r="3" ht="14.25" spans="1:1">
      <c r="A3" s="2" t="s">
        <v>301</v>
      </c>
    </row>
    <row r="4" ht="33" customHeight="1" spans="1:16">
      <c r="A4" s="3" t="s">
        <v>302</v>
      </c>
      <c r="B4" s="15" t="s">
        <v>303</v>
      </c>
      <c r="C4" s="15"/>
      <c r="D4" s="15"/>
      <c r="E4" s="15"/>
      <c r="F4" s="15"/>
      <c r="G4" s="15"/>
      <c r="H4" s="15"/>
      <c r="I4" s="15"/>
      <c r="J4" s="15"/>
      <c r="K4" s="15"/>
      <c r="L4" s="15"/>
      <c r="M4" s="15"/>
      <c r="N4" s="15"/>
      <c r="O4" s="15"/>
      <c r="P4" s="15"/>
    </row>
    <row r="5" ht="23" customHeight="1" spans="1:16">
      <c r="A5" s="5" t="s">
        <v>304</v>
      </c>
      <c r="B5" s="6" t="s">
        <v>305</v>
      </c>
      <c r="C5" s="6"/>
      <c r="D5" s="6"/>
      <c r="E5" s="6"/>
      <c r="F5" s="3" t="s">
        <v>306</v>
      </c>
      <c r="G5" s="3"/>
      <c r="H5" s="3"/>
      <c r="I5" s="3"/>
      <c r="J5" s="20">
        <v>9346622409</v>
      </c>
      <c r="K5" s="20"/>
      <c r="L5" s="20"/>
      <c r="M5" s="20"/>
      <c r="N5" s="20"/>
      <c r="O5" s="20"/>
      <c r="P5" s="20"/>
    </row>
    <row r="6" ht="30" customHeight="1" spans="1:16">
      <c r="A6" s="5" t="s">
        <v>307</v>
      </c>
      <c r="B6" s="5" t="s">
        <v>308</v>
      </c>
      <c r="C6" s="5"/>
      <c r="D6" s="16" t="s">
        <v>309</v>
      </c>
      <c r="E6" s="16"/>
      <c r="F6" s="16"/>
      <c r="G6" s="16"/>
      <c r="H6" s="16"/>
      <c r="I6" s="16"/>
      <c r="J6" s="16"/>
      <c r="K6" s="16"/>
      <c r="L6" s="16"/>
      <c r="M6" s="16"/>
      <c r="N6" s="16"/>
      <c r="O6" s="16"/>
      <c r="P6" s="16"/>
    </row>
    <row r="7" ht="44" customHeight="1" spans="1:16">
      <c r="A7" s="5"/>
      <c r="B7" s="5" t="s">
        <v>310</v>
      </c>
      <c r="C7" s="5"/>
      <c r="D7" s="16" t="s">
        <v>311</v>
      </c>
      <c r="E7" s="16"/>
      <c r="F7" s="16"/>
      <c r="G7" s="16"/>
      <c r="H7" s="16"/>
      <c r="I7" s="16"/>
      <c r="J7" s="16"/>
      <c r="K7" s="16"/>
      <c r="L7" s="16"/>
      <c r="M7" s="16"/>
      <c r="N7" s="16"/>
      <c r="O7" s="16"/>
      <c r="P7" s="16"/>
    </row>
    <row r="8" ht="23.25" customHeight="1" spans="1:16">
      <c r="A8" s="5"/>
      <c r="B8" s="5" t="s">
        <v>312</v>
      </c>
      <c r="C8" s="5"/>
      <c r="D8" s="16" t="s">
        <v>313</v>
      </c>
      <c r="E8" s="16"/>
      <c r="F8" s="16"/>
      <c r="G8" s="16"/>
      <c r="H8" s="16"/>
      <c r="I8" s="16"/>
      <c r="J8" s="16"/>
      <c r="K8" s="16"/>
      <c r="L8" s="16"/>
      <c r="M8" s="16"/>
      <c r="N8" s="16"/>
      <c r="O8" s="16"/>
      <c r="P8" s="16"/>
    </row>
    <row r="9" ht="18" customHeight="1" spans="1:16">
      <c r="A9" s="5"/>
      <c r="B9" s="5" t="s">
        <v>314</v>
      </c>
      <c r="C9" s="5"/>
      <c r="D9" s="16" t="s">
        <v>315</v>
      </c>
      <c r="E9" s="16"/>
      <c r="F9" s="16"/>
      <c r="G9" s="16"/>
      <c r="H9" s="16"/>
      <c r="I9" s="16"/>
      <c r="J9" s="16"/>
      <c r="K9" s="16"/>
      <c r="L9" s="16"/>
      <c r="M9" s="16"/>
      <c r="N9" s="16"/>
      <c r="O9" s="16"/>
      <c r="P9" s="16"/>
    </row>
    <row r="10" ht="36" customHeight="1" spans="1:16">
      <c r="A10" s="5" t="s">
        <v>316</v>
      </c>
      <c r="B10" s="5" t="s">
        <v>317</v>
      </c>
      <c r="C10" s="5"/>
      <c r="D10" s="16" t="s">
        <v>318</v>
      </c>
      <c r="E10" s="16"/>
      <c r="F10" s="16"/>
      <c r="G10" s="16"/>
      <c r="H10" s="16"/>
      <c r="I10" s="16"/>
      <c r="J10" s="16"/>
      <c r="K10" s="16"/>
      <c r="L10" s="16"/>
      <c r="M10" s="16"/>
      <c r="N10" s="16"/>
      <c r="O10" s="16"/>
      <c r="P10" s="16"/>
    </row>
    <row r="11" ht="36" customHeight="1" spans="1:16">
      <c r="A11" s="5"/>
      <c r="B11" s="17" t="s">
        <v>319</v>
      </c>
      <c r="C11" s="17"/>
      <c r="D11" s="16" t="s">
        <v>320</v>
      </c>
      <c r="E11" s="16"/>
      <c r="F11" s="16"/>
      <c r="G11" s="16"/>
      <c r="H11" s="16"/>
      <c r="I11" s="16"/>
      <c r="J11" s="16"/>
      <c r="K11" s="16"/>
      <c r="L11" s="16"/>
      <c r="M11" s="16"/>
      <c r="N11" s="16"/>
      <c r="O11" s="16"/>
      <c r="P11" s="16"/>
    </row>
    <row r="12" ht="36" customHeight="1" spans="1:16">
      <c r="A12" s="5"/>
      <c r="B12" s="17" t="s">
        <v>321</v>
      </c>
      <c r="C12" s="17"/>
      <c r="D12" s="5" t="s">
        <v>322</v>
      </c>
      <c r="E12" s="5"/>
      <c r="F12" s="5"/>
      <c r="G12" s="5"/>
      <c r="H12" s="3" t="s">
        <v>323</v>
      </c>
      <c r="I12" s="3"/>
      <c r="J12" s="3"/>
      <c r="K12" s="3"/>
      <c r="L12" s="3" t="s">
        <v>324</v>
      </c>
      <c r="M12" s="3"/>
      <c r="N12" s="3"/>
      <c r="O12" s="3"/>
      <c r="P12" s="3" t="s">
        <v>325</v>
      </c>
    </row>
    <row r="13" ht="36" customHeight="1" spans="1:16">
      <c r="A13" s="5"/>
      <c r="B13" s="18">
        <v>32</v>
      </c>
      <c r="C13" s="18"/>
      <c r="D13" s="19">
        <v>37</v>
      </c>
      <c r="E13" s="19"/>
      <c r="F13" s="19"/>
      <c r="G13" s="19"/>
      <c r="H13" s="19">
        <v>16</v>
      </c>
      <c r="I13" s="19"/>
      <c r="J13" s="19"/>
      <c r="K13" s="19"/>
      <c r="L13" s="19">
        <v>16</v>
      </c>
      <c r="M13" s="19"/>
      <c r="N13" s="19"/>
      <c r="O13" s="19"/>
      <c r="P13" s="19">
        <v>5</v>
      </c>
    </row>
    <row r="14" ht="35.25" customHeight="1" spans="1:16">
      <c r="A14" s="5" t="s">
        <v>326</v>
      </c>
      <c r="B14" s="16" t="s">
        <v>327</v>
      </c>
      <c r="C14" s="16"/>
      <c r="D14" s="16"/>
      <c r="E14" s="16"/>
      <c r="F14" s="16"/>
      <c r="G14" s="16"/>
      <c r="H14" s="16"/>
      <c r="I14" s="16"/>
      <c r="J14" s="16"/>
      <c r="K14" s="16"/>
      <c r="L14" s="16"/>
      <c r="M14" s="16"/>
      <c r="N14" s="16"/>
      <c r="O14" s="16"/>
      <c r="P14" s="16"/>
    </row>
    <row r="15" ht="26" customHeight="1" spans="1:16">
      <c r="A15" s="5" t="s">
        <v>328</v>
      </c>
      <c r="B15" s="5" t="s">
        <v>329</v>
      </c>
      <c r="C15" s="3" t="s">
        <v>330</v>
      </c>
      <c r="D15" s="3"/>
      <c r="E15" s="3"/>
      <c r="F15" s="3"/>
      <c r="G15" s="3" t="s">
        <v>331</v>
      </c>
      <c r="H15" s="3"/>
      <c r="I15" s="3"/>
      <c r="J15" s="3"/>
      <c r="K15" s="3" t="s">
        <v>332</v>
      </c>
      <c r="L15" s="3"/>
      <c r="M15" s="3"/>
      <c r="N15" s="3"/>
      <c r="O15" s="3" t="s">
        <v>333</v>
      </c>
      <c r="P15" s="3"/>
    </row>
    <row r="16" ht="26" customHeight="1" spans="1:16">
      <c r="A16" s="5"/>
      <c r="B16" s="10">
        <v>1272.821</v>
      </c>
      <c r="C16" s="10">
        <v>0</v>
      </c>
      <c r="D16" s="10"/>
      <c r="E16" s="10"/>
      <c r="F16" s="10"/>
      <c r="G16" s="10">
        <v>1272.821</v>
      </c>
      <c r="H16" s="10"/>
      <c r="I16" s="10"/>
      <c r="J16" s="10"/>
      <c r="K16" s="10">
        <v>100</v>
      </c>
      <c r="L16" s="10"/>
      <c r="M16" s="10"/>
      <c r="N16" s="10"/>
      <c r="O16" s="10">
        <v>0</v>
      </c>
      <c r="P16" s="10"/>
    </row>
    <row r="17" ht="26" customHeight="1" spans="1:16">
      <c r="A17" s="5" t="s">
        <v>334</v>
      </c>
      <c r="B17" s="5" t="s">
        <v>335</v>
      </c>
      <c r="C17" s="5"/>
      <c r="D17" s="5"/>
      <c r="E17" s="5"/>
      <c r="F17" s="5"/>
      <c r="G17" s="5"/>
      <c r="H17" s="5"/>
      <c r="I17" s="5" t="s">
        <v>336</v>
      </c>
      <c r="J17" s="5"/>
      <c r="K17" s="5"/>
      <c r="L17" s="5"/>
      <c r="M17" s="5"/>
      <c r="N17" s="5"/>
      <c r="O17" s="5"/>
      <c r="P17" s="5"/>
    </row>
    <row r="18" ht="26" customHeight="1" spans="1:16">
      <c r="A18" s="5"/>
      <c r="B18" s="5" t="s">
        <v>337</v>
      </c>
      <c r="C18" s="5"/>
      <c r="D18" s="5"/>
      <c r="E18" s="10">
        <v>2462.06</v>
      </c>
      <c r="F18" s="10"/>
      <c r="G18" s="10"/>
      <c r="H18" s="10"/>
      <c r="I18" s="3" t="s">
        <v>338</v>
      </c>
      <c r="J18" s="3"/>
      <c r="K18" s="3"/>
      <c r="L18" s="3"/>
      <c r="M18" s="3"/>
      <c r="N18" s="20">
        <v>459.841405</v>
      </c>
      <c r="O18" s="20"/>
      <c r="P18" s="20"/>
    </row>
    <row r="19" ht="26" customHeight="1" spans="1:16">
      <c r="A19" s="5"/>
      <c r="B19" s="5" t="s">
        <v>339</v>
      </c>
      <c r="C19" s="5"/>
      <c r="D19" s="5"/>
      <c r="E19" s="10">
        <v>1225.197251</v>
      </c>
      <c r="F19" s="10"/>
      <c r="G19" s="10"/>
      <c r="H19" s="10"/>
      <c r="I19" s="5" t="s">
        <v>340</v>
      </c>
      <c r="J19" s="5"/>
      <c r="K19" s="5"/>
      <c r="L19" s="5"/>
      <c r="M19" s="5"/>
      <c r="N19" s="10">
        <v>47.985846</v>
      </c>
      <c r="O19" s="10"/>
      <c r="P19" s="10"/>
    </row>
    <row r="20" ht="26" customHeight="1" spans="1:16">
      <c r="A20" s="5"/>
      <c r="B20" s="5" t="s">
        <v>341</v>
      </c>
      <c r="C20" s="5"/>
      <c r="D20" s="5"/>
      <c r="E20" s="10"/>
      <c r="F20" s="10"/>
      <c r="G20" s="10"/>
      <c r="H20" s="10"/>
      <c r="I20" s="5" t="s">
        <v>342</v>
      </c>
      <c r="J20" s="5"/>
      <c r="K20" s="5"/>
      <c r="L20" s="5"/>
      <c r="M20" s="5"/>
      <c r="N20" s="10">
        <v>3179.43</v>
      </c>
      <c r="O20" s="10"/>
      <c r="P20" s="10"/>
    </row>
    <row r="21" ht="26" customHeight="1" spans="1:16">
      <c r="A21" s="5"/>
      <c r="B21" s="5" t="s">
        <v>343</v>
      </c>
      <c r="C21" s="5"/>
      <c r="D21" s="5"/>
      <c r="E21" s="10">
        <v>3687.258251</v>
      </c>
      <c r="F21" s="10"/>
      <c r="G21" s="10"/>
      <c r="H21" s="10"/>
      <c r="I21" s="5" t="s">
        <v>344</v>
      </c>
      <c r="J21" s="5"/>
      <c r="K21" s="5"/>
      <c r="L21" s="5"/>
      <c r="M21" s="5"/>
      <c r="N21" s="10">
        <v>3687.257251</v>
      </c>
      <c r="O21" s="10"/>
      <c r="P21" s="10"/>
    </row>
    <row r="22" ht="24" customHeight="1" spans="1:16">
      <c r="A22" s="5" t="s">
        <v>345</v>
      </c>
      <c r="B22" s="9"/>
      <c r="C22" s="9"/>
      <c r="D22" s="9"/>
      <c r="E22" s="9"/>
      <c r="F22" s="9"/>
      <c r="G22" s="9"/>
      <c r="H22" s="9"/>
      <c r="I22" s="9"/>
      <c r="J22" s="9"/>
      <c r="K22" s="9"/>
      <c r="L22" s="9"/>
      <c r="M22" s="9"/>
      <c r="N22" s="9"/>
      <c r="O22" s="9"/>
      <c r="P22" s="9"/>
    </row>
    <row r="23" ht="30" customHeight="1" spans="1:16">
      <c r="A23" s="5" t="s">
        <v>346</v>
      </c>
      <c r="B23" s="5" t="s">
        <v>347</v>
      </c>
      <c r="C23" s="5"/>
      <c r="D23" s="3" t="s">
        <v>348</v>
      </c>
      <c r="E23" s="3"/>
      <c r="F23" s="3"/>
      <c r="G23" s="3"/>
      <c r="H23" s="3"/>
      <c r="I23" s="3"/>
      <c r="J23" s="3"/>
      <c r="K23" s="3"/>
      <c r="L23" s="3"/>
      <c r="M23" s="3" t="s">
        <v>349</v>
      </c>
      <c r="N23" s="3"/>
      <c r="O23" s="3"/>
      <c r="P23" s="3"/>
    </row>
    <row r="24" ht="30" customHeight="1" spans="1:16">
      <c r="A24" s="6" t="s">
        <v>350</v>
      </c>
      <c r="B24" s="6" t="s">
        <v>351</v>
      </c>
      <c r="C24" s="6"/>
      <c r="D24" s="6" t="s">
        <v>352</v>
      </c>
      <c r="E24" s="6"/>
      <c r="F24" s="6"/>
      <c r="G24" s="6"/>
      <c r="H24" s="6"/>
      <c r="I24" s="6"/>
      <c r="J24" s="6"/>
      <c r="K24" s="6"/>
      <c r="L24" s="6"/>
      <c r="M24" s="16" t="s">
        <v>353</v>
      </c>
      <c r="N24" s="16"/>
      <c r="O24" s="16"/>
      <c r="P24" s="16"/>
    </row>
    <row r="25" ht="30" customHeight="1" spans="1:16">
      <c r="A25" s="6" t="s">
        <v>354</v>
      </c>
      <c r="B25" s="6" t="s">
        <v>355</v>
      </c>
      <c r="C25" s="6"/>
      <c r="D25" s="6" t="s">
        <v>356</v>
      </c>
      <c r="E25" s="6"/>
      <c r="F25" s="6"/>
      <c r="G25" s="6"/>
      <c r="H25" s="6"/>
      <c r="I25" s="6"/>
      <c r="J25" s="6"/>
      <c r="K25" s="6"/>
      <c r="L25" s="6"/>
      <c r="M25" s="16" t="s">
        <v>357</v>
      </c>
      <c r="N25" s="16"/>
      <c r="O25" s="16"/>
      <c r="P25" s="16"/>
    </row>
  </sheetData>
  <mergeCells count="66">
    <mergeCell ref="A2:P2"/>
    <mergeCell ref="B4:P4"/>
    <mergeCell ref="B5:E5"/>
    <mergeCell ref="F5:I5"/>
    <mergeCell ref="J5:P5"/>
    <mergeCell ref="B6:C6"/>
    <mergeCell ref="D6:P6"/>
    <mergeCell ref="B7:C7"/>
    <mergeCell ref="D7:P7"/>
    <mergeCell ref="B8:C8"/>
    <mergeCell ref="D8:P8"/>
    <mergeCell ref="B9:C9"/>
    <mergeCell ref="D9:P9"/>
    <mergeCell ref="B10:C10"/>
    <mergeCell ref="D10:P10"/>
    <mergeCell ref="B11:C11"/>
    <mergeCell ref="D11:P11"/>
    <mergeCell ref="B12:C12"/>
    <mergeCell ref="D12:G12"/>
    <mergeCell ref="H12:K12"/>
    <mergeCell ref="L12:O12"/>
    <mergeCell ref="B13:C13"/>
    <mergeCell ref="D13:G13"/>
    <mergeCell ref="H13:K13"/>
    <mergeCell ref="L13:O13"/>
    <mergeCell ref="B14:P14"/>
    <mergeCell ref="C15:F15"/>
    <mergeCell ref="G15:J15"/>
    <mergeCell ref="K15:N15"/>
    <mergeCell ref="O15:P15"/>
    <mergeCell ref="C16:F16"/>
    <mergeCell ref="G16:J16"/>
    <mergeCell ref="K16:N16"/>
    <mergeCell ref="O16:P16"/>
    <mergeCell ref="B17:H17"/>
    <mergeCell ref="I17:P17"/>
    <mergeCell ref="B18:D18"/>
    <mergeCell ref="E18:H18"/>
    <mergeCell ref="I18:M18"/>
    <mergeCell ref="N18:P18"/>
    <mergeCell ref="B19:D19"/>
    <mergeCell ref="E19:H19"/>
    <mergeCell ref="I19:M19"/>
    <mergeCell ref="N19:P19"/>
    <mergeCell ref="B20:D20"/>
    <mergeCell ref="E20:H20"/>
    <mergeCell ref="I20:M20"/>
    <mergeCell ref="N20:P20"/>
    <mergeCell ref="B21:D21"/>
    <mergeCell ref="E21:H21"/>
    <mergeCell ref="I21:M21"/>
    <mergeCell ref="N21:P21"/>
    <mergeCell ref="B22:P22"/>
    <mergeCell ref="B23:C23"/>
    <mergeCell ref="D23:L23"/>
    <mergeCell ref="M23:P23"/>
    <mergeCell ref="B24:C24"/>
    <mergeCell ref="D24:L24"/>
    <mergeCell ref="M24:P24"/>
    <mergeCell ref="B25:C25"/>
    <mergeCell ref="D25:L25"/>
    <mergeCell ref="M25:P25"/>
    <mergeCell ref="A6:A9"/>
    <mergeCell ref="A10:A13"/>
    <mergeCell ref="A15:A16"/>
    <mergeCell ref="A17:A21"/>
  </mergeCells>
  <pageMargins left="0.75" right="0.432638888888889"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O5" sqref="O5"/>
    </sheetView>
  </sheetViews>
  <sheetFormatPr defaultColWidth="9" defaultRowHeight="13.5"/>
  <sheetData>
    <row r="1" ht="57" customHeight="1" spans="1:11">
      <c r="A1" s="1" t="s">
        <v>358</v>
      </c>
      <c r="B1" s="1"/>
      <c r="C1" s="1"/>
      <c r="D1" s="1"/>
      <c r="E1" s="1"/>
      <c r="F1" s="1"/>
      <c r="G1" s="1"/>
      <c r="H1" s="1"/>
      <c r="I1" s="1"/>
      <c r="J1" s="1"/>
      <c r="K1" s="1"/>
    </row>
    <row r="2" ht="24" customHeight="1" spans="1:1">
      <c r="A2" s="2" t="s">
        <v>301</v>
      </c>
    </row>
    <row r="3" ht="33" customHeight="1" spans="1:11">
      <c r="A3" s="3" t="s">
        <v>359</v>
      </c>
      <c r="B3" s="3" t="s">
        <v>360</v>
      </c>
      <c r="C3" s="3"/>
      <c r="D3" s="3"/>
      <c r="E3" s="3"/>
      <c r="F3" s="3" t="s">
        <v>361</v>
      </c>
      <c r="G3" s="3"/>
      <c r="H3" s="4" t="s">
        <v>362</v>
      </c>
      <c r="I3" s="4"/>
      <c r="J3" s="4"/>
      <c r="K3" s="4"/>
    </row>
    <row r="4" ht="42" customHeight="1" spans="1:11">
      <c r="A4" s="5" t="s">
        <v>363</v>
      </c>
      <c r="B4" s="6" t="s">
        <v>362</v>
      </c>
      <c r="C4" s="6"/>
      <c r="D4" s="6"/>
      <c r="E4" s="6"/>
      <c r="F4" s="5" t="s">
        <v>364</v>
      </c>
      <c r="G4" s="5"/>
      <c r="H4" s="6" t="s">
        <v>362</v>
      </c>
      <c r="I4" s="6"/>
      <c r="J4" s="6"/>
      <c r="K4" s="6"/>
    </row>
    <row r="5" ht="42" customHeight="1" spans="1:11">
      <c r="A5" s="5" t="s">
        <v>365</v>
      </c>
      <c r="B5" s="6" t="s">
        <v>366</v>
      </c>
      <c r="C5" s="6"/>
      <c r="D5" s="6"/>
      <c r="E5" s="6"/>
      <c r="F5" s="5" t="s">
        <v>367</v>
      </c>
      <c r="G5" s="5"/>
      <c r="H5" s="6" t="s">
        <v>368</v>
      </c>
      <c r="I5" s="6"/>
      <c r="J5" s="6"/>
      <c r="K5" s="6"/>
    </row>
    <row r="6" ht="42" customHeight="1" spans="1:11">
      <c r="A6" s="5" t="s">
        <v>369</v>
      </c>
      <c r="B6" s="6" t="s">
        <v>370</v>
      </c>
      <c r="C6" s="6"/>
      <c r="D6" s="6"/>
      <c r="E6" s="6"/>
      <c r="F6" s="5" t="s">
        <v>371</v>
      </c>
      <c r="G6" s="5"/>
      <c r="H6" s="6" t="s">
        <v>372</v>
      </c>
      <c r="I6" s="6"/>
      <c r="J6" s="6"/>
      <c r="K6" s="6"/>
    </row>
    <row r="7" ht="42" customHeight="1" spans="1:11">
      <c r="A7" s="5" t="s">
        <v>373</v>
      </c>
      <c r="B7" s="6" t="s">
        <v>374</v>
      </c>
      <c r="C7" s="7">
        <v>98.17</v>
      </c>
      <c r="D7" s="7"/>
      <c r="E7" s="6" t="s">
        <v>375</v>
      </c>
      <c r="F7" s="6"/>
      <c r="G7" s="8">
        <v>0</v>
      </c>
      <c r="H7" s="8"/>
      <c r="I7" s="4" t="s">
        <v>376</v>
      </c>
      <c r="J7" s="4"/>
      <c r="K7" s="8">
        <v>0</v>
      </c>
    </row>
    <row r="8" ht="42" customHeight="1" spans="1:11">
      <c r="A8" s="5" t="s">
        <v>377</v>
      </c>
      <c r="B8" s="9" t="s">
        <v>378</v>
      </c>
      <c r="C8" s="9"/>
      <c r="D8" s="9"/>
      <c r="E8" s="9"/>
      <c r="F8" s="9"/>
      <c r="G8" s="9"/>
      <c r="H8" s="9"/>
      <c r="I8" s="9"/>
      <c r="J8" s="9"/>
      <c r="K8" s="9"/>
    </row>
    <row r="9" ht="54" customHeight="1" spans="1:11">
      <c r="A9" s="5" t="s">
        <v>346</v>
      </c>
      <c r="B9" s="5" t="s">
        <v>347</v>
      </c>
      <c r="C9" s="5"/>
      <c r="D9" s="3" t="s">
        <v>348</v>
      </c>
      <c r="E9" s="3"/>
      <c r="F9" s="3"/>
      <c r="G9" s="3"/>
      <c r="H9" s="3"/>
      <c r="I9" s="3"/>
      <c r="J9" s="3" t="s">
        <v>379</v>
      </c>
      <c r="K9" s="3"/>
    </row>
    <row r="10" ht="54" customHeight="1" spans="1:11">
      <c r="A10" s="6" t="s">
        <v>350</v>
      </c>
      <c r="B10" s="6" t="s">
        <v>352</v>
      </c>
      <c r="C10" s="6"/>
      <c r="D10" s="6" t="s">
        <v>352</v>
      </c>
      <c r="E10" s="6"/>
      <c r="F10" s="6"/>
      <c r="G10" s="6"/>
      <c r="H10" s="6"/>
      <c r="I10" s="6"/>
      <c r="J10" s="11" t="s">
        <v>380</v>
      </c>
      <c r="K10" s="11"/>
    </row>
    <row r="11" ht="54" customHeight="1" spans="1:11">
      <c r="A11" s="6" t="s">
        <v>350</v>
      </c>
      <c r="B11" s="6" t="s">
        <v>381</v>
      </c>
      <c r="C11" s="6"/>
      <c r="D11" s="6" t="s">
        <v>382</v>
      </c>
      <c r="E11" s="6"/>
      <c r="F11" s="6"/>
      <c r="G11" s="6"/>
      <c r="H11" s="6"/>
      <c r="I11" s="6"/>
      <c r="J11" s="11" t="s">
        <v>383</v>
      </c>
      <c r="K11" s="11"/>
    </row>
    <row r="12" ht="54" customHeight="1" spans="1:11">
      <c r="A12" s="6" t="s">
        <v>384</v>
      </c>
      <c r="B12" s="10" t="s">
        <v>385</v>
      </c>
      <c r="C12" s="10"/>
      <c r="D12" s="6" t="s">
        <v>386</v>
      </c>
      <c r="E12" s="6"/>
      <c r="F12" s="6"/>
      <c r="G12" s="6"/>
      <c r="H12" s="6"/>
      <c r="I12" s="6"/>
      <c r="J12" s="11" t="s">
        <v>387</v>
      </c>
      <c r="K12" s="11"/>
    </row>
    <row r="13" ht="54" customHeight="1" spans="1:11">
      <c r="A13" s="6" t="s">
        <v>354</v>
      </c>
      <c r="B13" s="10" t="s">
        <v>388</v>
      </c>
      <c r="C13" s="10"/>
      <c r="D13" s="6" t="s">
        <v>356</v>
      </c>
      <c r="E13" s="6"/>
      <c r="F13" s="6"/>
      <c r="G13" s="6"/>
      <c r="H13" s="6"/>
      <c r="I13" s="6"/>
      <c r="J13" s="11" t="s">
        <v>383</v>
      </c>
      <c r="K13" s="11"/>
    </row>
    <row r="14" ht="54" customHeight="1" spans="1:11">
      <c r="A14" s="6" t="s">
        <v>389</v>
      </c>
      <c r="B14" s="6" t="s">
        <v>390</v>
      </c>
      <c r="C14" s="6"/>
      <c r="D14" s="6" t="s">
        <v>391</v>
      </c>
      <c r="E14" s="6"/>
      <c r="F14" s="6"/>
      <c r="G14" s="6"/>
      <c r="H14" s="6"/>
      <c r="I14" s="6"/>
      <c r="J14" s="11" t="s">
        <v>383</v>
      </c>
      <c r="K14" s="11"/>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354166666666667" right="0.156944444444444"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飘逝的流星</cp:lastModifiedBy>
  <dcterms:created xsi:type="dcterms:W3CDTF">2023-01-31T08:53:00Z</dcterms:created>
  <dcterms:modified xsi:type="dcterms:W3CDTF">2023-05-09T07:24:22Z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54C80BC5E32D4B2596A6365A6DA0E22A</vt:lpwstr>
  </property>
</Properties>
</file>