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<sst xmlns="http://schemas.openxmlformats.org/spreadsheetml/2006/main" count="406" uniqueCount="310">
  <si>
    <t>单位代码：</t>
  </si>
  <si>
    <t>单位名称：</t>
  </si>
  <si>
    <t>宁县中村卫生院</t>
  </si>
  <si>
    <t>部门预算公开表</t>
  </si>
  <si>
    <t xml:space="preserve">     </t>
  </si>
  <si>
    <t>编制日期：</t>
  </si>
  <si>
    <t>2023.2.5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</si>
  <si>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</si>
  <si>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</si>
  <si>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</si>
  <si>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</si>
  <si>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</si>
  <si>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</si>
  <si>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</si>
  <si>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</si>
  <si>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</si>
  <si>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</si>
  <si>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</si>
  <si>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</si>
  <si>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</si>
  <si>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</si>
  <si>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</si>
  <si>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</si>
  <si>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</si>
  <si>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</si>
  <si>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</si>
  <si>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</si>
  <si>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</si>
  <si>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</si>
  <si>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</si>
  <si>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</si>
  <si>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</si>
  <si>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</si>
  <si>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</si>
  <si>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</si>
  <si>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</si>
  <si>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</si>
  <si>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</si>
  <si>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</si>
  <si>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</si>
  <si>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</si>
  <si>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</si>
  <si>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</si>
  <si>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</si>
  <si>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</si>
  <si>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</si>
  <si>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</si>
  <si>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</si>
  <si>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</si>
  <si>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</si>
  <si>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</si>
  <si>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</si>
  <si>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</si>
  <si>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</si>
  <si>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</si>
  <si>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</si>
  <si>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</si>
  <si>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</si>
  <si>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</si>
  <si>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</si>
  <si>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</si>
  <si>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</si>
  <si>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</si>
  <si>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</si>
  <si>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</si>
  <si>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</si>
  <si>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</si>
  <si>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</si>
  <si>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</si>
  <si>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</si>
  <si>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</si>
  <si>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</si>
  <si>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</si>
  <si>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</si>
  <si>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</si>
  <si>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</si>
  <si>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</si>
  <si>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</si>
  <si>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</si>
  <si>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</si>
  <si>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</si>
  <si>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</si>
  <si>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</si>
  <si>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</si>
  <si>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</si>
  <si>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</si>
  <si>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</si>
  <si>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</si>
  <si>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</si>
  <si>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</si>
  <si>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</si>
  <si>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</si>
  <si>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</si>
  <si>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</si>
  <si>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</si>
  <si>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</si>
  <si>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</si>
  <si>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</si>
  <si>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</si>
  <si>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</si>
  <si>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</si>
  <si>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</si>
  <si>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</si>
  <si>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</si>
  <si>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</si>
  <si>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</si>
  <si>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</si>
  <si>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</si>
  <si>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</si>
  <si>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</si>
  <si>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</si>
  <si>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</si>
  <si>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</si>
  <si>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</si>
  <si>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</si>
  <si>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</si>
  <si>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</si>
  <si>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</si>
  <si>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</si>
  <si>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</si>
  <si>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</si>
  <si>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</si>
  <si>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</si>
  <si>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</si>
  <si>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</si>
  <si>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</si>
  <si>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</si>
  <si>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</si>
  <si>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</si>
  <si>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</si>
  <si>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</si>
  <si>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</si>
  <si>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</si>
  <si>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</si>
  <si>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</si>
  <si>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</si>
  <si>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</si>
  <si>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</si>
  <si>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</si>
  <si>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</si>
  <si>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</si>
  <si>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</si>
  <si>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</si>
  <si>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</si>
  <si>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</si>
  <si>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</si>
  <si>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</si>
  <si>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</si>
  <si>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</si>
  <si>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</si>
  <si>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</si>
  <si>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</si>
  <si>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</si>
  <si>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</si>
  <si>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</si>
  <si>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</si>
  <si>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</si>
  <si>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</si>
  <si>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</si>
  <si>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</si>
  <si>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</si>
  <si>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</si>
  <si>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</si>
  <si>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</si>
  <si>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</si>
  <si>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</si>
  <si>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</si>
  <si>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</si>
  <si>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</si>
  <si>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</si>
  <si>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</si>
  <si>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</si>
  <si>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</si>
  <si>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</si>
  <si>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</si>
  <si>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</si>
  <si>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</si>
  <si>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</si>
  <si>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</si>
  <si>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</si>
  <si>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</si>
  <si>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</si>
  <si>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</si>
  <si>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</si>
  <si>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</si>
  <si>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</si>
  <si>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</si>
  <si>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</si>
  <si>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</si>
  <si>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</si>
  <si>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</si>
  <si>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</si>
  <si>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</si>
  <si>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</si>
  <si>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</si>
  <si>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</si>
  <si>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</si>
  <si>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</si>
  <si>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</si>
  <si>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</si>
  <si>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</si>
  <si>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</si>
  <si>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</si>
  <si>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</si>
  <si>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</si>
  <si>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</si>
  <si>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</si>
  <si>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</si>
  <si>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</si>
  <si>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</si>
  <si>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</si>
  <si>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</si>
  <si>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</si>
  <si>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</si>
  <si>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</si>
  <si>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</si>
  <si>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</si>
  <si>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</si>
  <si>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</si>
  <si>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</si>
  <si>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</si>
  <si>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</si>
  <si>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</si>
  <si>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</si>
  <si>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</si>
  <si>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</si>
  <si>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</si>
  <si>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</si>
  <si>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</si>
  <si>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</si>
  <si>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</si>
  <si>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</si>
  <si>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</si>
  <si>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</si>
  <si>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</si>
  <si>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</si>
  <si>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</si>
  <si>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</si>
  <si>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</si>
  <si>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</si>
  <si>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</si>
  <si>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李泱宗</t>
  </si>
  <si>
    <t>联系电话</t>
  </si>
  <si>
    <t>0934-6689097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</si>
  <si>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</si>
  <si>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</si>
  <si>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"/>
      </rPr>
      <t>宁县中村卫生院始建于</t>
    </r>
    <r>
      <rPr>
        <sz val="9"/>
        <color rgb="FF000000"/>
        <rFont val="Calibri"/>
        <charset val="1"/>
      </rPr>
      <t>1958</t>
    </r>
    <r>
      <rPr>
        <sz val="9"/>
        <color rgb="FF000000"/>
        <rFont val="宋体"/>
        <charset val="1"/>
      </rPr>
      <t>年</t>
    </r>
    <r>
      <rPr>
        <sz val="9"/>
        <color rgb="FF000000"/>
        <rFont val="Calibri"/>
        <charset val="1"/>
      </rPr>
      <t>,</t>
    </r>
    <r>
      <rPr>
        <sz val="9"/>
        <color rgb="FF000000"/>
        <rFont val="宋体"/>
        <charset val="1"/>
      </rPr>
      <t>依据举办单位县卫健局核定的职责</t>
    </r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</si>
  <si>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</si>
  <si>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</si>
  <si>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</si>
  <si>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</si>
  <si>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</si>
  <si>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</si>
  <si>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</si>
  <si>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</si>
  <si>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</si>
  <si>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</si>
  <si>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</si>
  <si>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</si>
  <si>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</si>
  <si>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</si>
  <si>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</si>
  <si>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</si>
  <si>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</si>
  <si>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</si>
  <si>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</si>
  <si>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</si>
  <si>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</si>
  <si>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</si>
  <si>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</si>
  <si>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</si>
  <si>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</si>
  <si>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</si>
  <si>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</si>
  <si>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</si>
  <si>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</si>
  <si>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</si>
  <si>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</si>
  <si>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</si>
  <si>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</si>
  <si>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</si>
  <si>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</si>
  <si>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</si>
  <si>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</si>
  <si>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</si>
  <si>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共需175.512076万元保障人员工资及工会经费、福利费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</si>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</sst>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  <numFmt numFmtId="178" formatCode="0.00_);\(0.00\)"/>
    <numFmt numFmtId="179" formatCode="#,##0.00_ ;[Red]\-#,##0.00\ "/>
    <numFmt numFmtId="180" formatCode="#0.00"/>
    <numFmt numFmtId="181" formatCode="yyyy/mm/dd"/>
  </numFmts>
  <fonts count="72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2"/>
      <color rgb="FF000000"/>
      <name val="宋体"/>
      <charset val="1"/>
    </font>
    <font>
      <sz val="12"/>
      <color indexed="8"/>
      <name val="Calibri"/>
      <charset val="1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name val="宋体"/>
      <charset val="134"/>
      <scheme val="minor"/>
    </font>
    <font>
      <sz val="19"/>
      <name val="SimSun"/>
      <charset val="134"/>
    </font>
    <font>
      <b/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9"/>
      <color indexed="8"/>
      <name val="SimSun"/>
      <charset val="134"/>
    </font>
    <font>
      <sz val="10"/>
      <color indexed="8"/>
      <name val="SimSun"/>
      <charset val="134"/>
    </font>
    <font>
      <b/>
      <sz val="10"/>
      <color indexed="8"/>
      <name val="SimSun"/>
      <charset val="134"/>
    </font>
    <font>
      <b/>
      <sz val="11"/>
      <color indexed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1" fillId="0" borderId="0" applyFon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6" fillId="15" borderId="15" applyNumberFormat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64" fillId="0" borderId="0"/>
    <xf numFmtId="0" fontId="61" fillId="8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23" borderId="17" applyNumberFormat="0" applyFont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69" fillId="0" borderId="11" applyNumberFormat="0" applyFill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63" fillId="11" borderId="14" applyNumberFormat="0" applyAlignment="0" applyProtection="0">
      <alignment vertical="center"/>
    </xf>
    <xf numFmtId="0" fontId="65" fillId="11" borderId="15" applyNumberFormat="0" applyAlignment="0" applyProtection="0">
      <alignment vertical="center"/>
    </xf>
    <xf numFmtId="0" fontId="60" fillId="7" borderId="13" applyNumberFormat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70" fillId="0" borderId="18" applyNumberFormat="0" applyFill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1" fillId="0" borderId="0"/>
  </cellStyleXfs>
  <cellXfs count="170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indent="2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right" vertical="center" wrapText="1"/>
    </xf>
    <xf numFmtId="0" fontId="21" fillId="0" borderId="0" xfId="0" applyFont="1" applyFill="1" applyBorder="1" applyAlignment="1" applyProtection="1"/>
    <xf numFmtId="0" fontId="1" fillId="0" borderId="0" xfId="0" applyFont="1" applyFill="1" applyAlignment="1"/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/>
    <xf numFmtId="0" fontId="20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 wrapText="1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2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4" fillId="0" borderId="8" xfId="0" applyNumberFormat="1" applyFont="1" applyFill="1" applyBorder="1" applyAlignment="1" applyProtection="1">
      <alignment horizontal="left" vertical="center"/>
    </xf>
    <xf numFmtId="49" fontId="24" fillId="0" borderId="9" xfId="0" applyNumberFormat="1" applyFont="1" applyFill="1" applyBorder="1" applyAlignment="1" applyProtection="1">
      <alignment horizontal="left" vertical="center"/>
    </xf>
    <xf numFmtId="178" fontId="30" fillId="0" borderId="1" xfId="0" applyNumberFormat="1" applyFont="1" applyFill="1" applyBorder="1" applyAlignment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9" fillId="0" borderId="7" xfId="0" applyFont="1" applyBorder="1" applyAlignment="1">
      <alignment vertical="center" wrapText="1"/>
    </xf>
    <xf numFmtId="0" fontId="29" fillId="0" borderId="7" xfId="0" applyFont="1" applyBorder="1" applyAlignment="1">
      <alignment horizontal="right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32" fillId="0" borderId="1" xfId="0" applyFont="1" applyBorder="1">
      <alignment vertical="center"/>
    </xf>
    <xf numFmtId="4" fontId="29" fillId="0" borderId="1" xfId="0" applyNumberFormat="1" applyFont="1" applyBorder="1" applyAlignment="1">
      <alignment horizontal="right" vertical="center" wrapText="1"/>
    </xf>
    <xf numFmtId="4" fontId="29" fillId="0" borderId="1" xfId="0" applyNumberFormat="1" applyFont="1" applyBorder="1" applyAlignment="1">
      <alignment vertical="center" wrapText="1"/>
    </xf>
    <xf numFmtId="49" fontId="28" fillId="0" borderId="8" xfId="0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 wrapText="1"/>
    </xf>
    <xf numFmtId="49" fontId="24" fillId="0" borderId="8" xfId="0" applyNumberFormat="1" applyFont="1" applyFill="1" applyBorder="1" applyAlignment="1" applyProtection="1">
      <alignment horizontal="left" vertical="center" wrapText="1"/>
    </xf>
    <xf numFmtId="0" fontId="33" fillId="0" borderId="1" xfId="0" applyFont="1" applyFill="1" applyBorder="1" applyAlignment="1">
      <alignment horizontal="right" vertical="center"/>
    </xf>
    <xf numFmtId="177" fontId="30" fillId="0" borderId="1" xfId="0" applyNumberFormat="1" applyFont="1" applyFill="1" applyBorder="1" applyAlignment="1" applyProtection="1">
      <alignment horizontal="right" vertical="center" wrapText="1"/>
    </xf>
    <xf numFmtId="49" fontId="28" fillId="0" borderId="9" xfId="0" applyNumberFormat="1" applyFont="1" applyFill="1" applyBorder="1" applyAlignment="1" applyProtection="1">
      <alignment horizontal="left" vertical="center"/>
    </xf>
    <xf numFmtId="0" fontId="32" fillId="0" borderId="1" xfId="0" applyFont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vertical="center" wrapText="1"/>
    </xf>
    <xf numFmtId="0" fontId="38" fillId="0" borderId="0" xfId="0" applyNumberFormat="1" applyFont="1" applyFill="1" applyBorder="1" applyAlignment="1">
      <alignment horizontal="right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center" vertical="center" wrapText="1"/>
    </xf>
    <xf numFmtId="4" fontId="38" fillId="3" borderId="1" xfId="0" applyNumberFormat="1" applyFont="1" applyFill="1" applyBorder="1" applyAlignment="1">
      <alignment horizontal="center" vertical="center" wrapText="1"/>
    </xf>
    <xf numFmtId="0" fontId="37" fillId="3" borderId="1" xfId="0" applyNumberFormat="1" applyFont="1" applyFill="1" applyBorder="1" applyAlignment="1">
      <alignment horizontal="left" vertical="center" wrapText="1"/>
    </xf>
    <xf numFmtId="0" fontId="38" fillId="3" borderId="1" xfId="0" applyNumberFormat="1" applyFont="1" applyFill="1" applyBorder="1" applyAlignment="1">
      <alignment horizontal="left" vertical="center" wrapText="1"/>
    </xf>
    <xf numFmtId="0" fontId="39" fillId="0" borderId="1" xfId="0" applyNumberFormat="1" applyFont="1" applyFill="1" applyBorder="1" applyAlignment="1">
      <alignment horizontal="center" vertical="center"/>
    </xf>
    <xf numFmtId="0" fontId="38" fillId="3" borderId="1" xfId="0" applyNumberFormat="1" applyFont="1" applyFill="1" applyBorder="1" applyAlignment="1">
      <alignment vertical="center" wrapText="1"/>
    </xf>
    <xf numFmtId="49" fontId="24" fillId="0" borderId="1" xfId="6" applyNumberFormat="1" applyFont="1" applyFill="1" applyBorder="1" applyAlignment="1">
      <alignment horizontal="left" vertical="center"/>
    </xf>
    <xf numFmtId="0" fontId="38" fillId="0" borderId="1" xfId="0" applyNumberFormat="1" applyFont="1" applyFill="1" applyBorder="1" applyAlignment="1">
      <alignment horizontal="right" vertical="center" wrapText="1"/>
    </xf>
    <xf numFmtId="0" fontId="34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right" vertical="center" wrapText="1"/>
    </xf>
    <xf numFmtId="179" fontId="39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vertical="center"/>
    </xf>
    <xf numFmtId="179" fontId="3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left" vertical="center"/>
    </xf>
    <xf numFmtId="0" fontId="34" fillId="0" borderId="1" xfId="0" applyFont="1" applyFill="1" applyBorder="1" applyAlignment="1">
      <alignment vertical="center"/>
    </xf>
    <xf numFmtId="0" fontId="29" fillId="0" borderId="7" xfId="0" applyFont="1" applyBorder="1" applyAlignment="1">
      <alignment horizontal="center" vertical="center" wrapText="1"/>
    </xf>
    <xf numFmtId="4" fontId="29" fillId="0" borderId="7" xfId="0" applyNumberFormat="1" applyFont="1" applyBorder="1" applyAlignment="1">
      <alignment horizontal="right" vertical="center" wrapText="1"/>
    </xf>
    <xf numFmtId="180" fontId="40" fillId="0" borderId="7" xfId="0" applyNumberFormat="1" applyFont="1" applyBorder="1" applyAlignment="1">
      <alignment horizontal="right" vertical="center" wrapText="1"/>
    </xf>
    <xf numFmtId="4" fontId="29" fillId="0" borderId="7" xfId="0" applyNumberFormat="1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4" fontId="20" fillId="0" borderId="7" xfId="0" applyNumberFormat="1" applyFont="1" applyBorder="1" applyAlignment="1">
      <alignment horizontal="right" vertical="center" wrapText="1"/>
    </xf>
    <xf numFmtId="180" fontId="20" fillId="0" borderId="7" xfId="0" applyNumberFormat="1" applyFont="1" applyBorder="1" applyAlignment="1">
      <alignment horizontal="right" vertical="center" wrapText="1"/>
    </xf>
    <xf numFmtId="180" fontId="41" fillId="0" borderId="7" xfId="0" applyNumberFormat="1" applyFont="1" applyBorder="1" applyAlignment="1">
      <alignment horizontal="right" vertical="center" wrapText="1"/>
    </xf>
    <xf numFmtId="180" fontId="42" fillId="0" borderId="7" xfId="0" applyNumberFormat="1" applyFont="1" applyBorder="1" applyAlignment="1">
      <alignment horizontal="right" vertical="center" wrapText="1"/>
    </xf>
    <xf numFmtId="4" fontId="20" fillId="0" borderId="7" xfId="0" applyNumberFormat="1" applyFont="1" applyBorder="1" applyAlignment="1">
      <alignment vertical="center" wrapText="1"/>
    </xf>
    <xf numFmtId="0" fontId="42" fillId="0" borderId="7" xfId="0" applyFont="1" applyBorder="1" applyAlignment="1">
      <alignment horizontal="right" vertical="center" wrapText="1"/>
    </xf>
    <xf numFmtId="180" fontId="20" fillId="0" borderId="0" xfId="0" applyNumberFormat="1" applyFont="1" applyBorder="1" applyAlignment="1">
      <alignment vertical="center" wrapText="1"/>
    </xf>
    <xf numFmtId="180" fontId="29" fillId="0" borderId="7" xfId="0" applyNumberFormat="1" applyFont="1" applyBorder="1" applyAlignment="1">
      <alignment vertical="center" wrapText="1"/>
    </xf>
    <xf numFmtId="180" fontId="29" fillId="0" borderId="7" xfId="0" applyNumberFormat="1" applyFont="1" applyBorder="1" applyAlignment="1">
      <alignment horizontal="right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 wrapText="1"/>
    </xf>
    <xf numFmtId="0" fontId="39" fillId="0" borderId="1" xfId="0" applyNumberFormat="1" applyFont="1" applyFill="1" applyBorder="1" applyAlignment="1">
      <alignment horizontal="right" vertical="center"/>
    </xf>
    <xf numFmtId="0" fontId="34" fillId="0" borderId="1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1" xfId="50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 applyProtection="1">
      <alignment horizontal="right" vertical="center"/>
    </xf>
    <xf numFmtId="179" fontId="43" fillId="0" borderId="1" xfId="0" applyNumberFormat="1" applyFont="1" applyFill="1" applyBorder="1" applyAlignment="1">
      <alignment horizontal="right" vertical="center"/>
    </xf>
    <xf numFmtId="0" fontId="24" fillId="0" borderId="1" xfId="50" applyFont="1" applyBorder="1" applyAlignment="1" applyProtection="1">
      <alignment vertical="center"/>
    </xf>
    <xf numFmtId="0" fontId="28" fillId="0" borderId="1" xfId="50" applyFont="1" applyFill="1" applyBorder="1" applyAlignment="1" applyProtection="1">
      <alignment horizontal="center" vertical="center"/>
    </xf>
    <xf numFmtId="179" fontId="28" fillId="0" borderId="1" xfId="0" applyNumberFormat="1" applyFont="1" applyFill="1" applyBorder="1" applyAlignment="1" applyProtection="1">
      <alignment horizontal="right" vertical="center"/>
    </xf>
    <xf numFmtId="0" fontId="44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4" fontId="43" fillId="0" borderId="7" xfId="0" applyNumberFormat="1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45" fillId="0" borderId="7" xfId="0" applyFont="1" applyBorder="1" applyAlignment="1">
      <alignment vertical="center" wrapText="1"/>
    </xf>
    <xf numFmtId="4" fontId="46" fillId="0" borderId="7" xfId="0" applyNumberFormat="1" applyFont="1" applyBorder="1" applyAlignment="1">
      <alignment vertical="center" wrapText="1"/>
    </xf>
    <xf numFmtId="0" fontId="43" fillId="0" borderId="7" xfId="0" applyFont="1" applyBorder="1" applyAlignment="1">
      <alignment vertical="center" wrapText="1"/>
    </xf>
    <xf numFmtId="4" fontId="45" fillId="0" borderId="7" xfId="0" applyNumberFormat="1" applyFont="1" applyBorder="1" applyAlignment="1">
      <alignment vertical="center" wrapText="1"/>
    </xf>
    <xf numFmtId="4" fontId="18" fillId="0" borderId="7" xfId="0" applyNumberFormat="1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47" fillId="0" borderId="0" xfId="0" applyFont="1" applyBorder="1" applyAlignment="1">
      <alignment vertical="center" wrapText="1"/>
    </xf>
    <xf numFmtId="0" fontId="47" fillId="0" borderId="7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right" vertical="center" wrapText="1"/>
    </xf>
    <xf numFmtId="181" fontId="20" fillId="0" borderId="0" xfId="0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表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4" sqref="H14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4.25" customHeight="1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2.7" customHeight="1" spans="1:11">
      <c r="A3" s="50"/>
      <c r="B3" s="50" t="s">
        <v>0</v>
      </c>
      <c r="C3" s="166">
        <v>607018</v>
      </c>
      <c r="D3" s="166"/>
      <c r="E3" s="50"/>
      <c r="F3" s="50"/>
      <c r="G3" s="50"/>
      <c r="H3" s="50"/>
      <c r="I3" s="50"/>
      <c r="J3" s="50"/>
      <c r="K3" s="50"/>
    </row>
    <row r="4" ht="22.7" customHeight="1" spans="1:11">
      <c r="A4" s="50"/>
      <c r="B4" s="50" t="s">
        <v>1</v>
      </c>
      <c r="C4" s="50" t="s">
        <v>2</v>
      </c>
      <c r="D4" s="50"/>
      <c r="E4" s="50"/>
      <c r="F4" s="50"/>
      <c r="G4" s="50"/>
      <c r="H4" s="50"/>
      <c r="I4" s="50"/>
      <c r="J4" s="50"/>
      <c r="K4" s="50"/>
    </row>
    <row r="5" ht="14.25" customHeight="1" spans="1:1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ht="78.6" customHeight="1" spans="1:11">
      <c r="A6" s="48"/>
      <c r="B6" s="167" t="s">
        <v>3</v>
      </c>
      <c r="C6" s="167"/>
      <c r="D6" s="167"/>
      <c r="E6" s="167"/>
      <c r="F6" s="167"/>
      <c r="G6" s="167"/>
      <c r="H6" s="167"/>
      <c r="I6" s="167"/>
      <c r="J6" s="167"/>
      <c r="K6" s="167"/>
    </row>
    <row r="7" ht="22.7" customHeight="1" spans="1:11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ht="22.7" customHeight="1" spans="1:1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</row>
    <row r="9" ht="22.7" customHeight="1" spans="1:11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ht="22.7" customHeight="1" spans="1:11">
      <c r="A10" s="50"/>
      <c r="B10" s="50" t="s">
        <v>4</v>
      </c>
      <c r="C10" s="50"/>
      <c r="F10" s="168" t="s">
        <v>5</v>
      </c>
      <c r="G10" s="169" t="s">
        <v>6</v>
      </c>
      <c r="H10" s="50"/>
      <c r="I10" s="50"/>
      <c r="J10" s="50"/>
      <c r="K10" s="50"/>
    </row>
    <row r="11" ht="22.7" customHeight="1" spans="1:1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ht="22.7" customHeight="1" spans="1:11">
      <c r="A12" s="50"/>
      <c r="B12" s="168" t="s">
        <v>7</v>
      </c>
      <c r="C12" s="168"/>
      <c r="D12" s="50"/>
      <c r="E12" s="168" t="s">
        <v>8</v>
      </c>
      <c r="F12" s="48"/>
      <c r="G12" s="50"/>
      <c r="H12" s="168" t="s">
        <v>9</v>
      </c>
      <c r="I12" s="48"/>
      <c r="J12" s="50"/>
      <c r="K12" s="50"/>
    </row>
    <row r="13" ht="14.25" customHeight="1" spans="1:11">
      <c r="A13" s="48"/>
      <c r="B13" s="48"/>
      <c r="C13" s="48" t="s">
        <v>10</v>
      </c>
      <c r="D13" s="48"/>
      <c r="E13" s="48"/>
      <c r="F13" s="48"/>
      <c r="G13" s="48"/>
      <c r="H13" s="48"/>
      <c r="I13" s="48"/>
      <c r="J13" s="48"/>
      <c r="K13" s="48"/>
    </row>
    <row r="14" ht="14.25" customHeight="1" spans="1:1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ht="14.25" customHeight="1" spans="1:1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6" sqref="C16"/>
    </sheetView>
  </sheetViews>
  <sheetFormatPr defaultColWidth="10" defaultRowHeight="13.5" outlineLevelCol="7"/>
  <cols>
    <col min="1" max="1" width="13.5" customWidth="1"/>
    <col min="2" max="3" width="9.375" customWidth="1"/>
    <col min="4" max="7" width="9.75" customWidth="1"/>
    <col min="8" max="8" width="15" customWidth="1"/>
  </cols>
  <sheetData>
    <row r="1" ht="14.25" customHeight="1" spans="1:8">
      <c r="A1" s="48"/>
      <c r="B1" s="48"/>
      <c r="C1" s="48"/>
      <c r="D1" s="48"/>
      <c r="E1" s="48"/>
      <c r="F1" s="48"/>
      <c r="G1" s="48"/>
      <c r="H1" s="48"/>
    </row>
    <row r="2" ht="39.95" customHeight="1" spans="1:8">
      <c r="A2" s="82" t="s">
        <v>209</v>
      </c>
      <c r="B2" s="82"/>
      <c r="C2" s="82"/>
      <c r="D2" s="82"/>
      <c r="E2" s="82"/>
      <c r="F2" s="82"/>
      <c r="G2" s="82"/>
      <c r="H2" s="82"/>
    </row>
    <row r="3" ht="22.7" customHeight="1" spans="1:8">
      <c r="A3" s="48"/>
      <c r="B3" s="48"/>
      <c r="C3" s="48"/>
      <c r="D3" s="48"/>
      <c r="E3" s="48"/>
      <c r="F3" s="48"/>
      <c r="G3" s="48"/>
      <c r="H3" s="83" t="s">
        <v>33</v>
      </c>
    </row>
    <row r="4" ht="22.7" customHeight="1" spans="1:8">
      <c r="A4" s="52" t="s">
        <v>173</v>
      </c>
      <c r="B4" s="52" t="s">
        <v>210</v>
      </c>
      <c r="C4" s="52"/>
      <c r="D4" s="52"/>
      <c r="E4" s="52"/>
      <c r="F4" s="52"/>
      <c r="G4" s="52" t="s">
        <v>211</v>
      </c>
      <c r="H4" s="52" t="s">
        <v>212</v>
      </c>
    </row>
    <row r="5" ht="22.7" customHeight="1" spans="1:8">
      <c r="A5" s="52"/>
      <c r="B5" s="52" t="s">
        <v>114</v>
      </c>
      <c r="C5" s="52" t="s">
        <v>213</v>
      </c>
      <c r="D5" s="52" t="s">
        <v>214</v>
      </c>
      <c r="E5" s="52" t="s">
        <v>215</v>
      </c>
      <c r="F5" s="52"/>
      <c r="G5" s="52"/>
      <c r="H5" s="52"/>
    </row>
    <row r="6" ht="22.7" customHeight="1" spans="1:8">
      <c r="A6" s="52"/>
      <c r="B6" s="52"/>
      <c r="C6" s="52"/>
      <c r="D6" s="52"/>
      <c r="E6" s="52" t="s">
        <v>216</v>
      </c>
      <c r="F6" s="52" t="s">
        <v>217</v>
      </c>
      <c r="G6" s="52"/>
      <c r="H6" s="52"/>
    </row>
    <row r="7" ht="22.7" customHeight="1" spans="1:8">
      <c r="A7" s="84" t="s">
        <v>114</v>
      </c>
      <c r="B7" s="85"/>
      <c r="C7" s="85"/>
      <c r="D7" s="85"/>
      <c r="E7" s="85"/>
      <c r="F7" s="85"/>
      <c r="G7" s="85"/>
      <c r="H7" s="85"/>
    </row>
    <row r="8" ht="22.7" customHeight="1" spans="1:8">
      <c r="A8" s="86" t="s">
        <v>2</v>
      </c>
      <c r="B8" s="86"/>
      <c r="C8" s="85"/>
      <c r="D8" s="85"/>
      <c r="E8" s="85"/>
      <c r="F8" s="85"/>
      <c r="G8" s="85"/>
      <c r="H8" s="85"/>
    </row>
    <row r="9" ht="22.7" customHeight="1" spans="1:8">
      <c r="A9" s="53"/>
      <c r="B9" s="54"/>
      <c r="C9" s="54"/>
      <c r="D9" s="54"/>
      <c r="E9" s="54"/>
      <c r="F9" s="54"/>
      <c r="G9" s="54"/>
      <c r="H9" s="54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2" workbookViewId="0">
      <selection activeCell="E11" sqref="E11"/>
    </sheetView>
  </sheetViews>
  <sheetFormatPr defaultColWidth="10" defaultRowHeight="15"/>
  <cols>
    <col min="1" max="1" width="9.75" customWidth="1"/>
    <col min="2" max="2" width="12" style="55" customWidth="1"/>
    <col min="3" max="3" width="29.625" style="55" customWidth="1"/>
    <col min="4" max="4" width="9.75" customWidth="1"/>
    <col min="5" max="5" width="12" customWidth="1"/>
    <col min="6" max="6" width="12.5" customWidth="1"/>
    <col min="7" max="11" width="9.75" customWidth="1"/>
  </cols>
  <sheetData>
    <row r="1" ht="14.25" customHeight="1" spans="1:11">
      <c r="A1" s="48"/>
      <c r="B1" s="64"/>
      <c r="C1" s="65"/>
      <c r="D1" s="48"/>
      <c r="E1" s="48"/>
      <c r="F1" s="48"/>
      <c r="G1" s="48"/>
      <c r="H1" s="48"/>
      <c r="I1" s="48"/>
      <c r="J1" s="48"/>
      <c r="K1" s="48"/>
    </row>
    <row r="2" ht="39.95" customHeight="1" spans="1:11">
      <c r="A2" s="49" t="s">
        <v>218</v>
      </c>
      <c r="B2" s="58"/>
      <c r="C2" s="58"/>
      <c r="D2" s="49"/>
      <c r="E2" s="49"/>
      <c r="F2" s="49"/>
      <c r="G2" s="48"/>
      <c r="H2" s="48"/>
      <c r="I2" s="48"/>
      <c r="J2" s="48"/>
      <c r="K2" s="48"/>
    </row>
    <row r="3" ht="22.7" customHeight="1" spans="1:11">
      <c r="A3" s="50"/>
      <c r="D3" s="50"/>
      <c r="E3" s="50"/>
      <c r="F3" s="50" t="s">
        <v>33</v>
      </c>
      <c r="G3" s="48"/>
      <c r="H3" s="48"/>
      <c r="I3" s="48"/>
      <c r="J3" s="48"/>
      <c r="K3" s="48"/>
    </row>
    <row r="4" ht="22.7" customHeight="1" spans="1:11">
      <c r="A4" s="66" t="s">
        <v>219</v>
      </c>
      <c r="B4" s="67" t="s">
        <v>220</v>
      </c>
      <c r="C4" s="68" t="s">
        <v>221</v>
      </c>
      <c r="D4" s="66" t="s">
        <v>114</v>
      </c>
      <c r="E4" s="66" t="s">
        <v>111</v>
      </c>
      <c r="F4" s="66" t="s">
        <v>112</v>
      </c>
      <c r="G4" s="48"/>
      <c r="H4" s="48"/>
      <c r="I4" s="48"/>
      <c r="J4" s="48"/>
      <c r="K4" s="48"/>
    </row>
    <row r="5" ht="27.95" customHeight="1" spans="1:11">
      <c r="A5" s="66"/>
      <c r="B5" s="69"/>
      <c r="C5" s="70" t="s">
        <v>114</v>
      </c>
      <c r="D5" s="71">
        <f>E5</f>
        <v>39641.45</v>
      </c>
      <c r="E5" s="71">
        <f>E6</f>
        <v>39641.45</v>
      </c>
      <c r="F5" s="72"/>
      <c r="G5" s="50"/>
      <c r="H5" s="50"/>
      <c r="I5" s="50"/>
      <c r="J5" s="50"/>
      <c r="K5" s="50"/>
    </row>
    <row r="6" ht="27.95" customHeight="1" spans="1:6">
      <c r="A6" s="73">
        <v>1</v>
      </c>
      <c r="B6" s="69" t="s">
        <v>199</v>
      </c>
      <c r="C6" s="74" t="s">
        <v>222</v>
      </c>
      <c r="D6" s="75">
        <f>E6</f>
        <v>39641.45</v>
      </c>
      <c r="E6" s="75">
        <f>E7+E8</f>
        <v>39641.45</v>
      </c>
      <c r="F6" s="75"/>
    </row>
    <row r="7" ht="27.95" customHeight="1" spans="1:6">
      <c r="A7" s="73">
        <v>2</v>
      </c>
      <c r="B7" s="76" t="s">
        <v>201</v>
      </c>
      <c r="C7" s="77" t="s">
        <v>202</v>
      </c>
      <c r="D7" s="75">
        <f>E7</f>
        <v>22532.58</v>
      </c>
      <c r="E7" s="78">
        <v>22532.58</v>
      </c>
      <c r="F7" s="75"/>
    </row>
    <row r="8" ht="27.95" customHeight="1" spans="1:6">
      <c r="A8" s="73">
        <v>3</v>
      </c>
      <c r="B8" s="76" t="s">
        <v>203</v>
      </c>
      <c r="C8" s="77" t="s">
        <v>204</v>
      </c>
      <c r="D8" s="75">
        <f>E8</f>
        <v>17108.87</v>
      </c>
      <c r="E8" s="78">
        <v>17108.87</v>
      </c>
      <c r="F8" s="75"/>
    </row>
    <row r="9" ht="27.95" customHeight="1" spans="1:6">
      <c r="A9" s="75"/>
      <c r="B9" s="79"/>
      <c r="C9" s="80"/>
      <c r="D9" s="75"/>
      <c r="E9" s="75"/>
      <c r="F9" s="75"/>
    </row>
    <row r="10" ht="27.95" customHeight="1" spans="1:6">
      <c r="A10" s="75"/>
      <c r="B10" s="79"/>
      <c r="C10" s="80"/>
      <c r="D10" s="75"/>
      <c r="E10" s="75"/>
      <c r="F10" s="75"/>
    </row>
    <row r="11" ht="27.95" customHeight="1" spans="1:6">
      <c r="A11" s="75"/>
      <c r="B11" s="79"/>
      <c r="C11" s="80"/>
      <c r="D11" s="75"/>
      <c r="E11" s="81"/>
      <c r="F11" s="75"/>
    </row>
    <row r="12" ht="27.95" customHeight="1" spans="1:6">
      <c r="A12" s="75"/>
      <c r="B12" s="79"/>
      <c r="C12" s="80"/>
      <c r="D12" s="75"/>
      <c r="E12" s="75"/>
      <c r="F12" s="75"/>
    </row>
    <row r="13" ht="27.95" customHeight="1" spans="1:6">
      <c r="A13" s="75"/>
      <c r="B13" s="79"/>
      <c r="C13" s="80"/>
      <c r="D13" s="75"/>
      <c r="E13" s="75"/>
      <c r="F13" s="75"/>
    </row>
    <row r="14" ht="27.95" customHeight="1" spans="1:6">
      <c r="A14" s="75"/>
      <c r="B14" s="79"/>
      <c r="C14" s="80"/>
      <c r="D14" s="75"/>
      <c r="E14" s="75"/>
      <c r="F14" s="75"/>
    </row>
    <row r="15" ht="27.95" customHeight="1" spans="1:6">
      <c r="A15" s="75"/>
      <c r="B15" s="79"/>
      <c r="C15" s="80"/>
      <c r="D15" s="75"/>
      <c r="E15" s="75"/>
      <c r="F15" s="75"/>
    </row>
    <row r="16" ht="27.95" customHeight="1" spans="1:6">
      <c r="A16" s="75"/>
      <c r="B16" s="79"/>
      <c r="C16" s="80"/>
      <c r="D16" s="75"/>
      <c r="E16" s="75"/>
      <c r="F16" s="75"/>
    </row>
    <row r="17" ht="27.95" customHeight="1" spans="1:6">
      <c r="A17" s="75"/>
      <c r="B17" s="79"/>
      <c r="C17" s="80"/>
      <c r="D17" s="75"/>
      <c r="E17" s="75"/>
      <c r="F17" s="75"/>
    </row>
    <row r="18" ht="27.95" customHeight="1" spans="1:6">
      <c r="A18" s="75"/>
      <c r="B18" s="79"/>
      <c r="C18" s="80"/>
      <c r="D18" s="75"/>
      <c r="E18" s="75"/>
      <c r="F18" s="75"/>
    </row>
    <row r="24" ht="13.5" spans="2:3">
      <c r="B24" s="56"/>
      <c r="C24" s="56"/>
    </row>
    <row r="25" ht="13.5" spans="2:3">
      <c r="B25" s="56"/>
      <c r="C25" s="56"/>
    </row>
    <row r="26" ht="13.5" spans="2:3">
      <c r="B26" s="56"/>
      <c r="C26" s="5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C26" sqref="C26"/>
    </sheetView>
  </sheetViews>
  <sheetFormatPr defaultColWidth="7.875" defaultRowHeight="12.75" customHeight="1"/>
  <cols>
    <col min="1" max="1" width="17" style="55" customWidth="1"/>
    <col min="2" max="2" width="41.375" style="55" customWidth="1"/>
    <col min="3" max="3" width="29.375" style="55" customWidth="1"/>
    <col min="4" max="4" width="2.5" style="55" customWidth="1"/>
    <col min="5" max="16" width="8" style="55"/>
    <col min="17" max="16384" width="7.875" style="56"/>
  </cols>
  <sheetData>
    <row r="1" ht="15" customHeight="1" spans="1:16">
      <c r="A1" s="57"/>
      <c r="B1" s="57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ht="32.25" customHeight="1" spans="1:16">
      <c r="A2" s="58" t="s">
        <v>223</v>
      </c>
      <c r="B2" s="58"/>
      <c r="C2" s="58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ht="15" customHeight="1" spans="1:16">
      <c r="A3" s="56"/>
      <c r="B3" s="56"/>
      <c r="C3" s="59" t="s">
        <v>33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ht="25.5" customHeight="1" spans="1:16">
      <c r="A4" s="60" t="s">
        <v>224</v>
      </c>
      <c r="B4" s="60"/>
      <c r="C4" s="61" t="s">
        <v>37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ht="25.5" customHeight="1" spans="1:16">
      <c r="A5" s="60" t="s">
        <v>225</v>
      </c>
      <c r="B5" s="60" t="s">
        <v>226</v>
      </c>
      <c r="C5" s="61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ht="25.5" customHeight="1" spans="1:16">
      <c r="A6" s="60" t="s">
        <v>114</v>
      </c>
      <c r="B6" s="60"/>
      <c r="C6" s="61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ht="26.25" customHeight="1" spans="1:16">
      <c r="A7" s="62"/>
      <c r="B7" s="62"/>
      <c r="C7" s="63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8" ht="26.25" customHeight="1" spans="1:16">
      <c r="A8" s="62"/>
      <c r="B8" s="62"/>
      <c r="C8" s="63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ht="26.25" customHeight="1" spans="1:16">
      <c r="A9" s="62"/>
      <c r="B9" s="62"/>
      <c r="C9" s="6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ht="26.25" customHeight="1" spans="1:3">
      <c r="A10" s="62"/>
      <c r="B10" s="62"/>
      <c r="C10" s="63"/>
    </row>
    <row r="11" ht="26.25" customHeight="1" spans="1:3">
      <c r="A11" s="62"/>
      <c r="B11" s="62"/>
      <c r="C11" s="63"/>
    </row>
    <row r="12" ht="26.25" customHeight="1" spans="1:3">
      <c r="A12" s="62"/>
      <c r="B12" s="62"/>
      <c r="C12" s="6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1" sqref="E11"/>
    </sheetView>
  </sheetViews>
  <sheetFormatPr defaultColWidth="10" defaultRowHeight="13.5" outlineLevelRow="4" outlineLevelCol="4"/>
  <cols>
    <col min="1" max="1" width="12.5" customWidth="1"/>
    <col min="2" max="2" width="9.75" customWidth="1"/>
    <col min="3" max="3" width="17.125" customWidth="1"/>
    <col min="4" max="4" width="21.875" customWidth="1"/>
    <col min="5" max="5" width="24.25" customWidth="1"/>
  </cols>
  <sheetData>
    <row r="1" ht="14.25" customHeight="1" spans="1:5">
      <c r="A1" s="48"/>
      <c r="B1" s="48"/>
      <c r="C1" s="48"/>
      <c r="D1" s="48"/>
      <c r="E1" s="48"/>
    </row>
    <row r="2" ht="39.95" customHeight="1" spans="1:5">
      <c r="A2" s="49" t="s">
        <v>227</v>
      </c>
      <c r="B2" s="49"/>
      <c r="C2" s="49"/>
      <c r="D2" s="49"/>
      <c r="E2" s="49"/>
    </row>
    <row r="3" ht="22.7" customHeight="1" spans="1:5">
      <c r="A3" s="50"/>
      <c r="B3" s="50"/>
      <c r="C3" s="50"/>
      <c r="D3" s="50"/>
      <c r="E3" s="51" t="s">
        <v>33</v>
      </c>
    </row>
    <row r="4" ht="22.7" customHeight="1" spans="1:5">
      <c r="A4" s="52" t="s">
        <v>173</v>
      </c>
      <c r="B4" s="52" t="s">
        <v>114</v>
      </c>
      <c r="C4" s="52" t="s">
        <v>228</v>
      </c>
      <c r="D4" s="52" t="s">
        <v>229</v>
      </c>
      <c r="E4" s="52" t="s">
        <v>230</v>
      </c>
    </row>
    <row r="5" ht="22.7" customHeight="1" spans="1:5">
      <c r="A5" s="53" t="s">
        <v>2</v>
      </c>
      <c r="B5" s="54">
        <v>0</v>
      </c>
      <c r="C5" s="54">
        <v>0</v>
      </c>
      <c r="D5" s="54">
        <v>0</v>
      </c>
      <c r="E5" s="54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$A1:$XFD1048576"/>
    </sheetView>
  </sheetViews>
  <sheetFormatPr defaultColWidth="9" defaultRowHeight="13.5" outlineLevelCol="1"/>
  <cols>
    <col min="1" max="1" width="34.0916666666667" customWidth="1"/>
    <col min="2" max="2" width="45.95" customWidth="1"/>
  </cols>
  <sheetData>
    <row r="1" ht="59" customHeight="1" spans="1:2">
      <c r="A1" s="40" t="s">
        <v>231</v>
      </c>
      <c r="B1" s="40"/>
    </row>
    <row r="2" spans="1:2">
      <c r="A2" s="41" t="s">
        <v>232</v>
      </c>
      <c r="B2" s="41"/>
    </row>
    <row r="3" spans="1:2">
      <c r="A3" s="42" t="s">
        <v>36</v>
      </c>
      <c r="B3" s="43" t="s">
        <v>37</v>
      </c>
    </row>
    <row r="4" spans="1:2">
      <c r="A4" s="42"/>
      <c r="B4" s="43"/>
    </row>
    <row r="5" ht="25" customHeight="1" spans="1:2">
      <c r="A5" s="23" t="s">
        <v>233</v>
      </c>
      <c r="B5" s="43">
        <v>1</v>
      </c>
    </row>
    <row r="6" ht="25" customHeight="1" spans="1:2">
      <c r="A6" s="44" t="s">
        <v>234</v>
      </c>
      <c r="B6" s="45"/>
    </row>
    <row r="7" ht="25" customHeight="1" spans="1:2">
      <c r="A7" s="46" t="s">
        <v>235</v>
      </c>
      <c r="B7" s="45"/>
    </row>
    <row r="8" ht="25" customHeight="1" spans="1:2">
      <c r="A8" s="46"/>
      <c r="B8" s="45"/>
    </row>
    <row r="9" ht="25" customHeight="1" spans="1:2">
      <c r="A9" s="46"/>
      <c r="B9" s="45"/>
    </row>
    <row r="10" ht="25" customHeight="1" spans="1:2">
      <c r="A10" s="46"/>
      <c r="B10" s="45"/>
    </row>
    <row r="11" ht="25" customHeight="1" spans="1:2">
      <c r="A11" s="46"/>
      <c r="B11" s="45"/>
    </row>
    <row r="12" ht="25" customHeight="1" spans="1:2">
      <c r="A12" s="46"/>
      <c r="B12" s="45"/>
    </row>
    <row r="13" ht="25" customHeight="1" spans="1:2">
      <c r="A13" s="46"/>
      <c r="B13" s="45"/>
    </row>
    <row r="14" ht="25" customHeight="1" spans="1:2">
      <c r="A14" s="46"/>
      <c r="B14" s="45"/>
    </row>
    <row r="15" ht="25" customHeight="1" spans="1:2">
      <c r="A15" s="46"/>
      <c r="B15" s="45"/>
    </row>
    <row r="16" customFormat="1" spans="1:1">
      <c r="A16" s="47" t="s">
        <v>236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R8" sqref="R8"/>
    </sheetView>
  </sheetViews>
  <sheetFormatPr defaultColWidth="9" defaultRowHeight="13.5"/>
  <cols>
    <col min="4" max="16" width="4.25" customWidth="1"/>
  </cols>
  <sheetData>
    <row r="1" ht="18.75" spans="1:16">
      <c r="A1" s="12" t="s">
        <v>237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customFormat="1" ht="14.25" spans="1:1">
      <c r="A2" s="13" t="s">
        <v>238</v>
      </c>
    </row>
    <row r="3" ht="22.5" spans="1:16">
      <c r="A3" s="14" t="s">
        <v>239</v>
      </c>
      <c r="B3" s="15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" customHeight="1" spans="1:16">
      <c r="A4" s="14" t="s">
        <v>240</v>
      </c>
      <c r="B4" s="17" t="s">
        <v>241</v>
      </c>
      <c r="C4" s="18"/>
      <c r="D4" s="18"/>
      <c r="E4" s="18"/>
      <c r="F4" s="14" t="s">
        <v>242</v>
      </c>
      <c r="G4" s="14"/>
      <c r="H4" s="14"/>
      <c r="I4" s="14"/>
      <c r="J4" s="18" t="s">
        <v>243</v>
      </c>
      <c r="K4" s="18"/>
      <c r="L4" s="18"/>
      <c r="M4" s="18"/>
      <c r="N4" s="18"/>
      <c r="O4" s="18"/>
      <c r="P4" s="18"/>
    </row>
    <row r="5" ht="27" customHeight="1" spans="1:16">
      <c r="A5" s="14" t="s">
        <v>244</v>
      </c>
      <c r="B5" s="14" t="s">
        <v>245</v>
      </c>
      <c r="C5" s="14"/>
      <c r="D5" s="19" t="s">
        <v>246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ht="116" customHeight="1" spans="1:16">
      <c r="A6" s="14"/>
      <c r="B6" s="14" t="s">
        <v>247</v>
      </c>
      <c r="C6" s="14"/>
      <c r="D6" s="21" t="s">
        <v>248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ht="28" customHeight="1" spans="1:16">
      <c r="A7" s="14"/>
      <c r="B7" s="14" t="s">
        <v>249</v>
      </c>
      <c r="C7" s="14"/>
      <c r="D7" s="22" t="s">
        <v>250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ht="28" customHeight="1" spans="1:16">
      <c r="A8" s="14"/>
      <c r="B8" s="14" t="s">
        <v>251</v>
      </c>
      <c r="C8" s="14"/>
      <c r="D8" s="21" t="s">
        <v>252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ht="28" customHeight="1" spans="1:16">
      <c r="A9" s="14" t="s">
        <v>253</v>
      </c>
      <c r="B9" s="14" t="s">
        <v>254</v>
      </c>
      <c r="C9" s="14"/>
      <c r="D9" s="22" t="s">
        <v>252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ht="28" customHeight="1" spans="1:16">
      <c r="A10" s="14"/>
      <c r="B10" s="23" t="s">
        <v>255</v>
      </c>
      <c r="C10" s="23"/>
      <c r="D10" s="21" t="s">
        <v>252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ht="28" customHeight="1" spans="1:16">
      <c r="A11" s="14"/>
      <c r="B11" s="23" t="s">
        <v>256</v>
      </c>
      <c r="C11" s="23"/>
      <c r="D11" s="14" t="s">
        <v>257</v>
      </c>
      <c r="E11" s="14"/>
      <c r="F11" s="14"/>
      <c r="G11" s="14"/>
      <c r="H11" s="14" t="s">
        <v>258</v>
      </c>
      <c r="I11" s="14"/>
      <c r="J11" s="14"/>
      <c r="K11" s="14"/>
      <c r="L11" s="14" t="s">
        <v>259</v>
      </c>
      <c r="M11" s="14"/>
      <c r="N11" s="14"/>
      <c r="O11" s="14"/>
      <c r="P11" s="14" t="s">
        <v>260</v>
      </c>
    </row>
    <row r="12" ht="28" customHeight="1" spans="1:16">
      <c r="A12" s="14"/>
      <c r="B12" s="24">
        <v>12</v>
      </c>
      <c r="C12" s="24"/>
      <c r="D12" s="7">
        <v>15</v>
      </c>
      <c r="E12" s="7"/>
      <c r="F12" s="7"/>
      <c r="G12" s="7"/>
      <c r="H12" s="7"/>
      <c r="I12" s="7"/>
      <c r="J12" s="7"/>
      <c r="K12" s="7"/>
      <c r="L12" s="7">
        <v>12</v>
      </c>
      <c r="M12" s="7"/>
      <c r="N12" s="7"/>
      <c r="O12" s="7"/>
      <c r="P12" s="7">
        <v>4</v>
      </c>
    </row>
    <row r="13" ht="33.75" spans="1:16">
      <c r="A13" s="14" t="s">
        <v>261</v>
      </c>
      <c r="B13" s="21" t="s">
        <v>262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ht="20" customHeight="1" spans="1:16">
      <c r="A14" s="14" t="s">
        <v>263</v>
      </c>
      <c r="B14" s="14" t="s">
        <v>264</v>
      </c>
      <c r="C14" s="14" t="s">
        <v>265</v>
      </c>
      <c r="D14" s="14"/>
      <c r="E14" s="14"/>
      <c r="F14" s="14"/>
      <c r="G14" s="14" t="s">
        <v>266</v>
      </c>
      <c r="H14" s="14"/>
      <c r="I14" s="14"/>
      <c r="J14" s="14"/>
      <c r="K14" s="14" t="s">
        <v>267</v>
      </c>
      <c r="L14" s="14"/>
      <c r="M14" s="14"/>
      <c r="N14" s="14"/>
      <c r="O14" s="14" t="s">
        <v>268</v>
      </c>
      <c r="P14" s="14"/>
    </row>
    <row r="15" ht="20" customHeight="1" spans="1:16">
      <c r="A15" s="14"/>
      <c r="B15" s="18">
        <v>175.512076</v>
      </c>
      <c r="C15" s="18">
        <v>175.512076</v>
      </c>
      <c r="D15" s="18"/>
      <c r="E15" s="18"/>
      <c r="F15" s="18"/>
      <c r="G15" s="18">
        <v>175.512076</v>
      </c>
      <c r="H15" s="18"/>
      <c r="I15" s="18"/>
      <c r="J15" s="18"/>
      <c r="K15" s="34">
        <v>1</v>
      </c>
      <c r="L15" s="18"/>
      <c r="M15" s="18"/>
      <c r="N15" s="18"/>
      <c r="O15" s="18"/>
      <c r="P15" s="18"/>
    </row>
    <row r="16" ht="20" customHeight="1" spans="1:16">
      <c r="A16" s="14" t="s">
        <v>269</v>
      </c>
      <c r="B16" s="14" t="s">
        <v>270</v>
      </c>
      <c r="C16" s="14"/>
      <c r="D16" s="14"/>
      <c r="E16" s="14"/>
      <c r="F16" s="14"/>
      <c r="G16" s="14"/>
      <c r="H16" s="14"/>
      <c r="I16" s="14" t="s">
        <v>271</v>
      </c>
      <c r="J16" s="14"/>
      <c r="K16" s="14"/>
      <c r="L16" s="14"/>
      <c r="M16" s="14"/>
      <c r="N16" s="14"/>
      <c r="O16" s="14"/>
      <c r="P16" s="14"/>
    </row>
    <row r="17" ht="20" customHeight="1" spans="1:16">
      <c r="A17" s="14"/>
      <c r="B17" s="14" t="s">
        <v>272</v>
      </c>
      <c r="C17" s="14"/>
      <c r="D17" s="14"/>
      <c r="E17" s="25"/>
      <c r="F17" s="25"/>
      <c r="G17" s="25"/>
      <c r="H17" s="25"/>
      <c r="I17" s="14" t="s">
        <v>183</v>
      </c>
      <c r="J17" s="14"/>
      <c r="K17" s="14"/>
      <c r="L17" s="14"/>
      <c r="M17" s="14"/>
      <c r="N17" s="18">
        <v>171.547931</v>
      </c>
      <c r="O17" s="18"/>
      <c r="P17" s="18"/>
    </row>
    <row r="18" ht="20" customHeight="1" spans="1:16">
      <c r="A18" s="14"/>
      <c r="B18" s="14" t="s">
        <v>273</v>
      </c>
      <c r="C18" s="14"/>
      <c r="D18" s="14"/>
      <c r="E18" s="18">
        <v>175.512076</v>
      </c>
      <c r="F18" s="18"/>
      <c r="G18" s="18"/>
      <c r="H18" s="18"/>
      <c r="I18" s="14" t="s">
        <v>184</v>
      </c>
      <c r="J18" s="14"/>
      <c r="K18" s="14"/>
      <c r="L18" s="14"/>
      <c r="M18" s="14"/>
      <c r="N18" s="18">
        <v>3.964145</v>
      </c>
      <c r="O18" s="18"/>
      <c r="P18" s="18"/>
    </row>
    <row r="19" ht="20" customHeight="1" spans="1:16">
      <c r="A19" s="14"/>
      <c r="B19" s="14" t="s">
        <v>274</v>
      </c>
      <c r="C19" s="14"/>
      <c r="D19" s="14"/>
      <c r="E19" s="18"/>
      <c r="F19" s="18"/>
      <c r="G19" s="18"/>
      <c r="H19" s="18"/>
      <c r="I19" s="14" t="s">
        <v>275</v>
      </c>
      <c r="J19" s="14"/>
      <c r="K19" s="14"/>
      <c r="L19" s="14"/>
      <c r="M19" s="14"/>
      <c r="N19" s="25"/>
      <c r="O19" s="25"/>
      <c r="P19" s="25"/>
    </row>
    <row r="20" ht="20" customHeight="1" spans="1:16">
      <c r="A20" s="14"/>
      <c r="B20" s="14" t="s">
        <v>276</v>
      </c>
      <c r="C20" s="14"/>
      <c r="D20" s="14"/>
      <c r="E20" s="18">
        <f>E18</f>
        <v>175.512076</v>
      </c>
      <c r="F20" s="18"/>
      <c r="G20" s="18"/>
      <c r="H20" s="18"/>
      <c r="I20" s="14" t="s">
        <v>277</v>
      </c>
      <c r="J20" s="14"/>
      <c r="K20" s="14"/>
      <c r="L20" s="14"/>
      <c r="M20" s="14"/>
      <c r="N20" s="18">
        <f>SUM(N17:N19)</f>
        <v>175.512076</v>
      </c>
      <c r="O20" s="18"/>
      <c r="P20" s="18"/>
    </row>
    <row r="21" ht="20" customHeight="1" spans="1:16">
      <c r="A21" s="14" t="s">
        <v>278</v>
      </c>
      <c r="B21" s="21" t="s">
        <v>252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ht="20" customHeight="1" spans="1:16">
      <c r="A22" s="14" t="s">
        <v>279</v>
      </c>
      <c r="B22" s="14" t="s">
        <v>280</v>
      </c>
      <c r="C22" s="14"/>
      <c r="D22" s="14" t="s">
        <v>281</v>
      </c>
      <c r="E22" s="14"/>
      <c r="F22" s="14"/>
      <c r="G22" s="14"/>
      <c r="H22" s="14"/>
      <c r="I22" s="14"/>
      <c r="J22" s="14"/>
      <c r="K22" s="14"/>
      <c r="L22" s="14"/>
      <c r="M22" s="14" t="s">
        <v>282</v>
      </c>
      <c r="N22" s="14"/>
      <c r="O22" s="14"/>
      <c r="P22" s="14"/>
    </row>
    <row r="23" ht="20" customHeight="1" spans="1:16">
      <c r="A23" s="26" t="s">
        <v>283</v>
      </c>
      <c r="B23" s="27" t="s">
        <v>284</v>
      </c>
      <c r="C23" s="28"/>
      <c r="D23" s="17" t="s">
        <v>285</v>
      </c>
      <c r="E23" s="18"/>
      <c r="F23" s="18"/>
      <c r="G23" s="18"/>
      <c r="H23" s="18"/>
      <c r="I23" s="18"/>
      <c r="J23" s="18"/>
      <c r="K23" s="18"/>
      <c r="L23" s="18"/>
      <c r="M23" s="18">
        <v>175.512076</v>
      </c>
      <c r="N23" s="18"/>
      <c r="O23" s="18"/>
      <c r="P23" s="18"/>
    </row>
    <row r="24" ht="20" customHeight="1" spans="1:16">
      <c r="A24" s="29"/>
      <c r="B24" s="30" t="s">
        <v>286</v>
      </c>
      <c r="C24" s="31"/>
      <c r="D24" s="32" t="s">
        <v>287</v>
      </c>
      <c r="E24" s="33"/>
      <c r="F24" s="33"/>
      <c r="G24" s="33"/>
      <c r="H24" s="33"/>
      <c r="I24" s="33"/>
      <c r="J24" s="33"/>
      <c r="K24" s="33"/>
      <c r="L24" s="35"/>
      <c r="M24" s="36">
        <v>1</v>
      </c>
      <c r="N24" s="37"/>
      <c r="O24" s="37"/>
      <c r="P24" s="38"/>
    </row>
    <row r="25" ht="20" customHeight="1" spans="1:16">
      <c r="A25" s="27" t="s">
        <v>288</v>
      </c>
      <c r="B25" s="27" t="s">
        <v>289</v>
      </c>
      <c r="C25" s="28"/>
      <c r="D25" s="17" t="s">
        <v>290</v>
      </c>
      <c r="E25" s="18"/>
      <c r="F25" s="18"/>
      <c r="G25" s="18"/>
      <c r="H25" s="18"/>
      <c r="I25" s="18"/>
      <c r="J25" s="18"/>
      <c r="K25" s="18"/>
      <c r="L25" s="18"/>
      <c r="M25" s="17" t="s">
        <v>291</v>
      </c>
      <c r="N25" s="18"/>
      <c r="O25" s="18"/>
      <c r="P25" s="18"/>
    </row>
    <row r="26" ht="20" customHeight="1" spans="1:16">
      <c r="A26" s="27" t="s">
        <v>292</v>
      </c>
      <c r="B26" s="27" t="s">
        <v>293</v>
      </c>
      <c r="C26" s="28"/>
      <c r="D26" s="17" t="s">
        <v>293</v>
      </c>
      <c r="E26" s="18"/>
      <c r="F26" s="18"/>
      <c r="G26" s="18"/>
      <c r="H26" s="18"/>
      <c r="I26" s="18"/>
      <c r="J26" s="18"/>
      <c r="K26" s="18"/>
      <c r="L26" s="18"/>
      <c r="M26" s="39" t="s">
        <v>294</v>
      </c>
      <c r="N26" s="39"/>
      <c r="O26" s="39"/>
      <c r="P26" s="39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R9" sqref="R9"/>
    </sheetView>
  </sheetViews>
  <sheetFormatPr defaultColWidth="8" defaultRowHeight="12.75"/>
  <cols>
    <col min="1" max="1" width="8" style="1"/>
    <col min="2" max="11" width="6.75" style="1" customWidth="1"/>
    <col min="12" max="16384" width="8" style="1"/>
  </cols>
  <sheetData>
    <row r="1" s="1" customFormat="1" ht="34" customHeight="1" spans="1:11">
      <c r="A1" s="2" t="s">
        <v>295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1">
      <c r="A2" s="3" t="s">
        <v>238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0" customHeight="1" spans="1:11">
      <c r="A3" s="5" t="s">
        <v>296</v>
      </c>
      <c r="B3" s="6" t="s">
        <v>2</v>
      </c>
      <c r="C3" s="7"/>
      <c r="D3" s="7"/>
      <c r="E3" s="7"/>
      <c r="F3" s="5" t="s">
        <v>297</v>
      </c>
      <c r="G3" s="5"/>
      <c r="H3" s="8"/>
      <c r="I3" s="8"/>
      <c r="J3" s="8"/>
      <c r="K3" s="8"/>
    </row>
    <row r="4" s="1" customFormat="1" ht="30" customHeight="1" spans="1:11">
      <c r="A4" s="5" t="s">
        <v>298</v>
      </c>
      <c r="B4" s="7"/>
      <c r="C4" s="7"/>
      <c r="D4" s="7"/>
      <c r="E4" s="7"/>
      <c r="F4" s="5" t="s">
        <v>299</v>
      </c>
      <c r="G4" s="5"/>
      <c r="H4" s="8"/>
      <c r="I4" s="8"/>
      <c r="J4" s="8"/>
      <c r="K4" s="8"/>
    </row>
    <row r="5" s="1" customFormat="1" ht="40" customHeight="1" spans="1:11">
      <c r="A5" s="5" t="s">
        <v>300</v>
      </c>
      <c r="B5" s="7"/>
      <c r="C5" s="7"/>
      <c r="D5" s="7"/>
      <c r="E5" s="7"/>
      <c r="F5" s="5" t="s">
        <v>301</v>
      </c>
      <c r="G5" s="5"/>
      <c r="H5" s="8"/>
      <c r="I5" s="8"/>
      <c r="J5" s="8"/>
      <c r="K5" s="8"/>
    </row>
    <row r="6" s="1" customFormat="1" ht="41" customHeight="1" spans="1:11">
      <c r="A6" s="5" t="s">
        <v>302</v>
      </c>
      <c r="B6" s="7"/>
      <c r="C6" s="7"/>
      <c r="D6" s="7"/>
      <c r="E6" s="7"/>
      <c r="F6" s="5" t="s">
        <v>303</v>
      </c>
      <c r="G6" s="5"/>
      <c r="H6" s="8"/>
      <c r="I6" s="8"/>
      <c r="J6" s="8"/>
      <c r="K6" s="8"/>
    </row>
    <row r="7" s="1" customFormat="1" ht="49" customHeight="1" spans="1:11">
      <c r="A7" s="5" t="s">
        <v>304</v>
      </c>
      <c r="B7" s="9" t="s">
        <v>305</v>
      </c>
      <c r="C7" s="8"/>
      <c r="D7" s="8"/>
      <c r="E7" s="9" t="s">
        <v>306</v>
      </c>
      <c r="F7" s="9"/>
      <c r="G7" s="8"/>
      <c r="H7" s="8"/>
      <c r="I7" s="9" t="s">
        <v>307</v>
      </c>
      <c r="J7" s="9"/>
      <c r="K7" s="8"/>
    </row>
    <row r="8" s="1" customFormat="1" ht="49" customHeight="1" spans="1:11">
      <c r="A8" s="5" t="s">
        <v>308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9" customHeight="1" spans="1:11">
      <c r="A9" s="5" t="s">
        <v>279</v>
      </c>
      <c r="B9" s="5" t="s">
        <v>280</v>
      </c>
      <c r="C9" s="5"/>
      <c r="D9" s="5" t="s">
        <v>281</v>
      </c>
      <c r="E9" s="5"/>
      <c r="F9" s="5"/>
      <c r="G9" s="5"/>
      <c r="H9" s="5"/>
      <c r="I9" s="5"/>
      <c r="J9" s="5" t="s">
        <v>309</v>
      </c>
      <c r="K9" s="5"/>
    </row>
    <row r="10" s="1" customFormat="1" ht="49" customHeight="1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="1" customFormat="1" ht="49" customHeight="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="1" customFormat="1" ht="49" customHeight="1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="1" customFormat="1" ht="49" customHeight="1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="1" customFormat="1" ht="49" customHeight="1" spans="1:11">
      <c r="A14" s="7"/>
      <c r="B14" s="7"/>
      <c r="C14" s="7"/>
      <c r="D14" s="7"/>
      <c r="E14" s="7"/>
      <c r="F14" s="7"/>
      <c r="G14" s="7"/>
      <c r="H14" s="7"/>
      <c r="I14" s="7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48"/>
      <c r="B1" s="48"/>
    </row>
    <row r="2" ht="39.2" customHeight="1" spans="1:3">
      <c r="A2" s="48"/>
      <c r="B2" s="162" t="s">
        <v>11</v>
      </c>
      <c r="C2" s="162"/>
    </row>
    <row r="3" ht="29.45" customHeight="1" spans="1:3">
      <c r="A3" s="163"/>
      <c r="B3" s="164" t="s">
        <v>12</v>
      </c>
      <c r="C3" s="164" t="s">
        <v>13</v>
      </c>
    </row>
    <row r="4" ht="28.5" customHeight="1" spans="1:3">
      <c r="A4" s="152"/>
      <c r="B4" s="165" t="s">
        <v>14</v>
      </c>
      <c r="C4" s="84" t="s">
        <v>15</v>
      </c>
    </row>
    <row r="5" ht="28.5" customHeight="1" spans="1:3">
      <c r="A5" s="152"/>
      <c r="B5" s="165" t="s">
        <v>16</v>
      </c>
      <c r="C5" s="84" t="s">
        <v>17</v>
      </c>
    </row>
    <row r="6" ht="28.5" customHeight="1" spans="1:3">
      <c r="A6" s="152"/>
      <c r="B6" s="165" t="s">
        <v>18</v>
      </c>
      <c r="C6" s="84" t="s">
        <v>19</v>
      </c>
    </row>
    <row r="7" ht="28.5" customHeight="1" spans="1:3">
      <c r="A7" s="152"/>
      <c r="B7" s="165" t="s">
        <v>20</v>
      </c>
      <c r="C7" s="84"/>
    </row>
    <row r="8" ht="28.5" customHeight="1" spans="1:3">
      <c r="A8" s="152"/>
      <c r="B8" s="165" t="s">
        <v>21</v>
      </c>
      <c r="C8" s="84" t="s">
        <v>22</v>
      </c>
    </row>
    <row r="9" ht="28.5" customHeight="1" spans="1:3">
      <c r="A9" s="152"/>
      <c r="B9" s="165" t="s">
        <v>23</v>
      </c>
      <c r="C9" s="84" t="s">
        <v>24</v>
      </c>
    </row>
    <row r="10" ht="28.5" customHeight="1" spans="1:3">
      <c r="A10" s="152"/>
      <c r="B10" s="165" t="s">
        <v>25</v>
      </c>
      <c r="C10" s="84" t="s">
        <v>26</v>
      </c>
    </row>
    <row r="11" ht="28.5" customHeight="1" spans="1:3">
      <c r="A11" s="152"/>
      <c r="B11" s="165" t="s">
        <v>27</v>
      </c>
      <c r="C11" s="84" t="s">
        <v>28</v>
      </c>
    </row>
    <row r="12" ht="28.5" customHeight="1" spans="1:3">
      <c r="A12" s="152"/>
      <c r="B12" s="165" t="s">
        <v>29</v>
      </c>
      <c r="C12" s="84"/>
    </row>
    <row r="13" ht="28.5" customHeight="1" spans="1:3">
      <c r="A13" s="48"/>
      <c r="B13" s="165" t="s">
        <v>30</v>
      </c>
      <c r="C13" s="84"/>
    </row>
    <row r="14" ht="28.5" customHeight="1" spans="1:3">
      <c r="A14" s="48"/>
      <c r="B14" s="165" t="s">
        <v>31</v>
      </c>
      <c r="C14" s="84" t="s">
        <v>15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workbookViewId="0">
      <selection activeCell="B10" sqref="B10"/>
    </sheetView>
  </sheetViews>
  <sheetFormatPr defaultColWidth="10" defaultRowHeight="13.5" outlineLevelCol="4"/>
  <cols>
    <col min="1" max="1" width="37.625" customWidth="1"/>
    <col min="2" max="2" width="23.75" customWidth="1"/>
    <col min="3" max="3" width="33.875" customWidth="1"/>
    <col min="4" max="4" width="14.5" customWidth="1"/>
    <col min="5" max="5" width="15" customWidth="1"/>
  </cols>
  <sheetData>
    <row r="1" ht="14.25" customHeight="1" spans="1:4">
      <c r="A1" s="48"/>
      <c r="B1" s="48"/>
      <c r="C1" s="48"/>
      <c r="D1" s="48"/>
    </row>
    <row r="2" ht="39.95" customHeight="1" spans="1:4">
      <c r="A2" s="49" t="s">
        <v>32</v>
      </c>
      <c r="B2" s="49"/>
      <c r="C2" s="49"/>
      <c r="D2" s="49"/>
    </row>
    <row r="3" ht="22.7" customHeight="1" spans="1:4">
      <c r="A3" s="152"/>
      <c r="B3" s="152"/>
      <c r="C3" s="152"/>
      <c r="D3" s="153" t="s">
        <v>33</v>
      </c>
    </row>
    <row r="4" ht="22.7" customHeight="1" spans="1:4">
      <c r="A4" s="127" t="s">
        <v>34</v>
      </c>
      <c r="B4" s="127"/>
      <c r="C4" s="127" t="s">
        <v>35</v>
      </c>
      <c r="D4" s="127"/>
    </row>
    <row r="5" ht="22.7" customHeight="1" spans="1:4">
      <c r="A5" s="127" t="s">
        <v>36</v>
      </c>
      <c r="B5" s="127" t="s">
        <v>37</v>
      </c>
      <c r="C5" s="127" t="s">
        <v>36</v>
      </c>
      <c r="D5" s="127" t="s">
        <v>37</v>
      </c>
    </row>
    <row r="6" ht="22.7" customHeight="1" spans="1:4">
      <c r="A6" s="154" t="s">
        <v>38</v>
      </c>
      <c r="B6" s="134">
        <v>1755120.76</v>
      </c>
      <c r="C6" s="154" t="s">
        <v>39</v>
      </c>
      <c r="D6" s="135"/>
    </row>
    <row r="7" ht="22.7" customHeight="1" spans="1:4">
      <c r="A7" s="154" t="s">
        <v>40</v>
      </c>
      <c r="B7" s="134"/>
      <c r="C7" s="154" t="s">
        <v>41</v>
      </c>
      <c r="D7" s="137"/>
    </row>
    <row r="8" ht="22.7" customHeight="1" spans="1:4">
      <c r="A8" s="154" t="s">
        <v>42</v>
      </c>
      <c r="B8" s="134"/>
      <c r="C8" s="154" t="s">
        <v>43</v>
      </c>
      <c r="D8" s="137"/>
    </row>
    <row r="9" ht="22.7" customHeight="1" spans="1:4">
      <c r="A9" s="154" t="s">
        <v>44</v>
      </c>
      <c r="B9" s="134"/>
      <c r="C9" s="154" t="s">
        <v>45</v>
      </c>
      <c r="D9" s="137"/>
    </row>
    <row r="10" ht="22.7" customHeight="1" spans="1:4">
      <c r="A10" s="154" t="s">
        <v>46</v>
      </c>
      <c r="B10" s="134">
        <v>7765759</v>
      </c>
      <c r="C10" s="154" t="s">
        <v>47</v>
      </c>
      <c r="D10" s="137"/>
    </row>
    <row r="11" ht="22.7" customHeight="1" spans="1:4">
      <c r="A11" s="154" t="s">
        <v>48</v>
      </c>
      <c r="B11" s="134"/>
      <c r="C11" s="154" t="s">
        <v>49</v>
      </c>
      <c r="D11" s="137"/>
    </row>
    <row r="12" ht="22.7" customHeight="1" spans="1:4">
      <c r="A12" s="154" t="s">
        <v>50</v>
      </c>
      <c r="B12" s="134"/>
      <c r="C12" s="154" t="s">
        <v>51</v>
      </c>
      <c r="D12" s="137"/>
    </row>
    <row r="13" ht="22.7" customHeight="1" spans="1:4">
      <c r="A13" s="154" t="s">
        <v>52</v>
      </c>
      <c r="B13" s="134"/>
      <c r="C13" s="154" t="s">
        <v>53</v>
      </c>
      <c r="D13" s="137">
        <v>32634.22</v>
      </c>
    </row>
    <row r="14" ht="22.7" customHeight="1" spans="1:4">
      <c r="A14" s="154" t="s">
        <v>54</v>
      </c>
      <c r="B14" s="134"/>
      <c r="C14" s="154" t="s">
        <v>55</v>
      </c>
      <c r="D14" s="134"/>
    </row>
    <row r="15" ht="22.7" customHeight="1" spans="1:5">
      <c r="A15" s="154"/>
      <c r="B15" s="155"/>
      <c r="C15" s="154" t="s">
        <v>56</v>
      </c>
      <c r="D15" s="134">
        <v>9488245.54</v>
      </c>
      <c r="E15" s="156"/>
    </row>
    <row r="16" ht="22.7" customHeight="1" spans="1:4">
      <c r="A16" s="154"/>
      <c r="B16" s="155"/>
      <c r="C16" s="154" t="s">
        <v>57</v>
      </c>
      <c r="D16" s="137"/>
    </row>
    <row r="17" ht="22.7" customHeight="1" spans="1:4">
      <c r="A17" s="154"/>
      <c r="B17" s="155"/>
      <c r="C17" s="154" t="s">
        <v>58</v>
      </c>
      <c r="D17" s="137"/>
    </row>
    <row r="18" ht="22.7" customHeight="1" spans="1:4">
      <c r="A18" s="154"/>
      <c r="B18" s="155"/>
      <c r="C18" s="154" t="s">
        <v>59</v>
      </c>
      <c r="D18" s="137"/>
    </row>
    <row r="19" ht="22.7" customHeight="1" spans="1:4">
      <c r="A19" s="154"/>
      <c r="B19" s="155"/>
      <c r="C19" s="154" t="s">
        <v>60</v>
      </c>
      <c r="D19" s="137"/>
    </row>
    <row r="20" ht="22.7" customHeight="1" spans="1:4">
      <c r="A20" s="157"/>
      <c r="B20" s="158"/>
      <c r="C20" s="154" t="s">
        <v>61</v>
      </c>
      <c r="D20" s="137"/>
    </row>
    <row r="21" ht="22.7" customHeight="1" spans="1:4">
      <c r="A21" s="157"/>
      <c r="B21" s="158"/>
      <c r="C21" s="154" t="s">
        <v>62</v>
      </c>
      <c r="D21" s="137"/>
    </row>
    <row r="22" ht="22.7" customHeight="1" spans="1:4">
      <c r="A22" s="157"/>
      <c r="B22" s="158"/>
      <c r="C22" s="154" t="s">
        <v>63</v>
      </c>
      <c r="D22" s="137"/>
    </row>
    <row r="23" ht="22.7" customHeight="1" spans="1:4">
      <c r="A23" s="157"/>
      <c r="B23" s="158"/>
      <c r="C23" s="154" t="s">
        <v>64</v>
      </c>
      <c r="D23" s="137"/>
    </row>
    <row r="24" ht="22.7" customHeight="1" spans="1:4">
      <c r="A24" s="157"/>
      <c r="B24" s="158"/>
      <c r="C24" s="154" t="s">
        <v>65</v>
      </c>
      <c r="D24" s="137"/>
    </row>
    <row r="25" ht="22.7" customHeight="1" spans="1:4">
      <c r="A25" s="154"/>
      <c r="B25" s="155"/>
      <c r="C25" s="154" t="s">
        <v>66</v>
      </c>
      <c r="D25" s="137"/>
    </row>
    <row r="26" ht="22.7" customHeight="1" spans="1:4">
      <c r="A26" s="154"/>
      <c r="B26" s="155"/>
      <c r="C26" s="154" t="s">
        <v>67</v>
      </c>
      <c r="D26" s="137"/>
    </row>
    <row r="27" ht="22.7" customHeight="1" spans="1:4">
      <c r="A27" s="154"/>
      <c r="B27" s="155"/>
      <c r="C27" s="154" t="s">
        <v>68</v>
      </c>
      <c r="D27" s="137"/>
    </row>
    <row r="28" ht="22.7" customHeight="1" spans="1:4">
      <c r="A28" s="157"/>
      <c r="B28" s="158"/>
      <c r="C28" s="154" t="s">
        <v>69</v>
      </c>
      <c r="D28" s="137"/>
    </row>
    <row r="29" ht="22.7" customHeight="1" spans="1:4">
      <c r="A29" s="157"/>
      <c r="B29" s="158"/>
      <c r="C29" s="154" t="s">
        <v>70</v>
      </c>
      <c r="D29" s="137"/>
    </row>
    <row r="30" ht="22.7" customHeight="1" spans="1:4">
      <c r="A30" s="157"/>
      <c r="B30" s="158"/>
      <c r="C30" s="154" t="s">
        <v>71</v>
      </c>
      <c r="D30" s="137"/>
    </row>
    <row r="31" ht="22.7" customHeight="1" spans="1:4">
      <c r="A31" s="157"/>
      <c r="B31" s="158"/>
      <c r="C31" s="154" t="s">
        <v>72</v>
      </c>
      <c r="D31" s="137"/>
    </row>
    <row r="32" ht="22.7" customHeight="1" spans="1:4">
      <c r="A32" s="157"/>
      <c r="B32" s="158"/>
      <c r="C32" s="154" t="s">
        <v>73</v>
      </c>
      <c r="D32" s="137"/>
    </row>
    <row r="33" ht="22.7" customHeight="1" spans="1:4">
      <c r="A33" s="154"/>
      <c r="B33" s="159"/>
      <c r="C33" s="154" t="s">
        <v>74</v>
      </c>
      <c r="D33" s="137"/>
    </row>
    <row r="34" ht="22.7" customHeight="1" spans="1:4">
      <c r="A34" s="154"/>
      <c r="B34" s="159"/>
      <c r="C34" s="154" t="s">
        <v>75</v>
      </c>
      <c r="D34" s="137"/>
    </row>
    <row r="35" ht="22.7" customHeight="1" spans="1:4">
      <c r="A35" s="154"/>
      <c r="B35" s="159"/>
      <c r="C35" s="154" t="s">
        <v>76</v>
      </c>
      <c r="D35" s="137"/>
    </row>
    <row r="36" ht="22.7" customHeight="1" spans="1:4">
      <c r="A36" s="154"/>
      <c r="B36" s="159"/>
      <c r="C36" s="154"/>
      <c r="D36" s="154"/>
    </row>
    <row r="37" ht="22.7" customHeight="1" spans="1:4">
      <c r="A37" s="154"/>
      <c r="B37" s="159"/>
      <c r="C37" s="154"/>
      <c r="D37" s="154"/>
    </row>
    <row r="38" ht="22.7" customHeight="1" spans="1:4">
      <c r="A38" s="154"/>
      <c r="B38" s="159"/>
      <c r="C38" s="154"/>
      <c r="D38" s="154"/>
    </row>
    <row r="39" ht="22.7" customHeight="1" spans="1:4">
      <c r="A39" s="157" t="s">
        <v>77</v>
      </c>
      <c r="B39" s="158">
        <f>SUM(B6:B14)</f>
        <v>9520879.76</v>
      </c>
      <c r="C39" s="157" t="s">
        <v>78</v>
      </c>
      <c r="D39" s="160">
        <f>SUM(D6:D38)</f>
        <v>9520879.76</v>
      </c>
    </row>
    <row r="40" ht="22.7" customHeight="1" spans="1:4">
      <c r="A40" s="157" t="s">
        <v>79</v>
      </c>
      <c r="B40" s="160"/>
      <c r="C40" s="157" t="s">
        <v>80</v>
      </c>
      <c r="D40" s="160"/>
    </row>
    <row r="41" ht="22.7" customHeight="1" spans="1:4">
      <c r="A41" s="154"/>
      <c r="B41" s="161"/>
      <c r="C41" s="154"/>
      <c r="D41" s="161"/>
    </row>
    <row r="42" ht="22.7" customHeight="1" spans="1:4">
      <c r="A42" s="157" t="s">
        <v>81</v>
      </c>
      <c r="B42" s="160">
        <f>B39+B40</f>
        <v>9520879.76</v>
      </c>
      <c r="C42" s="157" t="s">
        <v>82</v>
      </c>
      <c r="D42" s="160">
        <f>D39+D40</f>
        <v>9520879.76</v>
      </c>
    </row>
  </sheetData>
  <mergeCells count="4">
    <mergeCell ref="A2:D2"/>
    <mergeCell ref="A3:C3"/>
    <mergeCell ref="A4:B4"/>
    <mergeCell ref="C4:D4"/>
  </mergeCells>
  <pageMargins left="0.472222222222222" right="0.275" top="0.270000010728836" bottom="0.270000010728836" header="0" footer="0"/>
  <pageSetup paperSize="9" scale="8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topLeftCell="A10" workbookViewId="0">
      <selection activeCell="B29" sqref="B29"/>
    </sheetView>
  </sheetViews>
  <sheetFormatPr defaultColWidth="7.875" defaultRowHeight="12.75" customHeight="1" outlineLevelCol="1"/>
  <cols>
    <col min="1" max="1" width="39.5" style="55" customWidth="1"/>
    <col min="2" max="2" width="35.625" style="55" customWidth="1"/>
    <col min="3" max="3" width="27.375" style="55" customWidth="1"/>
    <col min="4" max="16384" width="7.875" style="56"/>
  </cols>
  <sheetData>
    <row r="1" ht="24.75" customHeight="1" spans="1:1">
      <c r="A1" s="64"/>
    </row>
    <row r="2" ht="24.75" customHeight="1" spans="1:2">
      <c r="A2" s="58" t="s">
        <v>83</v>
      </c>
      <c r="B2" s="58"/>
    </row>
    <row r="3" ht="24.75" customHeight="1" spans="1:2">
      <c r="A3" s="145"/>
      <c r="B3" s="59" t="s">
        <v>33</v>
      </c>
    </row>
    <row r="4" ht="24" customHeight="1" spans="1:2">
      <c r="A4" s="68" t="s">
        <v>36</v>
      </c>
      <c r="B4" s="68" t="s">
        <v>37</v>
      </c>
    </row>
    <row r="5" ht="24.95" customHeight="1" spans="1:2">
      <c r="A5" s="146" t="s">
        <v>84</v>
      </c>
      <c r="B5" s="147">
        <f>B6+B7</f>
        <v>1755120.76</v>
      </c>
    </row>
    <row r="6" ht="24.95" customHeight="1" spans="1:2">
      <c r="A6" s="146" t="s">
        <v>85</v>
      </c>
      <c r="B6" s="134">
        <v>1755120.76</v>
      </c>
    </row>
    <row r="7" ht="24.95" customHeight="1" spans="1:2">
      <c r="A7" s="146" t="s">
        <v>86</v>
      </c>
      <c r="B7" s="148"/>
    </row>
    <row r="8" ht="24.95" customHeight="1" spans="1:2">
      <c r="A8" s="146" t="s">
        <v>87</v>
      </c>
      <c r="B8" s="148">
        <f>B9+B10</f>
        <v>0</v>
      </c>
    </row>
    <row r="9" ht="24.95" customHeight="1" spans="1:2">
      <c r="A9" s="146" t="s">
        <v>88</v>
      </c>
      <c r="B9" s="148"/>
    </row>
    <row r="10" ht="24.95" customHeight="1" spans="1:2">
      <c r="A10" s="146" t="s">
        <v>89</v>
      </c>
      <c r="B10" s="148"/>
    </row>
    <row r="11" ht="24.95" customHeight="1" spans="1:2">
      <c r="A11" s="146" t="s">
        <v>90</v>
      </c>
      <c r="B11" s="148">
        <f>SUM(B12:B14)</f>
        <v>7765759</v>
      </c>
    </row>
    <row r="12" ht="24.95" customHeight="1" spans="1:2">
      <c r="A12" s="146" t="s">
        <v>91</v>
      </c>
      <c r="B12" s="148"/>
    </row>
    <row r="13" ht="24.95" customHeight="1" spans="1:2">
      <c r="A13" s="146" t="s">
        <v>92</v>
      </c>
      <c r="B13" s="134">
        <v>7765759</v>
      </c>
    </row>
    <row r="14" ht="24.95" customHeight="1" spans="1:2">
      <c r="A14" s="146" t="s">
        <v>93</v>
      </c>
      <c r="B14" s="148"/>
    </row>
    <row r="15" ht="24.95" customHeight="1" spans="1:2">
      <c r="A15" s="146" t="s">
        <v>94</v>
      </c>
      <c r="B15" s="148"/>
    </row>
    <row r="16" ht="24.95" customHeight="1" spans="1:2">
      <c r="A16" s="146" t="s">
        <v>95</v>
      </c>
      <c r="B16" s="148"/>
    </row>
    <row r="17" ht="24.95" customHeight="1" spans="1:2">
      <c r="A17" s="146" t="s">
        <v>96</v>
      </c>
      <c r="B17" s="148"/>
    </row>
    <row r="18" ht="24.95" customHeight="1" spans="1:2">
      <c r="A18" s="146" t="s">
        <v>97</v>
      </c>
      <c r="B18" s="148"/>
    </row>
    <row r="19" ht="24.95" customHeight="1" spans="1:2">
      <c r="A19" s="146" t="s">
        <v>98</v>
      </c>
      <c r="B19" s="147">
        <f>B20+B23+B26+B27</f>
        <v>0</v>
      </c>
    </row>
    <row r="20" ht="24.95" customHeight="1" spans="1:2">
      <c r="A20" s="146" t="s">
        <v>99</v>
      </c>
      <c r="B20" s="147">
        <f>B21+B22</f>
        <v>0</v>
      </c>
    </row>
    <row r="21" ht="24.95" customHeight="1" spans="1:2">
      <c r="A21" s="146" t="s">
        <v>100</v>
      </c>
      <c r="B21" s="147"/>
    </row>
    <row r="22" ht="24.95" customHeight="1" spans="1:2">
      <c r="A22" s="146" t="s">
        <v>101</v>
      </c>
      <c r="B22" s="147"/>
    </row>
    <row r="23" ht="24.95" customHeight="1" spans="1:2">
      <c r="A23" s="146" t="s">
        <v>102</v>
      </c>
      <c r="B23" s="147">
        <f>B24+B25</f>
        <v>0</v>
      </c>
    </row>
    <row r="24" ht="24.95" customHeight="1" spans="1:2">
      <c r="A24" s="146" t="s">
        <v>103</v>
      </c>
      <c r="B24" s="147"/>
    </row>
    <row r="25" ht="24.95" customHeight="1" spans="1:2">
      <c r="A25" s="146" t="s">
        <v>104</v>
      </c>
      <c r="B25" s="147"/>
    </row>
    <row r="26" ht="24.95" customHeight="1" spans="1:2">
      <c r="A26" s="146" t="s">
        <v>105</v>
      </c>
      <c r="B26" s="147"/>
    </row>
    <row r="27" ht="24.95" customHeight="1" spans="1:2">
      <c r="A27" s="146" t="s">
        <v>106</v>
      </c>
      <c r="B27" s="147"/>
    </row>
    <row r="28" ht="24.95" customHeight="1" spans="1:2">
      <c r="A28" s="149"/>
      <c r="B28" s="147"/>
    </row>
    <row r="29" ht="24.95" customHeight="1" spans="1:2">
      <c r="A29" s="150" t="s">
        <v>107</v>
      </c>
      <c r="B29" s="151">
        <f>B5+B8+B11+B15+B16+B17+B18+B19</f>
        <v>9520879.76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12" sqref="F12"/>
    </sheetView>
  </sheetViews>
  <sheetFormatPr defaultColWidth="10" defaultRowHeight="13.5" outlineLevelCol="5"/>
  <cols>
    <col min="1" max="1" width="12.125" customWidth="1"/>
    <col min="2" max="2" width="20.5" customWidth="1"/>
    <col min="3" max="3" width="20" customWidth="1"/>
    <col min="4" max="4" width="16.625" customWidth="1"/>
    <col min="5" max="5" width="12.625" customWidth="1"/>
  </cols>
  <sheetData>
    <row r="1" ht="14.25" customHeight="1" spans="1:5">
      <c r="A1" s="48"/>
      <c r="B1" s="48"/>
      <c r="C1" s="48"/>
      <c r="D1" s="48"/>
      <c r="E1" s="48"/>
    </row>
    <row r="2" ht="39.95" customHeight="1" spans="1:5">
      <c r="A2" s="49" t="s">
        <v>108</v>
      </c>
      <c r="B2" s="49"/>
      <c r="C2" s="49"/>
      <c r="D2" s="49"/>
      <c r="E2" s="49"/>
    </row>
    <row r="3" ht="22.7" customHeight="1" spans="1:5">
      <c r="A3" s="50"/>
      <c r="B3" s="50"/>
      <c r="C3" s="50"/>
      <c r="D3" s="50"/>
      <c r="E3" s="50" t="s">
        <v>33</v>
      </c>
    </row>
    <row r="4" ht="22.7" customHeight="1" spans="1:5">
      <c r="A4" s="141" t="s">
        <v>109</v>
      </c>
      <c r="B4" s="141" t="s">
        <v>110</v>
      </c>
      <c r="C4" s="141" t="s">
        <v>111</v>
      </c>
      <c r="D4" s="141" t="s">
        <v>112</v>
      </c>
      <c r="E4" s="141" t="s">
        <v>113</v>
      </c>
    </row>
    <row r="5" ht="22.7" customHeight="1" spans="1:5">
      <c r="A5" s="74" t="s">
        <v>114</v>
      </c>
      <c r="B5" s="74"/>
      <c r="C5" s="92">
        <f>C6+C11</f>
        <v>1755120.76</v>
      </c>
      <c r="D5" s="92"/>
      <c r="E5" s="92"/>
    </row>
    <row r="6" ht="24" customHeight="1" spans="1:5">
      <c r="A6" s="74" t="s">
        <v>115</v>
      </c>
      <c r="B6" s="74" t="s">
        <v>116</v>
      </c>
      <c r="C6" s="92">
        <f>C7+C9</f>
        <v>1722486.54</v>
      </c>
      <c r="D6" s="92"/>
      <c r="E6" s="92"/>
    </row>
    <row r="7" ht="24" customHeight="1" spans="1:5">
      <c r="A7" s="74" t="s">
        <v>117</v>
      </c>
      <c r="B7" s="74" t="s">
        <v>118</v>
      </c>
      <c r="C7" s="92">
        <v>1623887.65</v>
      </c>
      <c r="D7" s="92"/>
      <c r="E7" s="92"/>
    </row>
    <row r="8" ht="24" customHeight="1" spans="1:5">
      <c r="A8" s="74" t="s">
        <v>119</v>
      </c>
      <c r="B8" s="74" t="s">
        <v>120</v>
      </c>
      <c r="C8" s="142">
        <v>9389646.65</v>
      </c>
      <c r="D8" s="134"/>
      <c r="E8" s="142"/>
    </row>
    <row r="9" ht="24" customHeight="1" spans="1:5">
      <c r="A9" s="74" t="s">
        <v>121</v>
      </c>
      <c r="B9" s="74" t="s">
        <v>122</v>
      </c>
      <c r="C9" s="143">
        <v>98598.89</v>
      </c>
      <c r="D9" s="75"/>
      <c r="E9" s="75"/>
    </row>
    <row r="10" ht="24" customHeight="1" spans="1:5">
      <c r="A10" s="74" t="s">
        <v>123</v>
      </c>
      <c r="B10" s="74" t="s">
        <v>124</v>
      </c>
      <c r="C10" s="144">
        <v>98598.89</v>
      </c>
      <c r="D10" s="75"/>
      <c r="E10" s="75"/>
    </row>
    <row r="11" ht="24" customHeight="1" spans="1:5">
      <c r="A11" s="74" t="s">
        <v>125</v>
      </c>
      <c r="B11" s="74" t="s">
        <v>126</v>
      </c>
      <c r="C11" s="143">
        <v>32634.22</v>
      </c>
      <c r="D11" s="75"/>
      <c r="E11" s="75"/>
    </row>
    <row r="12" ht="24" customHeight="1" spans="1:5">
      <c r="A12" s="74" t="s">
        <v>127</v>
      </c>
      <c r="B12" s="74" t="s">
        <v>128</v>
      </c>
      <c r="C12" s="144">
        <v>12802.12</v>
      </c>
      <c r="D12" s="75"/>
      <c r="E12" s="75"/>
    </row>
    <row r="13" ht="24" customHeight="1" spans="1:5">
      <c r="A13" s="74" t="s">
        <v>129</v>
      </c>
      <c r="B13" s="74" t="s">
        <v>128</v>
      </c>
      <c r="C13" s="144">
        <v>12802.12</v>
      </c>
      <c r="D13" s="75"/>
      <c r="E13" s="75"/>
    </row>
    <row r="14" ht="24" customHeight="1" spans="1:5">
      <c r="A14" s="74" t="s">
        <v>130</v>
      </c>
      <c r="B14" s="74" t="s">
        <v>131</v>
      </c>
      <c r="C14" s="75">
        <v>19832.1</v>
      </c>
      <c r="D14" s="75"/>
      <c r="E14" s="75"/>
    </row>
    <row r="15" ht="24" customHeight="1" spans="1:5">
      <c r="A15" s="74" t="s">
        <v>132</v>
      </c>
      <c r="B15" s="74" t="s">
        <v>133</v>
      </c>
      <c r="C15" s="75">
        <v>19832.1</v>
      </c>
      <c r="D15" s="75"/>
      <c r="E15" s="75"/>
    </row>
    <row r="20" spans="6:6">
      <c r="F20" s="8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0" workbookViewId="0">
      <selection activeCell="B37" sqref="B37"/>
    </sheetView>
  </sheetViews>
  <sheetFormatPr defaultColWidth="10" defaultRowHeight="13.5" outlineLevelCol="6"/>
  <cols>
    <col min="1" max="1" width="24.625" customWidth="1"/>
    <col min="2" max="2" width="16.75" customWidth="1"/>
    <col min="3" max="3" width="38.625" customWidth="1"/>
    <col min="4" max="4" width="17" customWidth="1"/>
    <col min="5" max="5" width="18.75" customWidth="1"/>
    <col min="6" max="8" width="9.75" customWidth="1"/>
  </cols>
  <sheetData>
    <row r="1" ht="14.25" customHeight="1" spans="1:7">
      <c r="A1" s="48"/>
      <c r="B1" s="48"/>
      <c r="C1" s="48"/>
      <c r="D1" s="48"/>
      <c r="E1" s="48"/>
      <c r="F1" s="48"/>
      <c r="G1" s="48"/>
    </row>
    <row r="2" ht="39.95" customHeight="1" spans="1:7">
      <c r="A2" s="49" t="s">
        <v>134</v>
      </c>
      <c r="B2" s="49"/>
      <c r="C2" s="49"/>
      <c r="D2" s="49"/>
      <c r="E2" s="48"/>
      <c r="F2" s="48"/>
      <c r="G2" s="48"/>
    </row>
    <row r="3" ht="22.7" customHeight="1" spans="1:7">
      <c r="A3" s="50"/>
      <c r="B3" s="50"/>
      <c r="C3" s="90" t="s">
        <v>33</v>
      </c>
      <c r="D3" s="90"/>
      <c r="E3" s="50"/>
      <c r="F3" s="50"/>
      <c r="G3" s="50"/>
    </row>
    <row r="4" ht="22.7" customHeight="1" spans="1:7">
      <c r="A4" s="127" t="s">
        <v>34</v>
      </c>
      <c r="B4" s="127"/>
      <c r="C4" s="127" t="s">
        <v>35</v>
      </c>
      <c r="D4" s="127"/>
      <c r="E4" s="50"/>
      <c r="F4" s="50"/>
      <c r="G4" s="50"/>
    </row>
    <row r="5" ht="22.7" customHeight="1" spans="1:7">
      <c r="A5" s="127" t="s">
        <v>36</v>
      </c>
      <c r="B5" s="127" t="s">
        <v>37</v>
      </c>
      <c r="C5" s="127" t="s">
        <v>36</v>
      </c>
      <c r="D5" s="127" t="s">
        <v>114</v>
      </c>
      <c r="E5" s="50"/>
      <c r="F5" s="50"/>
      <c r="G5" s="50"/>
    </row>
    <row r="6" ht="22.7" customHeight="1" spans="1:7">
      <c r="A6" s="53" t="s">
        <v>135</v>
      </c>
      <c r="B6" s="133">
        <f>SUM(B7:B9)</f>
        <v>1755120.76</v>
      </c>
      <c r="C6" s="53" t="s">
        <v>136</v>
      </c>
      <c r="D6" s="133">
        <f>SUM(D7:D36)</f>
        <v>1755120.76</v>
      </c>
      <c r="E6" s="50"/>
      <c r="F6" s="50"/>
      <c r="G6" s="50"/>
    </row>
    <row r="7" ht="22.7" customHeight="1" spans="1:7">
      <c r="A7" s="53" t="s">
        <v>137</v>
      </c>
      <c r="B7" s="134">
        <v>1755120.76</v>
      </c>
      <c r="C7" s="53" t="s">
        <v>138</v>
      </c>
      <c r="D7" s="135"/>
      <c r="E7" s="50"/>
      <c r="F7" s="50"/>
      <c r="G7" s="50"/>
    </row>
    <row r="8" ht="22.7" customHeight="1" spans="1:7">
      <c r="A8" s="53" t="s">
        <v>139</v>
      </c>
      <c r="B8" s="135"/>
      <c r="C8" s="53" t="s">
        <v>140</v>
      </c>
      <c r="D8" s="135"/>
      <c r="E8" s="50"/>
      <c r="F8" s="50"/>
      <c r="G8" s="50"/>
    </row>
    <row r="9" ht="22.7" customHeight="1" spans="1:7">
      <c r="A9" s="53" t="s">
        <v>141</v>
      </c>
      <c r="B9" s="135"/>
      <c r="C9" s="53" t="s">
        <v>142</v>
      </c>
      <c r="D9" s="135"/>
      <c r="E9" s="50"/>
      <c r="F9" s="50"/>
      <c r="G9" s="50"/>
    </row>
    <row r="10" ht="22.7" customHeight="1" spans="1:7">
      <c r="A10" s="53"/>
      <c r="B10" s="136"/>
      <c r="C10" s="53" t="s">
        <v>143</v>
      </c>
      <c r="D10" s="135"/>
      <c r="E10" s="50"/>
      <c r="F10" s="50"/>
      <c r="G10" s="50"/>
    </row>
    <row r="11" ht="22.7" customHeight="1" spans="1:7">
      <c r="A11" s="53"/>
      <c r="B11" s="136"/>
      <c r="C11" s="53" t="s">
        <v>144</v>
      </c>
      <c r="D11" s="135"/>
      <c r="E11" s="50"/>
      <c r="F11" s="50"/>
      <c r="G11" s="50"/>
    </row>
    <row r="12" ht="22.7" customHeight="1" spans="1:7">
      <c r="A12" s="53"/>
      <c r="B12" s="136"/>
      <c r="C12" s="53" t="s">
        <v>145</v>
      </c>
      <c r="D12" s="135"/>
      <c r="E12" s="50"/>
      <c r="F12" s="50"/>
      <c r="G12" s="50"/>
    </row>
    <row r="13" ht="22.7" customHeight="1" spans="1:7">
      <c r="A13" s="84"/>
      <c r="B13" s="130"/>
      <c r="C13" s="53" t="s">
        <v>146</v>
      </c>
      <c r="D13" s="135"/>
      <c r="E13" s="50"/>
      <c r="F13" s="50"/>
      <c r="G13" s="50"/>
    </row>
    <row r="14" ht="22.7" customHeight="1" spans="1:7">
      <c r="A14" s="53"/>
      <c r="B14" s="136"/>
      <c r="C14" s="53" t="s">
        <v>147</v>
      </c>
      <c r="D14" s="137">
        <v>32634.22</v>
      </c>
      <c r="E14" s="50"/>
      <c r="F14" s="50"/>
      <c r="G14" s="89"/>
    </row>
    <row r="15" ht="22.7" customHeight="1" spans="1:7">
      <c r="A15" s="53"/>
      <c r="B15" s="136"/>
      <c r="C15" s="53" t="s">
        <v>148</v>
      </c>
      <c r="D15" s="135"/>
      <c r="E15" s="50"/>
      <c r="F15" s="50"/>
      <c r="G15" s="50"/>
    </row>
    <row r="16" ht="22.7" customHeight="1" spans="1:7">
      <c r="A16" s="53"/>
      <c r="B16" s="136"/>
      <c r="C16" s="53" t="s">
        <v>149</v>
      </c>
      <c r="D16" s="135">
        <v>1722486.54</v>
      </c>
      <c r="E16" s="138"/>
      <c r="F16" s="50"/>
      <c r="G16" s="50"/>
    </row>
    <row r="17" ht="22.7" customHeight="1" spans="1:7">
      <c r="A17" s="53"/>
      <c r="B17" s="136"/>
      <c r="C17" s="53" t="s">
        <v>150</v>
      </c>
      <c r="D17" s="135"/>
      <c r="E17" s="50"/>
      <c r="F17" s="50"/>
      <c r="G17" s="50"/>
    </row>
    <row r="18" ht="22.7" customHeight="1" spans="1:7">
      <c r="A18" s="53"/>
      <c r="B18" s="136"/>
      <c r="C18" s="53" t="s">
        <v>151</v>
      </c>
      <c r="D18" s="135"/>
      <c r="E18" s="50"/>
      <c r="F18" s="50"/>
      <c r="G18" s="50"/>
    </row>
    <row r="19" ht="22.7" customHeight="1" spans="1:7">
      <c r="A19" s="53"/>
      <c r="B19" s="53"/>
      <c r="C19" s="53" t="s">
        <v>152</v>
      </c>
      <c r="D19" s="135"/>
      <c r="E19" s="50"/>
      <c r="F19" s="50"/>
      <c r="G19" s="50"/>
    </row>
    <row r="20" ht="22.7" customHeight="1" spans="1:7">
      <c r="A20" s="53"/>
      <c r="B20" s="53"/>
      <c r="C20" s="53" t="s">
        <v>153</v>
      </c>
      <c r="D20" s="135"/>
      <c r="E20" s="50"/>
      <c r="F20" s="50"/>
      <c r="G20" s="50"/>
    </row>
    <row r="21" ht="22.7" customHeight="1" spans="1:7">
      <c r="A21" s="53"/>
      <c r="B21" s="53"/>
      <c r="C21" s="53" t="s">
        <v>154</v>
      </c>
      <c r="D21" s="135"/>
      <c r="E21" s="50"/>
      <c r="F21" s="50"/>
      <c r="G21" s="50"/>
    </row>
    <row r="22" ht="22.7" customHeight="1" spans="1:7">
      <c r="A22" s="53"/>
      <c r="B22" s="53"/>
      <c r="C22" s="53" t="s">
        <v>155</v>
      </c>
      <c r="D22" s="135"/>
      <c r="E22" s="50"/>
      <c r="F22" s="50"/>
      <c r="G22" s="50"/>
    </row>
    <row r="23" ht="22.7" customHeight="1" spans="1:7">
      <c r="A23" s="53"/>
      <c r="B23" s="53"/>
      <c r="C23" s="53" t="s">
        <v>156</v>
      </c>
      <c r="D23" s="135"/>
      <c r="E23" s="50"/>
      <c r="F23" s="50"/>
      <c r="G23" s="50"/>
    </row>
    <row r="24" ht="22.7" customHeight="1" spans="1:7">
      <c r="A24" s="53"/>
      <c r="B24" s="53"/>
      <c r="C24" s="53" t="s">
        <v>157</v>
      </c>
      <c r="D24" s="135"/>
      <c r="E24" s="50"/>
      <c r="F24" s="50"/>
      <c r="G24" s="50"/>
    </row>
    <row r="25" ht="22.7" customHeight="1" spans="1:7">
      <c r="A25" s="53"/>
      <c r="B25" s="53"/>
      <c r="C25" s="53" t="s">
        <v>158</v>
      </c>
      <c r="D25" s="135"/>
      <c r="E25" s="50"/>
      <c r="F25" s="50"/>
      <c r="G25" s="50"/>
    </row>
    <row r="26" ht="22.7" customHeight="1" spans="1:7">
      <c r="A26" s="53"/>
      <c r="B26" s="53"/>
      <c r="C26" s="53" t="s">
        <v>159</v>
      </c>
      <c r="D26" s="135"/>
      <c r="E26" s="50"/>
      <c r="F26" s="50"/>
      <c r="G26" s="50"/>
    </row>
    <row r="27" ht="22.7" customHeight="1" spans="1:7">
      <c r="A27" s="53"/>
      <c r="B27" s="53"/>
      <c r="C27" s="53" t="s">
        <v>160</v>
      </c>
      <c r="D27" s="135"/>
      <c r="E27" s="50"/>
      <c r="F27" s="50"/>
      <c r="G27" s="50"/>
    </row>
    <row r="28" ht="22.7" customHeight="1" spans="1:7">
      <c r="A28" s="53"/>
      <c r="B28" s="53"/>
      <c r="C28" s="53" t="s">
        <v>161</v>
      </c>
      <c r="D28" s="135"/>
      <c r="E28" s="50"/>
      <c r="F28" s="50"/>
      <c r="G28" s="50"/>
    </row>
    <row r="29" ht="22.7" customHeight="1" spans="1:7">
      <c r="A29" s="53"/>
      <c r="B29" s="53"/>
      <c r="C29" s="53" t="s">
        <v>162</v>
      </c>
      <c r="D29" s="135"/>
      <c r="E29" s="50"/>
      <c r="F29" s="50"/>
      <c r="G29" s="50"/>
    </row>
    <row r="30" ht="22.7" customHeight="1" spans="1:7">
      <c r="A30" s="53"/>
      <c r="B30" s="53"/>
      <c r="C30" s="53" t="s">
        <v>163</v>
      </c>
      <c r="D30" s="135"/>
      <c r="E30" s="50"/>
      <c r="F30" s="50"/>
      <c r="G30" s="50"/>
    </row>
    <row r="31" ht="22.7" customHeight="1" spans="1:7">
      <c r="A31" s="53"/>
      <c r="B31" s="53"/>
      <c r="C31" s="53" t="s">
        <v>164</v>
      </c>
      <c r="D31" s="135"/>
      <c r="E31" s="50"/>
      <c r="F31" s="50"/>
      <c r="G31" s="50"/>
    </row>
    <row r="32" ht="22.7" customHeight="1" spans="1:7">
      <c r="A32" s="53"/>
      <c r="B32" s="53"/>
      <c r="C32" s="53" t="s">
        <v>165</v>
      </c>
      <c r="D32" s="135"/>
      <c r="E32" s="50"/>
      <c r="F32" s="50"/>
      <c r="G32" s="50"/>
    </row>
    <row r="33" ht="22.7" customHeight="1" spans="1:7">
      <c r="A33" s="53"/>
      <c r="B33" s="53"/>
      <c r="C33" s="53" t="s">
        <v>166</v>
      </c>
      <c r="D33" s="135"/>
      <c r="E33" s="50"/>
      <c r="F33" s="50"/>
      <c r="G33" s="50"/>
    </row>
    <row r="34" ht="22.7" customHeight="1" spans="1:7">
      <c r="A34" s="53"/>
      <c r="B34" s="53"/>
      <c r="C34" s="53" t="s">
        <v>167</v>
      </c>
      <c r="D34" s="135"/>
      <c r="E34" s="50"/>
      <c r="F34" s="50"/>
      <c r="G34" s="50"/>
    </row>
    <row r="35" ht="22.7" customHeight="1" spans="1:7">
      <c r="A35" s="53"/>
      <c r="B35" s="53"/>
      <c r="C35" s="53" t="s">
        <v>168</v>
      </c>
      <c r="D35" s="135"/>
      <c r="E35" s="50"/>
      <c r="F35" s="50"/>
      <c r="G35" s="50"/>
    </row>
    <row r="36" ht="22.7" customHeight="1" spans="1:7">
      <c r="A36" s="53"/>
      <c r="B36" s="53"/>
      <c r="C36" s="53" t="s">
        <v>169</v>
      </c>
      <c r="D36" s="133"/>
      <c r="E36" s="50"/>
      <c r="F36" s="50"/>
      <c r="G36" s="50"/>
    </row>
    <row r="37" ht="22.7" customHeight="1" spans="1:7">
      <c r="A37" s="127" t="s">
        <v>170</v>
      </c>
      <c r="B37" s="139">
        <f>B6</f>
        <v>1755120.76</v>
      </c>
      <c r="C37" s="127" t="s">
        <v>171</v>
      </c>
      <c r="D37" s="140">
        <f>D6</f>
        <v>1755120.76</v>
      </c>
      <c r="E37" s="89"/>
      <c r="F37" s="50"/>
      <c r="G37" s="50"/>
    </row>
  </sheetData>
  <mergeCells count="4">
    <mergeCell ref="A2:D2"/>
    <mergeCell ref="C3:D3"/>
    <mergeCell ref="A4:B4"/>
    <mergeCell ref="C4:D4"/>
  </mergeCells>
  <pageMargins left="0.393055555555556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13" sqref="D13"/>
    </sheetView>
  </sheetViews>
  <sheetFormatPr defaultColWidth="10" defaultRowHeight="13.5" outlineLevelRow="7"/>
  <cols>
    <col min="1" max="1" width="13.25" customWidth="1"/>
    <col min="2" max="2" width="18" customWidth="1"/>
    <col min="3" max="3" width="14.875" customWidth="1"/>
    <col min="4" max="4" width="15.62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39.95" customHeight="1" spans="1:11">
      <c r="A2" s="49" t="s">
        <v>172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2.7" customHeight="1" spans="1:11">
      <c r="A3" s="50"/>
      <c r="B3" s="50"/>
      <c r="C3" s="50"/>
      <c r="D3" s="50"/>
      <c r="E3" s="50"/>
      <c r="F3" s="50"/>
      <c r="G3" s="50"/>
      <c r="H3" s="50"/>
      <c r="I3" s="50"/>
      <c r="J3" s="90" t="s">
        <v>33</v>
      </c>
      <c r="K3" s="90"/>
    </row>
    <row r="4" ht="22.7" customHeight="1" spans="1:11">
      <c r="A4" s="127" t="s">
        <v>173</v>
      </c>
      <c r="B4" s="127" t="s">
        <v>114</v>
      </c>
      <c r="C4" s="127" t="s">
        <v>174</v>
      </c>
      <c r="D4" s="127"/>
      <c r="E4" s="127"/>
      <c r="F4" s="127" t="s">
        <v>175</v>
      </c>
      <c r="G4" s="127"/>
      <c r="H4" s="127"/>
      <c r="I4" s="127" t="s">
        <v>176</v>
      </c>
      <c r="J4" s="127"/>
      <c r="K4" s="127"/>
    </row>
    <row r="5" ht="22.7" customHeight="1" spans="1:11">
      <c r="A5" s="127"/>
      <c r="B5" s="127"/>
      <c r="C5" s="52" t="s">
        <v>114</v>
      </c>
      <c r="D5" s="52" t="s">
        <v>111</v>
      </c>
      <c r="E5" s="52" t="s">
        <v>112</v>
      </c>
      <c r="F5" s="52" t="s">
        <v>114</v>
      </c>
      <c r="G5" s="52" t="s">
        <v>111</v>
      </c>
      <c r="H5" s="52" t="s">
        <v>112</v>
      </c>
      <c r="I5" s="52" t="s">
        <v>114</v>
      </c>
      <c r="J5" s="52" t="s">
        <v>111</v>
      </c>
      <c r="K5" s="52" t="s">
        <v>112</v>
      </c>
    </row>
    <row r="6" ht="22.7" customHeight="1" spans="1:11">
      <c r="A6" s="84" t="s">
        <v>114</v>
      </c>
      <c r="B6" s="128">
        <f>C6</f>
        <v>1755120.76</v>
      </c>
      <c r="C6" s="128">
        <f>C7</f>
        <v>1755120.76</v>
      </c>
      <c r="D6" s="128">
        <f>D7</f>
        <v>1755120.76</v>
      </c>
      <c r="E6" s="128"/>
      <c r="F6" s="128"/>
      <c r="G6" s="128"/>
      <c r="H6" s="128"/>
      <c r="I6" s="128"/>
      <c r="J6" s="128"/>
      <c r="K6" s="128"/>
    </row>
    <row r="7" ht="22.7" customHeight="1" spans="1:11">
      <c r="A7" s="74" t="s">
        <v>2</v>
      </c>
      <c r="B7" s="74"/>
      <c r="C7" s="129">
        <v>1755120.76</v>
      </c>
      <c r="D7" s="129">
        <v>1755120.76</v>
      </c>
      <c r="E7" s="130"/>
      <c r="F7" s="130"/>
      <c r="G7" s="130"/>
      <c r="H7" s="130"/>
      <c r="I7" s="130"/>
      <c r="J7" s="130"/>
      <c r="K7" s="130"/>
    </row>
    <row r="8" ht="22.7" customHeight="1" spans="1:11">
      <c r="A8" s="131"/>
      <c r="B8" s="132"/>
      <c r="C8" s="132"/>
      <c r="D8" s="130"/>
      <c r="E8" s="130"/>
      <c r="F8" s="130"/>
      <c r="G8" s="130"/>
      <c r="H8" s="130"/>
      <c r="I8" s="130"/>
      <c r="J8" s="130"/>
      <c r="K8" s="13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7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3" workbookViewId="0">
      <selection activeCell="A7" sqref="A7:C16"/>
    </sheetView>
  </sheetViews>
  <sheetFormatPr defaultColWidth="10" defaultRowHeight="13.5" customHeight="1" outlineLevelCol="4"/>
  <cols>
    <col min="1" max="1" width="9.625" style="105" customWidth="1"/>
    <col min="2" max="2" width="19" style="105" customWidth="1"/>
    <col min="3" max="3" width="20.25" style="105" customWidth="1"/>
    <col min="4" max="4" width="22" style="105" customWidth="1"/>
    <col min="5" max="5" width="21" style="105" customWidth="1"/>
    <col min="6" max="16384" width="10" style="105"/>
  </cols>
  <sheetData>
    <row r="1" s="105" customFormat="1" ht="14.3" customHeight="1" spans="1:1">
      <c r="A1" s="106"/>
    </row>
    <row r="2" s="105" customFormat="1" ht="36.9" customHeight="1" spans="1:5">
      <c r="A2" s="107" t="s">
        <v>177</v>
      </c>
      <c r="B2" s="107"/>
      <c r="C2" s="107"/>
      <c r="D2" s="107"/>
      <c r="E2" s="107"/>
    </row>
    <row r="3" s="105" customFormat="1" ht="21.85" customHeight="1" spans="1:5">
      <c r="A3" s="108"/>
      <c r="B3" s="108"/>
      <c r="C3" s="109" t="s">
        <v>33</v>
      </c>
      <c r="D3" s="109"/>
      <c r="E3" s="109"/>
    </row>
    <row r="4" s="105" customFormat="1" ht="22.75" customHeight="1" spans="1:5">
      <c r="A4" s="110" t="s">
        <v>109</v>
      </c>
      <c r="B4" s="110"/>
      <c r="C4" s="110" t="s">
        <v>174</v>
      </c>
      <c r="D4" s="110"/>
      <c r="E4" s="110"/>
    </row>
    <row r="5" s="105" customFormat="1" ht="22.75" customHeight="1" spans="1:5">
      <c r="A5" s="111" t="s">
        <v>178</v>
      </c>
      <c r="B5" s="111" t="s">
        <v>179</v>
      </c>
      <c r="C5" s="112" t="s">
        <v>114</v>
      </c>
      <c r="D5" s="111" t="s">
        <v>111</v>
      </c>
      <c r="E5" s="111" t="s">
        <v>112</v>
      </c>
    </row>
    <row r="6" s="105" customFormat="1" ht="22" customHeight="1" spans="1:5">
      <c r="A6" s="113"/>
      <c r="B6" s="114" t="s">
        <v>114</v>
      </c>
      <c r="C6" s="115">
        <f>D6</f>
        <v>1755120.76</v>
      </c>
      <c r="D6" s="111">
        <f>D7+D12</f>
        <v>1755120.76</v>
      </c>
      <c r="E6" s="116"/>
    </row>
    <row r="7" s="105" customFormat="1" ht="22" customHeight="1" spans="1:5">
      <c r="A7" s="117" t="s">
        <v>115</v>
      </c>
      <c r="B7" s="117" t="s">
        <v>116</v>
      </c>
      <c r="C7" s="115">
        <f t="shared" ref="C7:C16" si="0">D7</f>
        <v>1722486.54</v>
      </c>
      <c r="D7" s="110">
        <f>D9+D10</f>
        <v>1722486.54</v>
      </c>
      <c r="E7" s="118"/>
    </row>
    <row r="8" s="105" customFormat="1" ht="22" customHeight="1" spans="1:5">
      <c r="A8" s="117" t="s">
        <v>117</v>
      </c>
      <c r="B8" s="117" t="s">
        <v>118</v>
      </c>
      <c r="C8" s="119">
        <f t="shared" si="0"/>
        <v>1623887.65</v>
      </c>
      <c r="D8" s="120">
        <f>D9</f>
        <v>1623887.65</v>
      </c>
      <c r="E8" s="118"/>
    </row>
    <row r="9" s="105" customFormat="1" ht="22" customHeight="1" spans="1:5">
      <c r="A9" s="117" t="s">
        <v>119</v>
      </c>
      <c r="B9" s="117" t="s">
        <v>120</v>
      </c>
      <c r="C9" s="119">
        <f t="shared" si="0"/>
        <v>1623887.65</v>
      </c>
      <c r="D9" s="120">
        <v>1623887.65</v>
      </c>
      <c r="E9" s="121"/>
    </row>
    <row r="10" s="105" customFormat="1" ht="22" customHeight="1" spans="1:5">
      <c r="A10" s="117" t="s">
        <v>121</v>
      </c>
      <c r="B10" s="117" t="s">
        <v>122</v>
      </c>
      <c r="C10" s="115">
        <f t="shared" si="0"/>
        <v>98598.89</v>
      </c>
      <c r="D10" s="122">
        <v>98598.89</v>
      </c>
      <c r="E10" s="123"/>
    </row>
    <row r="11" s="105" customFormat="1" ht="22" customHeight="1" spans="1:5">
      <c r="A11" s="117" t="s">
        <v>123</v>
      </c>
      <c r="B11" s="117" t="s">
        <v>124</v>
      </c>
      <c r="C11" s="119">
        <f t="shared" si="0"/>
        <v>98598.89</v>
      </c>
      <c r="D11" s="124">
        <f>D10</f>
        <v>98598.89</v>
      </c>
      <c r="E11" s="123"/>
    </row>
    <row r="12" s="105" customFormat="1" ht="22" customHeight="1" spans="1:5">
      <c r="A12" s="125" t="s">
        <v>125</v>
      </c>
      <c r="B12" s="125" t="s">
        <v>126</v>
      </c>
      <c r="C12" s="115">
        <f t="shared" si="0"/>
        <v>32634.22</v>
      </c>
      <c r="D12" s="115">
        <f>D13+D15</f>
        <v>32634.22</v>
      </c>
      <c r="E12" s="123"/>
    </row>
    <row r="13" s="105" customFormat="1" ht="22" customHeight="1" spans="1:5">
      <c r="A13" s="125" t="s">
        <v>127</v>
      </c>
      <c r="B13" s="125" t="s">
        <v>128</v>
      </c>
      <c r="C13" s="119">
        <f t="shared" si="0"/>
        <v>12802.12</v>
      </c>
      <c r="D13" s="119">
        <f>D14</f>
        <v>12802.12</v>
      </c>
      <c r="E13" s="126"/>
    </row>
    <row r="14" s="105" customFormat="1" ht="22" customHeight="1" spans="1:5">
      <c r="A14" s="125" t="s">
        <v>129</v>
      </c>
      <c r="B14" s="125" t="s">
        <v>128</v>
      </c>
      <c r="C14" s="119">
        <f t="shared" si="0"/>
        <v>12802.12</v>
      </c>
      <c r="D14" s="119">
        <v>12802.12</v>
      </c>
      <c r="E14" s="126"/>
    </row>
    <row r="15" s="105" customFormat="1" ht="22" customHeight="1" spans="1:5">
      <c r="A15" s="125" t="s">
        <v>130</v>
      </c>
      <c r="B15" s="117" t="s">
        <v>131</v>
      </c>
      <c r="C15" s="119">
        <f t="shared" si="0"/>
        <v>19832.1</v>
      </c>
      <c r="D15" s="119">
        <f>D16</f>
        <v>19832.1</v>
      </c>
      <c r="E15" s="126"/>
    </row>
    <row r="16" s="105" customFormat="1" ht="22" customHeight="1" spans="1:5">
      <c r="A16" s="125" t="s">
        <v>132</v>
      </c>
      <c r="B16" s="125" t="s">
        <v>133</v>
      </c>
      <c r="C16" s="119">
        <f t="shared" si="0"/>
        <v>19832.1</v>
      </c>
      <c r="D16" s="119">
        <v>19832.1</v>
      </c>
      <c r="E16" s="126"/>
    </row>
  </sheetData>
  <mergeCells count="4">
    <mergeCell ref="A2:E2"/>
    <mergeCell ref="C3:E3"/>
    <mergeCell ref="A4:B4"/>
    <mergeCell ref="C4:E4"/>
  </mergeCells>
  <pageMargins left="0.75" right="0.275" top="0.268999993801117" bottom="0.268999993801117" header="0.432638888888889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E15" sqref="E15:E16"/>
    </sheetView>
  </sheetViews>
  <sheetFormatPr defaultColWidth="10" defaultRowHeight="13.5" outlineLevelCol="4"/>
  <cols>
    <col min="1" max="1" width="8.75" customWidth="1"/>
    <col min="2" max="2" width="23.125" customWidth="1"/>
    <col min="3" max="3" width="15.125" customWidth="1"/>
    <col min="4" max="4" width="17.125" style="87" customWidth="1"/>
    <col min="5" max="5" width="16.25" customWidth="1"/>
    <col min="6" max="6" width="10.375"/>
  </cols>
  <sheetData>
    <row r="1" ht="18" customHeight="1" spans="1:5">
      <c r="A1" s="48"/>
      <c r="B1" s="48"/>
      <c r="C1" s="48"/>
      <c r="D1" s="83"/>
      <c r="E1" s="48"/>
    </row>
    <row r="2" ht="39.95" customHeight="1" spans="1:5">
      <c r="A2" s="49" t="s">
        <v>180</v>
      </c>
      <c r="B2" s="49"/>
      <c r="C2" s="49"/>
      <c r="D2" s="88"/>
      <c r="E2" s="49"/>
    </row>
    <row r="3" ht="22.7" customHeight="1" spans="1:5">
      <c r="A3" s="89"/>
      <c r="B3" s="89"/>
      <c r="C3" s="50"/>
      <c r="D3" s="51"/>
      <c r="E3" s="90" t="s">
        <v>33</v>
      </c>
    </row>
    <row r="4" ht="22.7" customHeight="1" spans="1:5">
      <c r="A4" s="91" t="s">
        <v>181</v>
      </c>
      <c r="B4" s="91"/>
      <c r="C4" s="91" t="s">
        <v>182</v>
      </c>
      <c r="D4" s="92"/>
      <c r="E4" s="91"/>
    </row>
    <row r="5" ht="22.7" customHeight="1" spans="1:5">
      <c r="A5" s="91" t="s">
        <v>178</v>
      </c>
      <c r="B5" s="91" t="s">
        <v>179</v>
      </c>
      <c r="C5" s="91" t="s">
        <v>114</v>
      </c>
      <c r="D5" s="91" t="s">
        <v>183</v>
      </c>
      <c r="E5" s="91" t="s">
        <v>184</v>
      </c>
    </row>
    <row r="6" ht="22.7" customHeight="1" spans="1:5">
      <c r="A6" s="91"/>
      <c r="B6" s="93" t="s">
        <v>114</v>
      </c>
      <c r="C6" s="94">
        <f t="shared" ref="C6:C18" si="0">D6+E6</f>
        <v>1755120.76</v>
      </c>
      <c r="D6" s="95">
        <f>D7+D14+D17</f>
        <v>1715479.31</v>
      </c>
      <c r="E6" s="96">
        <f>E7+E14+E17</f>
        <v>39641.45</v>
      </c>
    </row>
    <row r="7" ht="27" customHeight="1" spans="1:5">
      <c r="A7" s="97" t="s">
        <v>185</v>
      </c>
      <c r="B7" s="97" t="s">
        <v>186</v>
      </c>
      <c r="C7" s="94">
        <f t="shared" si="0"/>
        <v>1695647.21</v>
      </c>
      <c r="D7" s="95">
        <f>D8+D9+D10+D11+D12+D13</f>
        <v>1695647.21</v>
      </c>
      <c r="E7" s="95"/>
    </row>
    <row r="8" ht="27" customHeight="1" spans="1:5">
      <c r="A8" s="76" t="s">
        <v>187</v>
      </c>
      <c r="B8" s="76" t="s">
        <v>188</v>
      </c>
      <c r="C8" s="75">
        <f t="shared" si="0"/>
        <v>1163829</v>
      </c>
      <c r="D8" s="98">
        <v>1163829</v>
      </c>
      <c r="E8" s="99"/>
    </row>
    <row r="9" ht="27" customHeight="1" spans="1:5">
      <c r="A9" s="76" t="s">
        <v>189</v>
      </c>
      <c r="B9" s="76" t="s">
        <v>190</v>
      </c>
      <c r="C9" s="75">
        <f t="shared" si="0"/>
        <v>420417.2</v>
      </c>
      <c r="D9" s="98">
        <v>420417.2</v>
      </c>
      <c r="E9" s="75"/>
    </row>
    <row r="10" ht="27" customHeight="1" spans="1:5">
      <c r="A10" s="76" t="s">
        <v>191</v>
      </c>
      <c r="B10" s="100" t="s">
        <v>192</v>
      </c>
      <c r="C10" s="75">
        <f t="shared" si="0"/>
        <v>0</v>
      </c>
      <c r="D10" s="98">
        <v>0</v>
      </c>
      <c r="E10" s="75"/>
    </row>
    <row r="11" ht="27" customHeight="1" spans="1:5">
      <c r="A11" s="76" t="s">
        <v>193</v>
      </c>
      <c r="B11" s="77" t="s">
        <v>194</v>
      </c>
      <c r="C11" s="75">
        <f t="shared" si="0"/>
        <v>0</v>
      </c>
      <c r="D11" s="101">
        <v>0</v>
      </c>
      <c r="E11" s="75"/>
    </row>
    <row r="12" ht="27" customHeight="1" spans="1:5">
      <c r="A12" s="76" t="s">
        <v>195</v>
      </c>
      <c r="B12" s="77" t="s">
        <v>196</v>
      </c>
      <c r="C12" s="75">
        <f t="shared" si="0"/>
        <v>98598.89</v>
      </c>
      <c r="D12" s="98">
        <v>98598.89</v>
      </c>
      <c r="E12" s="75"/>
    </row>
    <row r="13" ht="27" customHeight="1" spans="1:5">
      <c r="A13" s="76" t="s">
        <v>197</v>
      </c>
      <c r="B13" s="77" t="s">
        <v>198</v>
      </c>
      <c r="C13" s="75">
        <f t="shared" si="0"/>
        <v>12802.12</v>
      </c>
      <c r="D13" s="102">
        <v>12802.12</v>
      </c>
      <c r="E13" s="75"/>
    </row>
    <row r="14" ht="27" customHeight="1" spans="1:5">
      <c r="A14" s="97" t="s">
        <v>199</v>
      </c>
      <c r="B14" s="103" t="s">
        <v>200</v>
      </c>
      <c r="C14" s="94">
        <f t="shared" si="0"/>
        <v>39641.45</v>
      </c>
      <c r="D14" s="104"/>
      <c r="E14" s="94">
        <f>E15+E16</f>
        <v>39641.45</v>
      </c>
    </row>
    <row r="15" ht="27" customHeight="1" spans="1:5">
      <c r="A15" s="76" t="s">
        <v>201</v>
      </c>
      <c r="B15" s="77" t="s">
        <v>202</v>
      </c>
      <c r="C15" s="75">
        <f t="shared" si="0"/>
        <v>22532.58</v>
      </c>
      <c r="D15" s="98"/>
      <c r="E15" s="78">
        <v>22532.58</v>
      </c>
    </row>
    <row r="16" ht="27" customHeight="1" spans="1:5">
      <c r="A16" s="76" t="s">
        <v>203</v>
      </c>
      <c r="B16" s="77" t="s">
        <v>204</v>
      </c>
      <c r="C16" s="75">
        <f t="shared" si="0"/>
        <v>17108.87</v>
      </c>
      <c r="D16" s="98"/>
      <c r="E16" s="78">
        <v>17108.87</v>
      </c>
    </row>
    <row r="17" ht="27" customHeight="1" spans="1:5">
      <c r="A17" s="97" t="s">
        <v>205</v>
      </c>
      <c r="B17" s="103" t="s">
        <v>206</v>
      </c>
      <c r="C17" s="94">
        <f t="shared" si="0"/>
        <v>19832.1</v>
      </c>
      <c r="D17" s="104">
        <f>D18</f>
        <v>19832.1</v>
      </c>
      <c r="E17" s="75"/>
    </row>
    <row r="18" ht="27" customHeight="1" spans="1:5">
      <c r="A18" s="76" t="s">
        <v>207</v>
      </c>
      <c r="B18" s="77" t="s">
        <v>208</v>
      </c>
      <c r="C18" s="75">
        <f t="shared" si="0"/>
        <v>19832.1</v>
      </c>
      <c r="D18" s="78">
        <v>19832.1</v>
      </c>
      <c r="E18" s="7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2023-05-09T09:52:06Z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54C80BC5E32D4B2596A6365A6DA0E22A</vt:lpwstr>
  </property>
</Properties>
</file>