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表11" sheetId="34" r:id="rId13"/>
    <sheet name="表12" sheetId="35" r:id="rId14"/>
    <sheet name="表13" sheetId="36" r:id="rId15"/>
    <sheet name="表14" sheetId="37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'3'!$A$1:$E$41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'7'!$A$1:$E$31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<sst xmlns="http://schemas.openxmlformats.org/spreadsheetml/2006/main" count="439" uniqueCount="273">
  <si>
    <t>单位代码：706</t>
  </si>
  <si>
    <t>单位名称：宁县良平卫生院</t>
  </si>
  <si>
    <t>部门预算公开表</t>
  </si>
  <si>
    <t>编制日期：2021 年12月26日</t>
  </si>
  <si>
    <t>部门领导：</t>
  </si>
  <si>
    <t>朱刚荣</t>
  </si>
  <si>
    <t>财务负责人：</t>
  </si>
  <si>
    <t>刘婷</t>
  </si>
  <si>
    <t>制表人：李亚楠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</si>
  <si>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</si>
  <si>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</si>
  <si>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</si>
  <si>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</si>
  <si>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</si>
  <si>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</si>
  <si>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</si>
  <si>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</si>
  <si>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</si>
  <si>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</si>
  <si>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</si>
  <si>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</si>
  <si>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</si>
  <si>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</si>
  <si>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</si>
  <si>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</si>
  <si>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</si>
  <si>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</si>
  <si>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</si>
  <si>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</si>
  <si>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</si>
  <si>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</si>
  <si>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</si>
  <si>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</si>
  <si>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</si>
  <si>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</si>
  <si>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</si>
  <si>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</si>
  <si>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</si>
  <si>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</si>
  <si>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</si>
  <si>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</si>
  <si>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</si>
  <si>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</si>
  <si>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</si>
  <si>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</si>
  <si>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</si>
  <si>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</si>
  <si>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</si>
  <si>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</si>
  <si>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</si>
  <si>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</si>
  <si>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</si>
  <si>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</si>
  <si>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</si>
  <si>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</si>
  <si>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</si>
  <si>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</si>
  <si>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</si>
  <si>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</si>
  <si>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</si>
  <si>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</si>
  <si>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</si>
  <si>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</si>
  <si>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</si>
  <si>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</si>
  <si>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</si>
  <si>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</si>
  <si>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</si>
  <si>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</si>
  <si>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</si>
  <si>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</si>
  <si>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</si>
  <si>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</si>
  <si>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</si>
  <si>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</si>
  <si>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</si>
  <si>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</si>
  <si>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</si>
  <si>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</si>
  <si>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</si>
  <si>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</si>
  <si>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</si>
  <si>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</si>
  <si>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</si>
  <si>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</si>
  <si>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</si>
  <si>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</si>
  <si>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</si>
  <si>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</si>
  <si>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</si>
  <si>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</si>
  <si>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</si>
  <si>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</si>
  <si>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</si>
  <si>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</si>
  <si>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</si>
  <si>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</si>
  <si>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</si>
  <si>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</si>
  <si>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</si>
  <si>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</si>
  <si>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</si>
  <si>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</si>
  <si>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</si>
  <si>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</si>
  <si>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</si>
  <si>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</si>
  <si>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</si>
  <si>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</si>
  <si>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</si>
  <si>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</si>
  <si>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</si>
  <si>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</si>
  <si>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</si>
  <si>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</si>
  <si>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</si>
  <si>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</si>
  <si>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</si>
  <si>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</si>
  <si>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</si>
  <si>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</si>
  <si>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</si>
  <si>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</si>
  <si>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</si>
  <si>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706024</t>
  </si>
  <si>
    <t>宁县良平卫生院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</si>
  <si>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</si>
  <si>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</si>
  <si>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</si>
  <si>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</si>
  <si>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</si>
  <si>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</si>
  <si>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</si>
  <si>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</si>
  <si>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</si>
  <si>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</si>
  <si>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</si>
  <si>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</si>
  <si>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</si>
  <si>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</si>
  <si>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</si>
  <si>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</si>
  <si>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</si>
  <si>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</si>
  <si>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</si>
  <si>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</si>
  <si>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</si>
  <si>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</si>
  <si>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</si>
  <si>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</si>
  <si>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</si>
  <si>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</si>
  <si>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</si>
  <si>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</si>
  <si>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</si>
  <si>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</si>
  <si>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</si>
  <si>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</si>
  <si>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</si>
  <si>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</si>
  <si>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</si>
  <si>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</si>
  <si>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</si>
  <si>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</si>
  <si>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</si>
  <si>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</si>
  <si>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</si>
  <si>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</si>
  <si>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</si>
  <si>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</si>
  <si>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</si>
  <si>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</si>
  <si>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</si>
  <si>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</si>
  <si>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</si>
  <si>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</si>
  <si>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</si>
  <si>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</si>
  <si>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</si>
  <si>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</si>
  <si>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</si>
  <si>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</si>
  <si>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</si>
  <si>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</si>
  <si>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</si>
  <si>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</si>
  <si>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</si>
  <si>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</si>
  <si>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</si>
  <si>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</si>
  <si>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</si>
  <si>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</si>
  <si>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</si>
  <si>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</si>
  <si>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</si>
  <si>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</si>
  <si>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</si>
  <si>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</si>
  <si>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</si>
  <si>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</si>
  <si>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</si>
  <si>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</si>
  <si>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</si>
  <si>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</si>
  <si>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</si>
  <si>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</si>
  <si>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0934-6570019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</si>
  <si>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</si>
  <si>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</si>
  <si>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宁县良平卫生院始建于1956年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</si>
  <si>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</si>
  <si>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</si>
  <si>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</si>
  <si>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</si>
  <si>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</si>
  <si>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</si>
  <si>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</si>
  <si>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</si>
  <si>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</si>
  <si>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</si>
  <si>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</si>
  <si>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</si>
  <si>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</si>
  <si>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</si>
  <si>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</si>
  <si>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</si>
  <si>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</si>
  <si>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</si>
  <si>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</si>
  <si>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</si>
  <si>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</si>
  <si>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</si>
  <si>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</si>
  <si>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</si>
  <si>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</si>
  <si>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</si>
  <si>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</si>
  <si>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</si>
  <si>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</si>
  <si>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</si>
  <si>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</si>
  <si>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</si>
  <si>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</si>
  <si>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</si>
  <si>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</si>
  <si>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</si>
  <si>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</si>
  <si>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</si>
  <si>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共需78.98万元保障人员工资和工会经费、福利费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</si>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</sst>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;\-&quot;$&quot;#,##0"/>
    <numFmt numFmtId="177" formatCode="_-* #,##0.00_-;\-* #,##0.00_-;_-* &quot;-&quot;??_-;_-@_-"/>
    <numFmt numFmtId="178" formatCode="[Blue]0.0%;[Blue]\(0.0%\)"/>
    <numFmt numFmtId="179" formatCode="#,##0.000000"/>
    <numFmt numFmtId="180" formatCode="&quot;$&quot;#,##0.00_);\(&quot;$&quot;#,##0.00\)"/>
    <numFmt numFmtId="181" formatCode="_-#0&quot;.&quot;0000_-;\(#0&quot;.&quot;0000\);_-\ \ &quot;-&quot;_-;_-@_-"/>
    <numFmt numFmtId="182" formatCode="_-#,###.00,_-;\(#,###.00,\);_-\ \ &quot;-&quot;_-;_-@_-"/>
    <numFmt numFmtId="183" formatCode="&quot;\&quot;#,##0;[Red]&quot;\&quot;&quot;\&quot;&quot;\&quot;&quot;\&quot;&quot;\&quot;&quot;\&quot;&quot;\&quot;\-#,##0"/>
    <numFmt numFmtId="184" formatCode="_-* #,##0\¥_-;\-* #,##0\¥_-;_-* &quot;-&quot;\¥_-;_-@_-"/>
    <numFmt numFmtId="185" formatCode="&quot;$&quot;\ #,##0_-;[Red]&quot;$&quot;\ #,##0\-"/>
    <numFmt numFmtId="186" formatCode="_-* #,##0.0000000000_-;\-* #,##0.0000000000_-;_-* &quot;-&quot;??_-;_-@_-"/>
    <numFmt numFmtId="187" formatCode="_-* #,##0.00&quot;$&quot;_-;\-* #,##0.00&quot;$&quot;_-;_-* &quot;-&quot;??&quot;$&quot;_-;_-@_-"/>
    <numFmt numFmtId="188" formatCode="yy\.mm\.dd"/>
    <numFmt numFmtId="189" formatCode="#,##0.00\¥;\-#,##0.00\¥"/>
    <numFmt numFmtId="190" formatCode="_(&quot;$&quot;* #,##0.00_);_(&quot;$&quot;* \(#,##0.00\);_(&quot;$&quot;* &quot;-&quot;??_);_(@_)"/>
    <numFmt numFmtId="191" formatCode="#,##0_);[Blue]\(#,##0\)"/>
    <numFmt numFmtId="192" formatCode="[Blue]#,##0_);[Blue]\(#,##0\)"/>
    <numFmt numFmtId="193" formatCode="_-#,###,_-;\(#,###,\);_-\ \ &quot;-&quot;_-;_-@_-"/>
    <numFmt numFmtId="194" formatCode="#\ ??/??"/>
    <numFmt numFmtId="195" formatCode="#,##0.0"/>
    <numFmt numFmtId="196" formatCode="0.0%"/>
    <numFmt numFmtId="197" formatCode="0.0%;\(0.0%\)"/>
    <numFmt numFmtId="198" formatCode="&quot;\&quot;#,##0.00;[Red]&quot;\&quot;\-#,##0.00"/>
    <numFmt numFmtId="199" formatCode="_-* #,##0_-;\-* #,##0_-;_-* &quot;-&quot;_-;_-@_-"/>
    <numFmt numFmtId="200" formatCode="&quot;\&quot;#,##0;&quot;\&quot;\-#,##0"/>
    <numFmt numFmtId="201" formatCode="_-#,##0.00_-;\(#,##0.00\);_-\ \ &quot;-&quot;_-;_-@_-"/>
    <numFmt numFmtId="202" formatCode="_-&quot;$&quot;* #,##0_-;\-&quot;$&quot;* #,##0_-;_-&quot;$&quot;* &quot;-&quot;_-;_-@_-"/>
    <numFmt numFmtId="203" formatCode="[Red]0.0%;[Red]\(0.0%\)"/>
    <numFmt numFmtId="204" formatCode="_-&quot;$&quot;\ * #,##0_-;_-&quot;$&quot;\ * #,##0\-;_-&quot;$&quot;\ * &quot;-&quot;_-;_-@_-"/>
    <numFmt numFmtId="205" formatCode="_-#0&quot;.&quot;0,_-;\(#0&quot;.&quot;0,\);_-\ \ &quot;-&quot;_-;_-@_-"/>
    <numFmt numFmtId="206" formatCode="#,##0.00\¥;[Red]\-#,##0.00\¥"/>
    <numFmt numFmtId="207" formatCode="&quot;$&quot;#,##0_);[Red]\(&quot;$&quot;#,##0\)"/>
    <numFmt numFmtId="208" formatCode="_-&quot;$&quot;* #,##0.00_-;\-&quot;$&quot;* #,##0.00_-;_-&quot;$&quot;* &quot;-&quot;??_-;_-@_-"/>
    <numFmt numFmtId="209" formatCode="\(#,##0\)\ "/>
    <numFmt numFmtId="210" formatCode="\$#,##0.00;\(\$#,##0.00\)"/>
    <numFmt numFmtId="211" formatCode="#,##0\ &quot; &quot;;\(#,##0\)\ ;&quot;—&quot;&quot; &quot;&quot; &quot;&quot; &quot;&quot; &quot;"/>
    <numFmt numFmtId="212" formatCode="mmm/dd/yyyy;_-\ &quot;N/A&quot;_-;_-\ &quot;-&quot;_-"/>
    <numFmt numFmtId="213" formatCode="_-* #,##0&quot;$&quot;_-;\-* #,##0&quot;$&quot;_-;_-* &quot;-&quot;&quot;$&quot;_-;_-@_-"/>
    <numFmt numFmtId="214" formatCode="_-* #,##0_-;\-* #,##0_-;_-* &quot;-&quot;??_-;_-@_-"/>
    <numFmt numFmtId="215" formatCode="_-#,##0%_-;\(#,##0%\);_-\ &quot;-&quot;_-"/>
    <numFmt numFmtId="216" formatCode="_-#,##0_-;\(#,##0\);_-\ \ &quot;-&quot;_-;_-@_-"/>
    <numFmt numFmtId="217" formatCode="&quot;$&quot;\ #,##0.00_-;[Red]&quot;$&quot;\ #,##0.00\-"/>
    <numFmt numFmtId="218" formatCode="_([$€-2]* #,##0.00_);_([$€-2]* \(#,##0.00\);_([$€-2]* &quot;-&quot;??_)"/>
    <numFmt numFmtId="219" formatCode="#,##0_ "/>
    <numFmt numFmtId="220" formatCode="#,##0.0_);\(#,##0.0\)"/>
    <numFmt numFmtId="221" formatCode="0%;\(0%\)"/>
    <numFmt numFmtId="222" formatCode="mmm/yyyy;_-\ &quot;N/A&quot;_-;_-\ &quot;-&quot;_-"/>
    <numFmt numFmtId="223" formatCode="_-* #,##0_$_-;\-* #,##0_$_-;_-* &quot;-&quot;_$_-;_-@_-"/>
    <numFmt numFmtId="224" formatCode="#,##0;\-#,##0;&quot;-&quot;"/>
    <numFmt numFmtId="225" formatCode="\$#,##0;\(\$#,##0\)"/>
    <numFmt numFmtId="226" formatCode="#,##0;\(#,##0\)"/>
    <numFmt numFmtId="227" formatCode="&quot;$&quot;#,##0_);\(&quot;$&quot;#,##0\)"/>
    <numFmt numFmtId="228" formatCode="&quot;$&quot;#,##0.00_);[Red]\(&quot;$&quot;#,##0.00\)"/>
    <numFmt numFmtId="229" formatCode="\ \ @"/>
    <numFmt numFmtId="230" formatCode="#,##0_);\(#,##0_)"/>
    <numFmt numFmtId="231" formatCode="_-* #,##0.00_$_-;\-* #,##0.00_$_-;_-* &quot;-&quot;??_$_-;_-@_-"/>
    <numFmt numFmtId="232" formatCode="_(* #,##0.0,_);_(* \(#,##0.0,\);_(* &quot;-&quot;_);_(@_)"/>
    <numFmt numFmtId="233" formatCode="_(&quot;$&quot;* #,##0_);_(&quot;$&quot;* \(#,##0\);_(&quot;$&quot;* &quot;-&quot;_);_(@_)"/>
    <numFmt numFmtId="234" formatCode="0.0"/>
    <numFmt numFmtId="235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6" formatCode="_ &quot;\&quot;* #,##0_ ;_ &quot;\&quot;* \-#,##0_ ;_ &quot;\&quot;* &quot;-&quot;_ ;_ @_ "/>
    <numFmt numFmtId="237" formatCode="_ &quot;\&quot;* #,##0.00_ ;_ &quot;\&quot;* \-#,##0.00_ ;_ &quot;\&quot;* &quot;-&quot;??_ ;_ @_ "/>
    <numFmt numFmtId="238" formatCode="0.00_ "/>
    <numFmt numFmtId="239" formatCode="#,##0.00_ "/>
    <numFmt numFmtId="240" formatCode="#,##0.00_ ;[Red]\-#,##0.00\ "/>
  </numFmts>
  <fonts count="166"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17"/>
      <name val="宋体"/>
      <charset val="134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color indexed="52"/>
      <name val="楷体_GB2312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9"/>
      <name val="Times New Roman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b/>
      <sz val="11"/>
      <color indexed="16"/>
      <name val="Times New Roma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0"/>
      <color indexed="20"/>
      <name val="宋体"/>
      <charset val="134"/>
    </font>
    <font>
      <sz val="12"/>
      <color indexed="60"/>
      <name val="楷体_GB2312"/>
      <charset val="134"/>
    </font>
    <font>
      <sz val="11"/>
      <name val="MS P????"/>
      <charset val="134"/>
    </font>
    <font>
      <sz val="10"/>
      <color indexed="17"/>
      <name val="宋体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2"/>
      <name val="Arial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sz val="10.5"/>
      <color indexed="17"/>
      <name val="宋体"/>
      <charset val="134"/>
    </font>
    <font>
      <b/>
      <sz val="12"/>
      <name val="MS Sans Serif"/>
      <charset val="134"/>
    </font>
    <font>
      <b/>
      <sz val="10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sz val="12"/>
      <name val="官帕眉"/>
      <charset val="134"/>
    </font>
    <font>
      <b/>
      <sz val="12"/>
      <color indexed="9"/>
      <name val="楷体_GB2312"/>
      <charset val="134"/>
    </font>
    <font>
      <sz val="11"/>
      <name val="Times New Roman"/>
      <charset val="134"/>
    </font>
    <font>
      <b/>
      <sz val="10"/>
      <name val="Tms Rm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/>
    <xf numFmtId="0" fontId="40" fillId="4" borderId="0" applyNumberFormat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177" fontId="0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/>
    <xf numFmtId="0" fontId="44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/>
    <xf numFmtId="0" fontId="46" fillId="0" borderId="0">
      <protection locked="0"/>
    </xf>
    <xf numFmtId="0" fontId="40" fillId="8" borderId="0" applyNumberFormat="0" applyBorder="0" applyAlignment="0" applyProtection="0">
      <alignment vertical="center"/>
    </xf>
    <xf numFmtId="197" fontId="0" fillId="0" borderId="0" applyFill="0" applyBorder="0" applyAlignment="0"/>
    <xf numFmtId="199" fontId="0" fillId="0" borderId="0" applyFont="0" applyFill="0" applyBorder="0" applyAlignment="0" applyProtection="0"/>
    <xf numFmtId="0" fontId="47" fillId="0" borderId="0"/>
    <xf numFmtId="0" fontId="48" fillId="9" borderId="16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188" fontId="0" fillId="0" borderId="17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3" borderId="0" applyNumberFormat="0" applyBorder="0" applyAlignment="0" applyProtection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99" fontId="47" fillId="0" borderId="0" applyFont="0" applyFill="0" applyBorder="0" applyAlignment="0" applyProtection="0"/>
    <xf numFmtId="0" fontId="55" fillId="0" borderId="0"/>
    <xf numFmtId="0" fontId="46" fillId="0" borderId="0"/>
    <xf numFmtId="0" fontId="57" fillId="14" borderId="0" applyNumberFormat="0" applyBorder="0" applyAlignment="0" applyProtection="0">
      <alignment vertical="center"/>
    </xf>
    <xf numFmtId="0" fontId="58" fillId="0" borderId="0">
      <alignment horizontal="left"/>
    </xf>
    <xf numFmtId="0" fontId="38" fillId="15" borderId="18" applyNumberFormat="0" applyFont="0" applyAlignment="0" applyProtection="0">
      <alignment vertical="center"/>
    </xf>
    <xf numFmtId="0" fontId="59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0" fillId="0" borderId="0" applyNumberFormat="0" applyAlignment="0">
      <alignment horizontal="left"/>
    </xf>
    <xf numFmtId="191" fontId="0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92" fontId="0" fillId="0" borderId="0" applyFill="0" applyBorder="0" applyAlignment="0"/>
    <xf numFmtId="0" fontId="45" fillId="0" borderId="0">
      <alignment vertical="center"/>
    </xf>
    <xf numFmtId="0" fontId="51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24" fontId="66" fillId="0" borderId="0" applyFont="0" applyFill="0" applyBorder="0" applyAlignment="0" applyProtection="0"/>
    <xf numFmtId="0" fontId="47" fillId="18" borderId="19">
      <protection locked="0"/>
    </xf>
    <xf numFmtId="0" fontId="67" fillId="0" borderId="0" applyNumberFormat="0" applyFill="0" applyBorder="0" applyAlignment="0" applyProtection="0">
      <alignment vertical="center"/>
    </xf>
    <xf numFmtId="0" fontId="68" fillId="0" borderId="0"/>
    <xf numFmtId="0" fontId="69" fillId="0" borderId="20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47" fillId="0" borderId="0"/>
    <xf numFmtId="186" fontId="47" fillId="0" borderId="0" applyFont="0" applyFill="0" applyBorder="0" applyAlignment="0" applyProtection="0"/>
    <xf numFmtId="0" fontId="46" fillId="0" borderId="0"/>
    <xf numFmtId="0" fontId="70" fillId="0" borderId="20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54" fillId="21" borderId="0" applyNumberFormat="0" applyBorder="0" applyAlignment="0" applyProtection="0">
      <alignment vertical="center"/>
    </xf>
    <xf numFmtId="0" fontId="46" fillId="0" borderId="0"/>
    <xf numFmtId="0" fontId="71" fillId="22" borderId="22" applyNumberFormat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/>
    <xf numFmtId="0" fontId="72" fillId="22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73" fillId="23" borderId="16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4" fillId="25" borderId="23" applyNumberFormat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191" fontId="0" fillId="0" borderId="0" applyFill="0" applyBorder="0" applyAlignment="0"/>
    <xf numFmtId="0" fontId="40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7" fillId="28" borderId="0" applyNumberFormat="0" applyBorder="0" applyAlignment="0" applyProtection="0"/>
    <xf numFmtId="202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6" fillId="0" borderId="0"/>
    <xf numFmtId="0" fontId="51" fillId="12" borderId="0" applyNumberFormat="0" applyBorder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192" fontId="0" fillId="0" borderId="0" applyFill="0" applyBorder="0" applyAlignment="0"/>
    <xf numFmtId="0" fontId="78" fillId="2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4" fillId="32" borderId="0" applyNumberFormat="0" applyBorder="0" applyAlignment="0" applyProtection="0">
      <alignment vertical="center"/>
    </xf>
    <xf numFmtId="192" fontId="0" fillId="0" borderId="0" applyFill="0" applyBorder="0" applyAlignment="0"/>
    <xf numFmtId="0" fontId="40" fillId="3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>
      <alignment vertical="top"/>
    </xf>
    <xf numFmtId="0" fontId="40" fillId="34" borderId="0" applyNumberFormat="0" applyBorder="0" applyAlignment="0" applyProtection="0">
      <alignment vertical="center"/>
    </xf>
    <xf numFmtId="0" fontId="83" fillId="9" borderId="28" applyNumberFormat="0" applyAlignment="0" applyProtection="0">
      <alignment vertical="center"/>
    </xf>
    <xf numFmtId="196" fontId="84" fillId="0" borderId="0" applyFont="0" applyFill="0" applyBorder="0" applyAlignment="0" applyProtection="0"/>
    <xf numFmtId="0" fontId="85" fillId="3" borderId="29"/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54" fillId="37" borderId="0" applyNumberFormat="0" applyBorder="0" applyAlignment="0" applyProtection="0">
      <alignment vertical="center"/>
    </xf>
    <xf numFmtId="0" fontId="86" fillId="0" borderId="0" applyNumberFormat="0" applyFont="0" applyFill="0" applyBorder="0" applyAlignment="0" applyProtection="0">
      <alignment horizontal="left"/>
    </xf>
    <xf numFmtId="0" fontId="54" fillId="38" borderId="0" applyNumberFormat="0" applyBorder="0" applyAlignment="0" applyProtection="0">
      <alignment vertical="center"/>
    </xf>
    <xf numFmtId="0" fontId="0" fillId="0" borderId="0"/>
    <xf numFmtId="0" fontId="40" fillId="39" borderId="0" applyNumberFormat="0" applyBorder="0" applyAlignment="0" applyProtection="0">
      <alignment vertical="center"/>
    </xf>
    <xf numFmtId="0" fontId="87" fillId="9" borderId="16" applyNumberFormat="0" applyAlignment="0" applyProtection="0">
      <alignment vertical="center"/>
    </xf>
    <xf numFmtId="0" fontId="47" fillId="0" borderId="0"/>
    <xf numFmtId="0" fontId="47" fillId="0" borderId="0"/>
    <xf numFmtId="0" fontId="0" fillId="0" borderId="0"/>
    <xf numFmtId="0" fontId="40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79" fontId="0" fillId="0" borderId="0">
      <protection locked="0"/>
    </xf>
    <xf numFmtId="0" fontId="40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179" fontId="0" fillId="0" borderId="0">
      <protection locked="0"/>
    </xf>
    <xf numFmtId="0" fontId="40" fillId="45" borderId="0" applyNumberFormat="0" applyBorder="0" applyAlignment="0" applyProtection="0">
      <alignment vertical="center"/>
    </xf>
    <xf numFmtId="0" fontId="68" fillId="0" borderId="0"/>
    <xf numFmtId="199" fontId="46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0" fontId="89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0" fontId="91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0" fillId="0" borderId="0"/>
    <xf numFmtId="178" fontId="0" fillId="0" borderId="0" applyFill="0" applyBorder="0" applyAlignment="0"/>
    <xf numFmtId="0" fontId="0" fillId="0" borderId="0"/>
    <xf numFmtId="198" fontId="90" fillId="0" borderId="0" applyFont="0" applyFill="0" applyBorder="0" applyAlignment="0" applyProtection="0"/>
    <xf numFmtId="0" fontId="47" fillId="0" borderId="0"/>
    <xf numFmtId="183" fontId="0" fillId="0" borderId="0"/>
    <xf numFmtId="0" fontId="47" fillId="12" borderId="0" applyNumberFormat="0" applyBorder="0" applyAlignment="0" applyProtection="0">
      <alignment vertical="center"/>
    </xf>
    <xf numFmtId="0" fontId="47" fillId="18" borderId="19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92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6" fillId="0" borderId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>
      <alignment vertical="center"/>
    </xf>
    <xf numFmtId="0" fontId="59" fillId="0" borderId="0">
      <alignment vertical="center"/>
    </xf>
    <xf numFmtId="190" fontId="0" fillId="0" borderId="0" applyFont="0" applyFill="0" applyBorder="0" applyAlignment="0" applyProtection="0"/>
    <xf numFmtId="0" fontId="50" fillId="7" borderId="0" applyNumberFormat="0" applyBorder="0" applyAlignment="0" applyProtection="0"/>
    <xf numFmtId="0" fontId="93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47" fillId="17" borderId="0" applyNumberFormat="0" applyBorder="0" applyAlignment="0" applyProtection="0">
      <alignment vertical="center"/>
    </xf>
    <xf numFmtId="0" fontId="0" fillId="0" borderId="0"/>
    <xf numFmtId="202" fontId="46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47" fillId="0" borderId="0" applyFill="0" applyBorder="0" applyAlignment="0"/>
    <xf numFmtId="0" fontId="94" fillId="0" borderId="0" applyNumberFormat="0" applyFill="0" applyBorder="0" applyAlignment="0" applyProtection="0"/>
    <xf numFmtId="0" fontId="59" fillId="0" borderId="0">
      <alignment vertical="center"/>
    </xf>
    <xf numFmtId="49" fontId="95" fillId="0" borderId="0" applyProtection="0">
      <alignment horizontal="left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64" fillId="17" borderId="0" applyNumberFormat="0" applyBorder="0" applyAlignment="0" applyProtection="0">
      <alignment vertical="center"/>
    </xf>
    <xf numFmtId="0" fontId="96" fillId="0" borderId="0" applyNumberFormat="0" applyFill="0" applyBorder="0" applyProtection="0">
      <alignment vertical="center"/>
    </xf>
    <xf numFmtId="0" fontId="97" fillId="0" borderId="6">
      <alignment horizontal="left" vertical="center"/>
    </xf>
    <xf numFmtId="0" fontId="55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64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/>
    <xf numFmtId="0" fontId="47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0" fillId="0" borderId="0">
      <protection locked="0"/>
    </xf>
    <xf numFmtId="177" fontId="47" fillId="0" borderId="0" applyFont="0" applyFill="0" applyBorder="0" applyAlignment="0" applyProtection="0"/>
    <xf numFmtId="0" fontId="0" fillId="0" borderId="0"/>
    <xf numFmtId="0" fontId="68" fillId="0" borderId="0"/>
    <xf numFmtId="0" fontId="47" fillId="0" borderId="0">
      <alignment vertical="center"/>
    </xf>
    <xf numFmtId="0" fontId="55" fillId="0" borderId="0"/>
    <xf numFmtId="0" fontId="55" fillId="0" borderId="0"/>
    <xf numFmtId="38" fontId="99" fillId="0" borderId="0"/>
    <xf numFmtId="0" fontId="68" fillId="0" borderId="0"/>
    <xf numFmtId="0" fontId="55" fillId="0" borderId="0"/>
    <xf numFmtId="192" fontId="0" fillId="0" borderId="0" applyFill="0" applyBorder="0" applyAlignment="0"/>
    <xf numFmtId="0" fontId="0" fillId="0" borderId="0"/>
    <xf numFmtId="209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0" fillId="0" borderId="0"/>
    <xf numFmtId="40" fontId="86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55" fillId="0" borderId="0"/>
    <xf numFmtId="0" fontId="68" fillId="0" borderId="0"/>
    <xf numFmtId="0" fontId="55" fillId="0" borderId="0"/>
    <xf numFmtId="0" fontId="100" fillId="6" borderId="0" applyNumberFormat="0" applyBorder="0" applyAlignment="0" applyProtection="0">
      <alignment vertical="center"/>
    </xf>
    <xf numFmtId="0" fontId="55" fillId="0" borderId="0"/>
    <xf numFmtId="0" fontId="101" fillId="0" borderId="1">
      <alignment horizont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183" fontId="0" fillId="0" borderId="0"/>
    <xf numFmtId="0" fontId="55" fillId="0" borderId="0"/>
    <xf numFmtId="0" fontId="55" fillId="0" borderId="0"/>
    <xf numFmtId="0" fontId="47" fillId="0" borderId="0"/>
    <xf numFmtId="0" fontId="0" fillId="0" borderId="0"/>
    <xf numFmtId="0" fontId="55" fillId="0" borderId="0"/>
    <xf numFmtId="0" fontId="6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102" fillId="0" borderId="0"/>
    <xf numFmtId="0" fontId="64" fillId="17" borderId="0" applyNumberFormat="0" applyBorder="0" applyAlignment="0" applyProtection="0">
      <alignment vertical="center"/>
    </xf>
    <xf numFmtId="183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/>
    <xf numFmtId="0" fontId="59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5" fillId="0" borderId="0"/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208" fontId="46" fillId="0" borderId="0" applyFont="0" applyFill="0" applyBorder="0" applyAlignment="0" applyProtection="0"/>
    <xf numFmtId="0" fontId="55" fillId="0" borderId="0"/>
    <xf numFmtId="10" fontId="84" fillId="0" borderId="0" applyFont="0" applyFill="0" applyBorder="0" applyAlignment="0" applyProtection="0"/>
    <xf numFmtId="0" fontId="103" fillId="0" borderId="30" applyNumberFormat="0" applyFill="0" applyAlignment="0" applyProtection="0">
      <alignment vertical="center"/>
    </xf>
    <xf numFmtId="0" fontId="104" fillId="0" borderId="2">
      <alignment horizontal="center"/>
    </xf>
    <xf numFmtId="0" fontId="55" fillId="0" borderId="0"/>
    <xf numFmtId="9" fontId="47" fillId="0" borderId="0" applyFont="0" applyFill="0" applyBorder="0" applyAlignment="0" applyProtection="0">
      <alignment vertical="center"/>
    </xf>
    <xf numFmtId="0" fontId="46" fillId="0" borderId="0">
      <protection locked="0"/>
    </xf>
    <xf numFmtId="38" fontId="105" fillId="9" borderId="0" applyNumberFormat="0" applyBorder="0" applyAlignment="0" applyProtection="0"/>
    <xf numFmtId="0" fontId="55" fillId="0" borderId="0"/>
    <xf numFmtId="0" fontId="0" fillId="0" borderId="0"/>
    <xf numFmtId="0" fontId="0" fillId="0" borderId="0"/>
    <xf numFmtId="0" fontId="55" fillId="0" borderId="0"/>
    <xf numFmtId="0" fontId="47" fillId="0" borderId="0" applyNumberFormat="0" applyFill="0" applyBorder="0" applyAlignment="0" applyProtection="0"/>
    <xf numFmtId="0" fontId="0" fillId="0" borderId="0"/>
    <xf numFmtId="0" fontId="106" fillId="49" borderId="0" applyNumberFormat="0" applyBorder="0" applyAlignment="0" applyProtection="0"/>
    <xf numFmtId="0" fontId="46" fillId="0" borderId="0"/>
    <xf numFmtId="0" fontId="82" fillId="0" borderId="0">
      <alignment vertical="top"/>
    </xf>
    <xf numFmtId="0" fontId="107" fillId="17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88" fillId="12" borderId="0" applyNumberFormat="0" applyBorder="0" applyAlignment="0" applyProtection="0">
      <alignment vertical="center"/>
    </xf>
    <xf numFmtId="0" fontId="0" fillId="0" borderId="0">
      <protection locked="0"/>
    </xf>
    <xf numFmtId="0" fontId="108" fillId="50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47" fillId="18" borderId="19">
      <protection locked="0"/>
    </xf>
    <xf numFmtId="0" fontId="46" fillId="0" borderId="0"/>
    <xf numFmtId="0" fontId="0" fillId="0" borderId="0"/>
    <xf numFmtId="40" fontId="109" fillId="0" borderId="0" applyBorder="0">
      <alignment horizontal="right"/>
    </xf>
    <xf numFmtId="0" fontId="0" fillId="0" borderId="0">
      <protection locked="0"/>
    </xf>
    <xf numFmtId="0" fontId="110" fillId="12" borderId="0" applyNumberFormat="0" applyBorder="0" applyAlignment="0" applyProtection="0">
      <alignment vertical="center"/>
    </xf>
    <xf numFmtId="0" fontId="0" fillId="0" borderId="0"/>
    <xf numFmtId="0" fontId="59" fillId="0" borderId="0">
      <alignment vertical="center"/>
    </xf>
    <xf numFmtId="0" fontId="68" fillId="0" borderId="0"/>
    <xf numFmtId="0" fontId="0" fillId="0" borderId="0">
      <protection locked="0"/>
    </xf>
    <xf numFmtId="203" fontId="0" fillId="0" borderId="0" applyFill="0" applyBorder="0" applyAlignment="0"/>
    <xf numFmtId="179" fontId="0" fillId="0" borderId="0">
      <protection locked="0"/>
    </xf>
    <xf numFmtId="0" fontId="42" fillId="51" borderId="0" applyNumberFormat="0" applyBorder="0" applyAlignment="0" applyProtection="0"/>
    <xf numFmtId="0" fontId="82" fillId="0" borderId="0">
      <alignment vertical="top"/>
    </xf>
    <xf numFmtId="0" fontId="47" fillId="0" borderId="0"/>
    <xf numFmtId="0" fontId="111" fillId="0" borderId="0" applyNumberFormat="0" applyFont="0" applyFill="0" applyBorder="0" applyProtection="0">
      <alignment horizontal="center" vertical="center" wrapText="1"/>
    </xf>
    <xf numFmtId="0" fontId="68" fillId="0" borderId="0"/>
    <xf numFmtId="43" fontId="0" fillId="0" borderId="0" applyFont="0" applyFill="0" applyBorder="0" applyAlignment="0" applyProtection="0"/>
    <xf numFmtId="0" fontId="0" fillId="0" borderId="0"/>
    <xf numFmtId="0" fontId="47" fillId="0" borderId="0"/>
    <xf numFmtId="0" fontId="47" fillId="0" borderId="0"/>
    <xf numFmtId="0" fontId="107" fillId="17" borderId="0" applyNumberFormat="0" applyBorder="0" applyAlignment="0" applyProtection="0">
      <alignment vertical="center"/>
    </xf>
    <xf numFmtId="183" fontId="0" fillId="0" borderId="0"/>
    <xf numFmtId="0" fontId="112" fillId="0" borderId="31" applyNumberFormat="0" applyFill="0" applyAlignment="0" applyProtection="0">
      <alignment vertical="center"/>
    </xf>
    <xf numFmtId="49" fontId="47" fillId="0" borderId="0" applyFont="0" applyFill="0" applyBorder="0" applyAlignment="0" applyProtection="0"/>
    <xf numFmtId="0" fontId="68" fillId="0" borderId="0"/>
    <xf numFmtId="179" fontId="0" fillId="0" borderId="0">
      <protection locked="0"/>
    </xf>
    <xf numFmtId="0" fontId="0" fillId="0" borderId="0"/>
    <xf numFmtId="0" fontId="59" fillId="0" borderId="0">
      <alignment vertical="center"/>
    </xf>
    <xf numFmtId="0" fontId="45" fillId="52" borderId="0" applyNumberFormat="0" applyBorder="0" applyAlignment="0" applyProtection="0"/>
    <xf numFmtId="0" fontId="68" fillId="0" borderId="0"/>
    <xf numFmtId="0" fontId="47" fillId="6" borderId="0" applyNumberFormat="0" applyBorder="0" applyAlignment="0" applyProtection="0">
      <alignment vertical="center"/>
    </xf>
    <xf numFmtId="201" fontId="95" fillId="0" borderId="0" applyFill="0" applyBorder="0" applyProtection="0">
      <alignment horizontal="right"/>
    </xf>
    <xf numFmtId="9" fontId="113" fillId="0" borderId="0" applyFont="0" applyFill="0" applyBorder="0" applyAlignment="0" applyProtection="0"/>
    <xf numFmtId="200" fontId="66" fillId="0" borderId="0" applyFont="0" applyFill="0" applyBorder="0" applyAlignment="0" applyProtection="0"/>
    <xf numFmtId="0" fontId="81" fillId="0" borderId="27" applyNumberFormat="0" applyFill="0" applyAlignment="0" applyProtection="0">
      <alignment vertical="center"/>
    </xf>
    <xf numFmtId="0" fontId="114" fillId="53" borderId="32" applyNumberFormat="0" applyAlignment="0" applyProtection="0">
      <alignment vertical="center"/>
    </xf>
    <xf numFmtId="0" fontId="46" fillId="0" borderId="0">
      <protection locked="0"/>
    </xf>
    <xf numFmtId="0" fontId="0" fillId="0" borderId="0"/>
    <xf numFmtId="0" fontId="47" fillId="0" borderId="0">
      <alignment vertical="center"/>
    </xf>
    <xf numFmtId="0" fontId="46" fillId="0" borderId="0">
      <protection locked="0"/>
    </xf>
    <xf numFmtId="39" fontId="66" fillId="0" borderId="0" applyFont="0" applyFill="0" applyBorder="0" applyAlignment="0" applyProtection="0"/>
    <xf numFmtId="0" fontId="46" fillId="0" borderId="0">
      <protection locked="0"/>
    </xf>
    <xf numFmtId="0" fontId="47" fillId="0" borderId="0"/>
    <xf numFmtId="0" fontId="59" fillId="17" borderId="0" applyNumberFormat="0" applyBorder="0" applyAlignment="0" applyProtection="0">
      <alignment vertical="center"/>
    </xf>
    <xf numFmtId="0" fontId="68" fillId="0" borderId="0"/>
    <xf numFmtId="0" fontId="115" fillId="0" borderId="0"/>
    <xf numFmtId="0" fontId="116" fillId="18" borderId="19">
      <protection locked="0"/>
    </xf>
    <xf numFmtId="0" fontId="42" fillId="17" borderId="0" applyNumberFormat="0" applyBorder="0" applyAlignment="0" applyProtection="0">
      <alignment vertical="center"/>
    </xf>
    <xf numFmtId="0" fontId="111" fillId="0" borderId="0"/>
    <xf numFmtId="179" fontId="0" fillId="0" borderId="0">
      <protection locked="0"/>
    </xf>
    <xf numFmtId="0" fontId="117" fillId="0" borderId="33" applyNumberFormat="0" applyFill="0" applyAlignment="0" applyProtection="0">
      <alignment vertical="center"/>
    </xf>
    <xf numFmtId="0" fontId="59" fillId="0" borderId="0">
      <alignment vertical="center"/>
    </xf>
    <xf numFmtId="49" fontId="4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5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49" fontId="0" fillId="0" borderId="0" applyFont="0" applyFill="0" applyBorder="0" applyAlignment="0" applyProtection="0"/>
    <xf numFmtId="179" fontId="0" fillId="0" borderId="0">
      <protection locked="0"/>
    </xf>
    <xf numFmtId="0" fontId="100" fillId="6" borderId="0" applyNumberFormat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/>
    <xf numFmtId="0" fontId="68" fillId="0" borderId="0"/>
    <xf numFmtId="0" fontId="68" fillId="0" borderId="0"/>
    <xf numFmtId="0" fontId="47" fillId="18" borderId="19">
      <protection locked="0"/>
    </xf>
    <xf numFmtId="0" fontId="46" fillId="0" borderId="0"/>
    <xf numFmtId="0" fontId="0" fillId="0" borderId="0"/>
    <xf numFmtId="0" fontId="0" fillId="0" borderId="0"/>
    <xf numFmtId="0" fontId="101" fillId="0" borderId="0">
      <alignment horizontal="center" vertical="center"/>
    </xf>
    <xf numFmtId="0" fontId="46" fillId="0" borderId="0" applyNumberFormat="0" applyFill="0" applyBorder="0" applyAlignment="0" applyProtection="0"/>
    <xf numFmtId="0" fontId="59" fillId="0" borderId="0"/>
    <xf numFmtId="0" fontId="46" fillId="0" borderId="0"/>
    <xf numFmtId="0" fontId="0" fillId="0" borderId="0"/>
    <xf numFmtId="0" fontId="42" fillId="51" borderId="0" applyNumberFormat="0" applyBorder="0" applyAlignment="0" applyProtection="0"/>
    <xf numFmtId="0" fontId="46" fillId="0" borderId="0"/>
    <xf numFmtId="0" fontId="47" fillId="0" borderId="0"/>
    <xf numFmtId="209" fontId="0" fillId="0" borderId="0" applyFill="0" applyBorder="0" applyAlignment="0"/>
    <xf numFmtId="0" fontId="46" fillId="0" borderId="0"/>
    <xf numFmtId="0" fontId="47" fillId="0" borderId="0"/>
    <xf numFmtId="0" fontId="88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111" fillId="0" borderId="0"/>
    <xf numFmtId="0" fontId="45" fillId="56" borderId="0" applyNumberFormat="0" applyBorder="0" applyAlignment="0" applyProtection="0"/>
    <xf numFmtId="0" fontId="47" fillId="0" borderId="0" applyFont="0" applyFill="0" applyBorder="0" applyAlignment="0" applyProtection="0"/>
    <xf numFmtId="0" fontId="64" fillId="6" borderId="0" applyNumberFormat="0" applyBorder="0" applyAlignment="0" applyProtection="0">
      <alignment vertical="center"/>
    </xf>
    <xf numFmtId="0" fontId="82" fillId="0" borderId="0">
      <alignment vertical="top"/>
    </xf>
    <xf numFmtId="0" fontId="0" fillId="0" borderId="0"/>
    <xf numFmtId="0" fontId="111" fillId="0" borderId="0"/>
    <xf numFmtId="0" fontId="34" fillId="48" borderId="0" applyNumberFormat="0" applyBorder="0" applyAlignment="0" applyProtection="0">
      <alignment vertical="center"/>
    </xf>
    <xf numFmtId="0" fontId="68" fillId="0" borderId="0"/>
    <xf numFmtId="0" fontId="46" fillId="0" borderId="0"/>
    <xf numFmtId="0" fontId="46" fillId="0" borderId="0"/>
    <xf numFmtId="0" fontId="34" fillId="2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08" fillId="57" borderId="0" applyNumberFormat="0" applyBorder="0" applyAlignment="0" applyProtection="0">
      <alignment vertical="center"/>
    </xf>
    <xf numFmtId="0" fontId="46" fillId="0" borderId="0"/>
    <xf numFmtId="0" fontId="46" fillId="0" borderId="0"/>
    <xf numFmtId="9" fontId="95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0" borderId="0"/>
    <xf numFmtId="0" fontId="34" fillId="24" borderId="0" applyNumberFormat="0" applyBorder="0" applyAlignment="0" applyProtection="0">
      <alignment vertical="center"/>
    </xf>
    <xf numFmtId="0" fontId="0" fillId="0" borderId="0"/>
    <xf numFmtId="204" fontId="0" fillId="0" borderId="0" applyFont="0" applyFill="0" applyBorder="0" applyAlignment="0" applyProtection="0"/>
    <xf numFmtId="0" fontId="46" fillId="0" borderId="0"/>
    <xf numFmtId="0" fontId="0" fillId="0" borderId="0"/>
    <xf numFmtId="4" fontId="119" fillId="0" borderId="0">
      <alignment horizontal="right"/>
    </xf>
    <xf numFmtId="190" fontId="0" fillId="0" borderId="0" applyFont="0" applyFill="0" applyBorder="0" applyAlignment="0" applyProtection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0" borderId="0">
      <alignment vertical="center"/>
    </xf>
    <xf numFmtId="210" fontId="95" fillId="0" borderId="0"/>
    <xf numFmtId="0" fontId="0" fillId="0" borderId="0">
      <protection locked="0"/>
    </xf>
    <xf numFmtId="179" fontId="0" fillId="0" borderId="0">
      <protection locked="0"/>
    </xf>
    <xf numFmtId="0" fontId="92" fillId="46" borderId="0" applyNumberFormat="0" applyBorder="0" applyAlignment="0" applyProtection="0">
      <alignment vertical="center"/>
    </xf>
    <xf numFmtId="182" fontId="95" fillId="0" borderId="0" applyFill="0" applyBorder="0" applyProtection="0">
      <alignment horizontal="right"/>
    </xf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108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213" fontId="46" fillId="0" borderId="0" applyFont="0" applyFill="0" applyBorder="0" applyAlignment="0" applyProtection="0"/>
    <xf numFmtId="209" fontId="0" fillId="0" borderId="0" applyFont="0" applyFill="0" applyBorder="0" applyAlignment="0" applyProtection="0"/>
    <xf numFmtId="207" fontId="8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0" fillId="0" borderId="0"/>
    <xf numFmtId="0" fontId="0" fillId="0" borderId="0"/>
    <xf numFmtId="0" fontId="59" fillId="14" borderId="0" applyNumberFormat="0" applyBorder="0" applyAlignment="0" applyProtection="0">
      <alignment vertical="center"/>
    </xf>
    <xf numFmtId="0" fontId="0" fillId="0" borderId="0"/>
    <xf numFmtId="0" fontId="107" fillId="17" borderId="0" applyNumberFormat="0" applyBorder="0" applyAlignment="0" applyProtection="0">
      <alignment vertical="center"/>
    </xf>
    <xf numFmtId="0" fontId="105" fillId="61" borderId="1"/>
    <xf numFmtId="0" fontId="0" fillId="0" borderId="0"/>
    <xf numFmtId="0" fontId="59" fillId="12" borderId="0" applyNumberFormat="0" applyBorder="0" applyAlignment="0" applyProtection="0">
      <alignment vertical="center"/>
    </xf>
    <xf numFmtId="0" fontId="42" fillId="51" borderId="0" applyNumberFormat="0" applyBorder="0" applyAlignment="0" applyProtection="0"/>
    <xf numFmtId="0" fontId="0" fillId="0" borderId="0"/>
    <xf numFmtId="43" fontId="59" fillId="0" borderId="0" applyFont="0" applyFill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194" fontId="0" fillId="0" borderId="0" applyFont="0" applyFill="0" applyProtection="0"/>
    <xf numFmtId="0" fontId="0" fillId="0" borderId="0">
      <protection locked="0"/>
    </xf>
    <xf numFmtId="0" fontId="68" fillId="0" borderId="0"/>
    <xf numFmtId="0" fontId="51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46" fillId="0" borderId="0"/>
    <xf numFmtId="0" fontId="0" fillId="0" borderId="0"/>
    <xf numFmtId="0" fontId="0" fillId="0" borderId="0">
      <protection locked="0"/>
    </xf>
    <xf numFmtId="0" fontId="68" fillId="0" borderId="0"/>
    <xf numFmtId="0" fontId="0" fillId="0" borderId="0">
      <protection locked="0"/>
    </xf>
    <xf numFmtId="0" fontId="0" fillId="0" borderId="0"/>
    <xf numFmtId="0" fontId="46" fillId="0" borderId="0"/>
    <xf numFmtId="189" fontId="47" fillId="62" borderId="0"/>
    <xf numFmtId="0" fontId="55" fillId="0" borderId="0"/>
    <xf numFmtId="0" fontId="120" fillId="58" borderId="0" applyNumberFormat="0"/>
    <xf numFmtId="0" fontId="0" fillId="0" borderId="0">
      <protection locked="0"/>
    </xf>
    <xf numFmtId="0" fontId="51" fillId="12" borderId="0" applyNumberFormat="0" applyBorder="0" applyAlignment="0" applyProtection="0">
      <alignment vertical="center"/>
    </xf>
    <xf numFmtId="0" fontId="55" fillId="0" borderId="0"/>
    <xf numFmtId="0" fontId="0" fillId="0" borderId="0">
      <protection locked="0"/>
    </xf>
    <xf numFmtId="0" fontId="0" fillId="0" borderId="0"/>
    <xf numFmtId="0" fontId="59" fillId="0" borderId="0">
      <alignment vertical="center"/>
    </xf>
    <xf numFmtId="0" fontId="46" fillId="0" borderId="0"/>
    <xf numFmtId="0" fontId="108" fillId="60" borderId="0" applyNumberFormat="0" applyBorder="0" applyAlignment="0" applyProtection="0">
      <alignment vertical="center"/>
    </xf>
    <xf numFmtId="0" fontId="0" fillId="0" borderId="0">
      <protection locked="0"/>
    </xf>
    <xf numFmtId="0" fontId="121" fillId="63" borderId="0" applyNumberFormat="0" applyBorder="0" applyAlignment="0" applyProtection="0"/>
    <xf numFmtId="0" fontId="68" fillId="0" borderId="0"/>
    <xf numFmtId="0" fontId="57" fillId="14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55" fillId="0" borderId="0"/>
    <xf numFmtId="0" fontId="0" fillId="0" borderId="0"/>
    <xf numFmtId="0" fontId="0" fillId="0" borderId="0"/>
    <xf numFmtId="0" fontId="46" fillId="0" borderId="0"/>
    <xf numFmtId="0" fontId="50" fillId="64" borderId="0" applyNumberFormat="0" applyBorder="0" applyAlignment="0" applyProtection="0"/>
    <xf numFmtId="0" fontId="0" fillId="0" borderId="0"/>
    <xf numFmtId="0" fontId="59" fillId="6" borderId="0" applyNumberFormat="0" applyBorder="0" applyAlignment="0" applyProtection="0">
      <alignment vertical="center"/>
    </xf>
    <xf numFmtId="0" fontId="0" fillId="0" borderId="0"/>
    <xf numFmtId="196" fontId="47" fillId="0" borderId="0" applyFont="0" applyFill="0" applyBorder="0" applyAlignment="0" applyProtection="0"/>
    <xf numFmtId="0" fontId="0" fillId="0" borderId="0">
      <protection locked="0"/>
    </xf>
    <xf numFmtId="0" fontId="68" fillId="0" borderId="0"/>
    <xf numFmtId="0" fontId="47" fillId="17" borderId="0" applyNumberFormat="0" applyBorder="0" applyAlignment="0" applyProtection="0">
      <alignment vertical="center"/>
    </xf>
    <xf numFmtId="0" fontId="82" fillId="0" borderId="0">
      <alignment vertical="top"/>
    </xf>
    <xf numFmtId="0" fontId="46" fillId="0" borderId="0"/>
    <xf numFmtId="176" fontId="122" fillId="0" borderId="0"/>
    <xf numFmtId="0" fontId="0" fillId="0" borderId="0"/>
    <xf numFmtId="0" fontId="47" fillId="0" borderId="0">
      <alignment vertical="center"/>
    </xf>
    <xf numFmtId="0" fontId="55" fillId="0" borderId="0"/>
    <xf numFmtId="0" fontId="50" fillId="65" borderId="0" applyNumberFormat="0" applyBorder="0" applyAlignment="0" applyProtection="0"/>
    <xf numFmtId="0" fontId="46" fillId="0" borderId="0"/>
    <xf numFmtId="0" fontId="0" fillId="0" borderId="0"/>
    <xf numFmtId="0" fontId="68" fillId="0" borderId="0"/>
    <xf numFmtId="0" fontId="46" fillId="0" borderId="0"/>
    <xf numFmtId="0" fontId="46" fillId="0" borderId="0"/>
    <xf numFmtId="0" fontId="51" fillId="12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47" fillId="0" borderId="0">
      <alignment vertical="center"/>
      <protection locked="0"/>
    </xf>
    <xf numFmtId="0" fontId="0" fillId="0" borderId="0"/>
    <xf numFmtId="0" fontId="0" fillId="0" borderId="0"/>
    <xf numFmtId="0" fontId="105" fillId="9" borderId="1"/>
    <xf numFmtId="0" fontId="0" fillId="0" borderId="0"/>
    <xf numFmtId="0" fontId="108" fillId="20" borderId="0" applyNumberFormat="0" applyBorder="0" applyAlignment="0" applyProtection="0">
      <alignment vertical="center"/>
    </xf>
    <xf numFmtId="0" fontId="0" fillId="0" borderId="0">
      <protection locked="0"/>
    </xf>
    <xf numFmtId="0" fontId="46" fillId="0" borderId="0"/>
    <xf numFmtId="4" fontId="58" fillId="0" borderId="0">
      <alignment horizontal="right"/>
    </xf>
    <xf numFmtId="0" fontId="0" fillId="0" borderId="0"/>
    <xf numFmtId="0" fontId="57" fillId="6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1" fillId="67" borderId="0" applyNumberFormat="0" applyBorder="0" applyAlignment="0" applyProtection="0"/>
    <xf numFmtId="216" fontId="95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01" fontId="95" fillId="0" borderId="0" applyFill="0" applyBorder="0" applyProtection="0">
      <alignment horizontal="right"/>
    </xf>
    <xf numFmtId="212" fontId="123" fillId="0" borderId="0" applyFill="0" applyBorder="0" applyProtection="0">
      <alignment horizontal="center"/>
    </xf>
    <xf numFmtId="0" fontId="0" fillId="0" borderId="0"/>
    <xf numFmtId="193" fontId="95" fillId="0" borderId="0" applyFill="0" applyBorder="0" applyProtection="0">
      <alignment horizontal="right"/>
    </xf>
    <xf numFmtId="3" fontId="86" fillId="0" borderId="0" applyFont="0" applyFill="0" applyBorder="0" applyAlignment="0" applyProtection="0"/>
    <xf numFmtId="222" fontId="123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4" fillId="0" borderId="0">
      <alignment horizontal="center" wrapText="1"/>
      <protection locked="0"/>
    </xf>
    <xf numFmtId="215" fontId="124" fillId="0" borderId="0" applyFill="0" applyBorder="0" applyProtection="0">
      <alignment horizontal="right"/>
    </xf>
    <xf numFmtId="0" fontId="51" fillId="12" borderId="0" applyNumberFormat="0" applyBorder="0" applyAlignment="0" applyProtection="0">
      <alignment vertical="center"/>
    </xf>
    <xf numFmtId="205" fontId="95" fillId="0" borderId="0" applyFill="0" applyBorder="0" applyProtection="0">
      <alignment horizontal="right"/>
    </xf>
    <xf numFmtId="181" fontId="95" fillId="0" borderId="0" applyFill="0" applyBorder="0" applyProtection="0">
      <alignment horizontal="right"/>
    </xf>
    <xf numFmtId="0" fontId="47" fillId="0" borderId="0"/>
    <xf numFmtId="0" fontId="43" fillId="0" borderId="0"/>
    <xf numFmtId="0" fontId="59" fillId="24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16" fillId="18" borderId="19">
      <protection locked="0"/>
    </xf>
    <xf numFmtId="0" fontId="34" fillId="5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4" fontId="47" fillId="0" borderId="0" applyFont="0" applyFill="0" applyBorder="0" applyAlignment="0" applyProtection="0"/>
    <xf numFmtId="0" fontId="34" fillId="6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" borderId="0" applyNumberFormat="0" applyBorder="0" applyAlignment="0" applyProtection="0">
      <alignment vertical="center"/>
    </xf>
    <xf numFmtId="189" fontId="47" fillId="62" borderId="0"/>
    <xf numFmtId="0" fontId="51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5" fontId="0" fillId="0" borderId="0"/>
    <xf numFmtId="0" fontId="125" fillId="0" borderId="0" applyNumberFormat="0" applyFill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9" fillId="68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9" fillId="24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59" fillId="6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116" fillId="18" borderId="19">
      <protection locked="0"/>
    </xf>
    <xf numFmtId="0" fontId="110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8" fillId="6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3" applyNumberFormat="0" applyFill="0" applyProtection="0">
      <alignment horizontal="left"/>
    </xf>
    <xf numFmtId="0" fontId="57" fillId="66" borderId="0" applyNumberFormat="0" applyBorder="0" applyAlignment="0" applyProtection="0">
      <alignment vertical="center"/>
    </xf>
    <xf numFmtId="41" fontId="127" fillId="0" borderId="0" applyFont="0" applyFill="0" applyBorder="0" applyAlignment="0" applyProtection="0"/>
    <xf numFmtId="0" fontId="108" fillId="14" borderId="0" applyNumberFormat="0" applyBorder="0" applyAlignment="0" applyProtection="0">
      <alignment vertical="center"/>
    </xf>
    <xf numFmtId="0" fontId="59" fillId="0" borderId="0">
      <alignment vertical="center"/>
    </xf>
    <xf numFmtId="0" fontId="47" fillId="60" borderId="0" applyNumberFormat="0" applyBorder="0" applyAlignment="0" applyProtection="0"/>
    <xf numFmtId="0" fontId="108" fillId="48" borderId="0" applyNumberFormat="0" applyBorder="0" applyAlignment="0" applyProtection="0">
      <alignment vertical="center"/>
    </xf>
    <xf numFmtId="0" fontId="108" fillId="59" borderId="0" applyNumberFormat="0" applyBorder="0" applyAlignment="0" applyProtection="0">
      <alignment vertical="center"/>
    </xf>
    <xf numFmtId="0" fontId="92" fillId="46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8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180" fontId="84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189" fontId="47" fillId="69" borderId="0"/>
    <xf numFmtId="0" fontId="50" fillId="65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70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183" fontId="0" fillId="0" borderId="0"/>
    <xf numFmtId="0" fontId="50" fillId="71" borderId="0" applyNumberFormat="0" applyBorder="0" applyAlignment="0" applyProtection="0"/>
    <xf numFmtId="0" fontId="47" fillId="72" borderId="0" applyNumberFormat="0" applyBorder="0" applyAlignment="0" applyProtection="0"/>
    <xf numFmtId="0" fontId="45" fillId="51" borderId="0" applyNumberFormat="0" applyBorder="0" applyAlignment="0" applyProtection="0"/>
    <xf numFmtId="217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7" borderId="0" applyNumberFormat="0" applyBorder="0" applyAlignment="0" applyProtection="0"/>
    <xf numFmtId="209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50" fillId="73" borderId="0" applyNumberFormat="0" applyBorder="0" applyAlignment="0" applyProtection="0"/>
    <xf numFmtId="0" fontId="64" fillId="17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41" fontId="95" fillId="0" borderId="0" applyFont="0" applyFill="0" applyBorder="0" applyAlignment="0" applyProtection="0"/>
    <xf numFmtId="0" fontId="50" fillId="74" borderId="0" applyNumberFormat="0" applyBorder="0" applyAlignment="0" applyProtection="0"/>
    <xf numFmtId="0" fontId="45" fillId="52" borderId="0" applyNumberFormat="0" applyBorder="0" applyAlignment="0" applyProtection="0"/>
    <xf numFmtId="0" fontId="100" fillId="6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0" fontId="50" fillId="75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224" fontId="82" fillId="0" borderId="0" applyFill="0" applyBorder="0" applyAlignment="0"/>
    <xf numFmtId="214" fontId="46" fillId="0" borderId="0" applyFill="0" applyBorder="0" applyAlignment="0"/>
    <xf numFmtId="209" fontId="0" fillId="0" borderId="0" applyFill="0" applyBorder="0" applyAlignment="0"/>
    <xf numFmtId="191" fontId="0" fillId="0" borderId="0" applyFill="0" applyBorder="0" applyAlignment="0"/>
    <xf numFmtId="9" fontId="66" fillId="0" borderId="0" applyFont="0" applyFill="0" applyBorder="0" applyAlignment="0" applyProtection="0"/>
    <xf numFmtId="209" fontId="0" fillId="0" borderId="0" applyFill="0" applyBorder="0" applyAlignment="0"/>
    <xf numFmtId="9" fontId="68" fillId="0" borderId="0" applyFont="0" applyFill="0" applyBorder="0" applyAlignment="0" applyProtection="0"/>
    <xf numFmtId="25" fontId="66" fillId="0" borderId="0" applyFont="0" applyFill="0" applyBorder="0" applyAlignment="0" applyProtection="0"/>
    <xf numFmtId="0" fontId="87" fillId="9" borderId="16" applyNumberFormat="0" applyAlignment="0" applyProtection="0">
      <alignment vertical="center"/>
    </xf>
    <xf numFmtId="0" fontId="128" fillId="53" borderId="32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9" fillId="0" borderId="34" applyNumberFormat="0" applyFill="0" applyProtection="0">
      <alignment horizontal="center"/>
    </xf>
    <xf numFmtId="0" fontId="130" fillId="0" borderId="0" applyFill="0" applyBorder="0">
      <alignment horizontal="right"/>
    </xf>
    <xf numFmtId="0" fontId="51" fillId="12" borderId="0" applyNumberFormat="0" applyBorder="0" applyAlignment="0" applyProtection="0">
      <alignment vertical="center"/>
    </xf>
    <xf numFmtId="0" fontId="46" fillId="0" borderId="0" applyFill="0" applyBorder="0">
      <alignment horizontal="right"/>
    </xf>
    <xf numFmtId="0" fontId="131" fillId="0" borderId="35"/>
    <xf numFmtId="183" fontId="0" fillId="0" borderId="0"/>
    <xf numFmtId="183" fontId="0" fillId="0" borderId="0"/>
    <xf numFmtId="183" fontId="0" fillId="0" borderId="0"/>
    <xf numFmtId="0" fontId="132" fillId="0" borderId="31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192" fontId="0" fillId="0" borderId="0" applyFont="0" applyFill="0" applyBorder="0" applyAlignment="0" applyProtection="0"/>
    <xf numFmtId="0" fontId="55" fillId="0" borderId="0"/>
    <xf numFmtId="226" fontId="95" fillId="0" borderId="0"/>
    <xf numFmtId="220" fontId="84" fillId="0" borderId="0" applyFont="0" applyFill="0" applyBorder="0" applyAlignment="0" applyProtection="0"/>
    <xf numFmtId="192" fontId="0" fillId="0" borderId="0" applyFill="0" applyBorder="0" applyAlignment="0"/>
    <xf numFmtId="39" fontId="84" fillId="0" borderId="0" applyFont="0" applyFill="0" applyBorder="0" applyAlignment="0" applyProtection="0"/>
    <xf numFmtId="37" fontId="66" fillId="0" borderId="0" applyFon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51" fillId="12" borderId="0" applyNumberFormat="0" applyBorder="0" applyAlignment="0" applyProtection="0">
      <alignment vertical="center"/>
    </xf>
    <xf numFmtId="0" fontId="133" fillId="0" borderId="0" applyProtection="0"/>
    <xf numFmtId="192" fontId="0" fillId="0" borderId="0" applyFill="0" applyBorder="0" applyAlignment="0"/>
    <xf numFmtId="0" fontId="64" fillId="17" borderId="0" applyNumberFormat="0" applyBorder="0" applyAlignment="0" applyProtection="0">
      <alignment vertical="center"/>
    </xf>
    <xf numFmtId="223" fontId="46" fillId="0" borderId="0" applyFont="0" applyFill="0" applyBorder="0" applyAlignment="0" applyProtection="0"/>
    <xf numFmtId="195" fontId="95" fillId="0" borderId="0"/>
    <xf numFmtId="0" fontId="134" fillId="0" borderId="0" applyNumberFormat="0" applyAlignment="0">
      <alignment horizontal="left"/>
    </xf>
    <xf numFmtId="0" fontId="51" fillId="12" borderId="0" applyNumberFormat="0" applyBorder="0" applyAlignment="0" applyProtection="0">
      <alignment vertical="center"/>
    </xf>
    <xf numFmtId="0" fontId="135" fillId="0" borderId="0" applyNumberFormat="0" applyAlignment="0"/>
    <xf numFmtId="9" fontId="47" fillId="0" borderId="0" applyFont="0" applyFill="0" applyBorder="0" applyAlignment="0" applyProtection="0">
      <alignment vertical="center"/>
    </xf>
    <xf numFmtId="227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14" fontId="82" fillId="0" borderId="0" applyFill="0" applyBorder="0" applyAlignment="0"/>
    <xf numFmtId="0" fontId="115" fillId="0" borderId="0"/>
    <xf numFmtId="15" fontId="86" fillId="0" borderId="0"/>
    <xf numFmtId="0" fontId="64" fillId="6" borderId="0" applyNumberFormat="0" applyBorder="0" applyAlignment="0" applyProtection="0">
      <alignment vertical="center"/>
    </xf>
    <xf numFmtId="225" fontId="95" fillId="0" borderId="0"/>
    <xf numFmtId="191" fontId="0" fillId="0" borderId="0" applyFill="0" applyBorder="0" applyAlignment="0"/>
    <xf numFmtId="209" fontId="0" fillId="0" borderId="0" applyFill="0" applyBorder="0" applyAlignment="0"/>
    <xf numFmtId="218" fontId="47" fillId="0" borderId="0" applyFont="0" applyFill="0" applyBorder="0" applyAlignment="0" applyProtection="0"/>
    <xf numFmtId="0" fontId="110" fillId="24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08" fillId="76" borderId="0" applyNumberFormat="0" applyBorder="0" applyAlignment="0" applyProtection="0">
      <alignment vertical="center"/>
    </xf>
    <xf numFmtId="2" fontId="133" fillId="0" borderId="0" applyProtection="0"/>
    <xf numFmtId="211" fontId="115" fillId="0" borderId="0">
      <alignment horizontal="right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137" fillId="0" borderId="0">
      <alignment horizontal="left"/>
    </xf>
    <xf numFmtId="0" fontId="51" fillId="12" borderId="0" applyNumberFormat="0" applyBorder="0" applyAlignment="0" applyProtection="0">
      <alignment vertical="center"/>
    </xf>
    <xf numFmtId="43" fontId="95" fillId="0" borderId="0" applyFont="0" applyFill="0" applyBorder="0" applyAlignment="0" applyProtection="0"/>
    <xf numFmtId="0" fontId="97" fillId="0" borderId="36" applyNumberFormat="0" applyAlignment="0" applyProtection="0">
      <alignment horizontal="left" vertical="center"/>
    </xf>
    <xf numFmtId="0" fontId="138" fillId="0" borderId="0" applyProtection="0"/>
    <xf numFmtId="0" fontId="97" fillId="0" borderId="0" applyProtection="0"/>
    <xf numFmtId="0" fontId="51" fillId="12" borderId="0" applyNumberFormat="0" applyBorder="0" applyAlignment="0" applyProtection="0">
      <alignment vertical="center"/>
    </xf>
    <xf numFmtId="38" fontId="139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1" fillId="24" borderId="0" applyNumberFormat="0" applyBorder="0" applyAlignment="0" applyProtection="0">
      <alignment vertical="center"/>
    </xf>
    <xf numFmtId="10" fontId="105" fillId="77" borderId="1" applyNumberFormat="0" applyBorder="0" applyAlignment="0" applyProtection="0"/>
    <xf numFmtId="220" fontId="140" fillId="62" borderId="0"/>
    <xf numFmtId="0" fontId="0" fillId="0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47" fillId="46" borderId="16" applyNumberFormat="0" applyAlignment="0" applyProtection="0"/>
    <xf numFmtId="0" fontId="47" fillId="54" borderId="0" applyNumberFormat="0" applyFont="0" applyBorder="0" applyAlignment="0" applyProtection="0">
      <alignment horizontal="right"/>
    </xf>
    <xf numFmtId="0" fontId="59" fillId="77" borderId="37" applyNumberFormat="0" applyFont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38" fontId="141" fillId="0" borderId="0"/>
    <xf numFmtId="0" fontId="47" fillId="3" borderId="28" applyNumberFormat="0" applyAlignment="0" applyProtection="0"/>
    <xf numFmtId="0" fontId="64" fillId="6" borderId="0" applyNumberFormat="0" applyBorder="0" applyAlignment="0" applyProtection="0">
      <alignment vertical="center"/>
    </xf>
    <xf numFmtId="38" fontId="130" fillId="0" borderId="0"/>
    <xf numFmtId="0" fontId="64" fillId="17" borderId="0" applyNumberFormat="0" applyBorder="0" applyAlignment="0" applyProtection="0">
      <alignment vertical="center"/>
    </xf>
    <xf numFmtId="0" fontId="95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209" fontId="0" fillId="0" borderId="0" applyFill="0" applyBorder="0" applyAlignment="0"/>
    <xf numFmtId="0" fontId="133" fillId="0" borderId="38" applyProtection="0"/>
    <xf numFmtId="220" fontId="142" fillId="69" borderId="0"/>
    <xf numFmtId="189" fontId="47" fillId="69" borderId="0"/>
    <xf numFmtId="0" fontId="47" fillId="0" borderId="0">
      <alignment vertical="center"/>
    </xf>
    <xf numFmtId="0" fontId="100" fillId="17" borderId="0" applyNumberFormat="0" applyBorder="0" applyAlignment="0" applyProtection="0">
      <alignment vertical="center"/>
    </xf>
    <xf numFmtId="38" fontId="86" fillId="0" borderId="0" applyFont="0" applyFill="0" applyBorder="0" applyAlignment="0" applyProtection="0"/>
    <xf numFmtId="204" fontId="0" fillId="0" borderId="0" applyFont="0" applyFill="0" applyBorder="0" applyAlignment="0" applyProtection="0"/>
    <xf numFmtId="228" fontId="86" fillId="0" borderId="0" applyFont="0" applyFill="0" applyBorder="0" applyAlignment="0" applyProtection="0"/>
    <xf numFmtId="0" fontId="95" fillId="0" borderId="0"/>
    <xf numFmtId="37" fontId="143" fillId="0" borderId="0"/>
    <xf numFmtId="0" fontId="140" fillId="0" borderId="0"/>
    <xf numFmtId="0" fontId="59" fillId="77" borderId="37" applyNumberFormat="0" applyFont="0" applyAlignment="0" applyProtection="0">
      <alignment vertical="center"/>
    </xf>
    <xf numFmtId="0" fontId="144" fillId="9" borderId="28" applyNumberFormat="0" applyAlignment="0" applyProtection="0">
      <alignment vertical="center"/>
    </xf>
    <xf numFmtId="40" fontId="145" fillId="3" borderId="0">
      <alignment horizontal="right"/>
    </xf>
    <xf numFmtId="10" fontId="95" fillId="0" borderId="0" applyFont="0" applyFill="0" applyBorder="0" applyAlignment="0" applyProtection="0"/>
    <xf numFmtId="203" fontId="0" fillId="0" borderId="0" applyFont="0" applyFill="0" applyBorder="0" applyAlignment="0" applyProtection="0"/>
    <xf numFmtId="221" fontId="0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0" fontId="0" fillId="0" borderId="0"/>
    <xf numFmtId="192" fontId="0" fillId="0" borderId="0" applyFill="0" applyBorder="0" applyAlignment="0"/>
    <xf numFmtId="0" fontId="121" fillId="78" borderId="0" applyNumberFormat="0" applyBorder="0" applyAlignment="0" applyProtection="0"/>
    <xf numFmtId="0" fontId="64" fillId="6" borderId="0" applyNumberFormat="0" applyBorder="0" applyAlignment="0" applyProtection="0">
      <alignment vertical="center"/>
    </xf>
    <xf numFmtId="209" fontId="0" fillId="0" borderId="0" applyFill="0" applyBorder="0" applyAlignment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147" fillId="0" borderId="35">
      <alignment horizontal="center"/>
    </xf>
    <xf numFmtId="0" fontId="106" fillId="49" borderId="0" applyNumberFormat="0" applyBorder="0" applyAlignment="0" applyProtection="0"/>
    <xf numFmtId="0" fontId="86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06" fontId="47" fillId="0" borderId="0" applyNumberFormat="0" applyFill="0" applyBorder="0" applyAlignment="0" applyProtection="0">
      <alignment horizontal="left"/>
    </xf>
    <xf numFmtId="0" fontId="147" fillId="0" borderId="0" applyNumberFormat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148" fillId="0" borderId="0">
      <alignment horizontal="left"/>
    </xf>
    <xf numFmtId="43" fontId="105" fillId="0" borderId="39"/>
    <xf numFmtId="0" fontId="131" fillId="0" borderId="0"/>
    <xf numFmtId="0" fontId="47" fillId="18" borderId="19">
      <protection locked="0"/>
    </xf>
    <xf numFmtId="0" fontId="140" fillId="0" borderId="0"/>
    <xf numFmtId="0" fontId="116" fillId="18" borderId="19">
      <protection locked="0"/>
    </xf>
    <xf numFmtId="0" fontId="47" fillId="0" borderId="0">
      <alignment vertical="center"/>
    </xf>
    <xf numFmtId="0" fontId="116" fillId="18" borderId="19">
      <protection locked="0"/>
    </xf>
    <xf numFmtId="0" fontId="47" fillId="18" borderId="19">
      <protection locked="0"/>
    </xf>
    <xf numFmtId="0" fontId="47" fillId="18" borderId="19">
      <protection locked="0"/>
    </xf>
    <xf numFmtId="0" fontId="47" fillId="18" borderId="19">
      <protection locked="0"/>
    </xf>
    <xf numFmtId="0" fontId="149" fillId="0" borderId="0" applyNumberFormat="0" applyFill="0" applyBorder="0" applyAlignment="0" applyProtection="0"/>
    <xf numFmtId="49" fontId="82" fillId="0" borderId="0" applyFill="0" applyBorder="0" applyAlignment="0"/>
    <xf numFmtId="229" fontId="82" fillId="0" borderId="0" applyFill="0" applyBorder="0" applyAlignment="0"/>
    <xf numFmtId="0" fontId="110" fillId="24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230" fontId="0" fillId="0" borderId="0" applyFill="0" applyBorder="0" applyAlignment="0"/>
    <xf numFmtId="231" fontId="46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5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2" fillId="51" borderId="0" applyNumberFormat="0" applyBorder="0" applyAlignment="0" applyProtection="0"/>
    <xf numFmtId="9" fontId="150" fillId="0" borderId="0" applyFont="0" applyFill="0" applyBorder="0" applyAlignment="0" applyProtection="0"/>
    <xf numFmtId="0" fontId="46" fillId="0" borderId="0"/>
    <xf numFmtId="0" fontId="64" fillId="17" borderId="0" applyNumberFormat="0" applyBorder="0" applyAlignment="0" applyProtection="0">
      <alignment vertical="center"/>
    </xf>
    <xf numFmtId="0" fontId="0" fillId="0" borderId="0"/>
    <xf numFmtId="177" fontId="46" fillId="0" borderId="0" applyFont="0" applyFill="0" applyBorder="0" applyAlignment="0" applyProtection="0"/>
    <xf numFmtId="41" fontId="0" fillId="0" borderId="0" applyFont="0" applyFill="0" applyBorder="0" applyAlignment="0" applyProtection="0"/>
    <xf numFmtId="199" fontId="0" fillId="0" borderId="0" applyFont="0" applyFill="0" applyBorder="0" applyAlignment="0" applyProtection="0"/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9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9" fontId="59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33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2" fillId="0" borderId="26" applyNumberFormat="0" applyFill="0" applyAlignment="0" applyProtection="0">
      <alignment vertical="center"/>
    </xf>
    <xf numFmtId="233" fontId="0" fillId="0" borderId="0" applyFont="0" applyFill="0" applyBorder="0" applyAlignment="0" applyProtection="0"/>
    <xf numFmtId="0" fontId="0" fillId="0" borderId="3" applyNumberFormat="0" applyFill="0" applyProtection="0">
      <alignment horizontal="right"/>
    </xf>
    <xf numFmtId="0" fontId="153" fillId="0" borderId="0"/>
    <xf numFmtId="0" fontId="117" fillId="0" borderId="33" applyNumberFormat="0" applyFill="0" applyAlignment="0" applyProtection="0">
      <alignment vertical="center"/>
    </xf>
    <xf numFmtId="0" fontId="118" fillId="0" borderId="30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9" fillId="0" borderId="26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54" fillId="0" borderId="3" applyNumberFormat="0" applyFill="0" applyProtection="0">
      <alignment horizontal="center"/>
    </xf>
    <xf numFmtId="0" fontId="42" fillId="6" borderId="0" applyNumberFormat="0" applyBorder="0" applyAlignment="0" applyProtection="0">
      <alignment vertical="center"/>
    </xf>
    <xf numFmtId="4" fontId="111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17" applyNumberFormat="0" applyFill="0" applyProtection="0">
      <alignment horizontal="center"/>
    </xf>
    <xf numFmtId="0" fontId="0" fillId="0" borderId="0"/>
    <xf numFmtId="0" fontId="110" fillId="24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0" fillId="0" borderId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47" fillId="0" borderId="0"/>
    <xf numFmtId="0" fontId="51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7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10" fillId="12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6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7" fillId="0" borderId="1">
      <alignment vertical="center"/>
      <protection locked="0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158" fillId="0" borderId="0"/>
    <xf numFmtId="0" fontId="61" fillId="12" borderId="0" applyNumberFormat="0" applyBorder="0" applyAlignment="0" applyProtection="0">
      <alignment vertical="center"/>
    </xf>
    <xf numFmtId="0" fontId="0" fillId="0" borderId="0"/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36" fillId="0" borderId="0" applyFill="0" applyBorder="0" applyAlignment="0"/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>
      <alignment vertical="center"/>
    </xf>
    <xf numFmtId="0" fontId="47" fillId="0" borderId="0">
      <alignment vertical="center"/>
    </xf>
    <xf numFmtId="0" fontId="1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59" fillId="0" borderId="0">
      <alignment vertical="center"/>
    </xf>
    <xf numFmtId="0" fontId="91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0" fillId="0" borderId="0"/>
    <xf numFmtId="0" fontId="160" fillId="23" borderId="16" applyNumberFormat="0" applyAlignment="0" applyProtection="0">
      <alignment vertical="center"/>
    </xf>
    <xf numFmtId="0" fontId="59" fillId="0" borderId="0">
      <alignment vertical="center"/>
    </xf>
    <xf numFmtId="0" fontId="91" fillId="6" borderId="0" applyNumberFormat="0" applyBorder="0" applyAlignment="0" applyProtection="0">
      <alignment vertical="center"/>
    </xf>
    <xf numFmtId="0" fontId="0" fillId="0" borderId="0"/>
    <xf numFmtId="0" fontId="73" fillId="2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9" fillId="0" borderId="0">
      <alignment vertical="center"/>
    </xf>
    <xf numFmtId="0" fontId="0" fillId="0" borderId="0"/>
    <xf numFmtId="0" fontId="59" fillId="0" borderId="0">
      <alignment vertical="center"/>
    </xf>
    <xf numFmtId="0" fontId="59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5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77" borderId="3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36" fillId="0" borderId="0" applyFill="0" applyBorder="0" applyAlignment="0"/>
    <xf numFmtId="0" fontId="64" fillId="1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95" fillId="0" borderId="0"/>
    <xf numFmtId="0" fontId="42" fillId="17" borderId="0" applyNumberFormat="0" applyBorder="0" applyAlignment="0" applyProtection="0">
      <alignment vertical="center"/>
    </xf>
    <xf numFmtId="0" fontId="100" fillId="6" borderId="0" applyNumberFormat="0" applyBorder="0" applyAlignment="0" applyProtection="0">
      <alignment vertical="center"/>
    </xf>
    <xf numFmtId="0" fontId="108" fillId="72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28" fillId="53" borderId="32" applyNumberForma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56" fillId="0" borderId="17" applyNumberFormat="0" applyFill="0" applyProtection="0">
      <alignment horizontal="left"/>
    </xf>
    <xf numFmtId="0" fontId="164" fillId="0" borderId="27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9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4" fillId="9" borderId="28" applyNumberFormat="0" applyAlignment="0" applyProtection="0">
      <alignment vertical="center"/>
    </xf>
    <xf numFmtId="1" fontId="0" fillId="0" borderId="17" applyFill="0" applyProtection="0">
      <alignment horizontal="center"/>
    </xf>
    <xf numFmtId="235" fontId="111" fillId="0" borderId="0" applyFont="0" applyFill="0" applyBorder="0" applyAlignment="0" applyProtection="0"/>
    <xf numFmtId="0" fontId="47" fillId="0" borderId="27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34" fontId="157" fillId="0" borderId="1">
      <alignment vertical="center"/>
      <protection locked="0"/>
    </xf>
    <xf numFmtId="0" fontId="55" fillId="0" borderId="0"/>
    <xf numFmtId="0" fontId="86" fillId="0" borderId="0"/>
    <xf numFmtId="41" fontId="0" fillId="0" borderId="0" applyFont="0" applyFill="0" applyBorder="0" applyAlignment="0" applyProtection="0"/>
    <xf numFmtId="0" fontId="0" fillId="0" borderId="1" applyNumberFormat="0"/>
    <xf numFmtId="236" fontId="127" fillId="0" borderId="0" applyFont="0" applyFill="0" applyBorder="0" applyAlignment="0" applyProtection="0"/>
    <xf numFmtId="237" fontId="127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38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38" fontId="0" fillId="0" borderId="0" xfId="0" applyNumberFormat="1" applyFill="1"/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indent="2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8" xfId="0" applyNumberFormat="1" applyFont="1" applyFill="1" applyBorder="1" applyAlignment="1" applyProtection="1">
      <alignment horizontal="center" vertic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49" fontId="26" fillId="0" borderId="1" xfId="0" applyNumberFormat="1" applyFont="1" applyFill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 wrapText="1"/>
    </xf>
    <xf numFmtId="21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center" vertical="center"/>
    </xf>
    <xf numFmtId="240" fontId="25" fillId="0" borderId="1" xfId="0" applyNumberFormat="1" applyFont="1" applyFill="1" applyBorder="1" applyAlignment="1" applyProtection="1">
      <alignment horizontal="center" vertical="center" wrapText="1"/>
    </xf>
    <xf numFmtId="219" fontId="23" fillId="0" borderId="9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240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49" fontId="23" fillId="0" borderId="9" xfId="0" applyNumberFormat="1" applyFont="1" applyFill="1" applyBorder="1" applyAlignment="1" applyProtection="1">
      <alignment horizontal="left" vertical="center"/>
    </xf>
    <xf numFmtId="239" fontId="23" fillId="0" borderId="9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 wrapText="1"/>
    </xf>
    <xf numFmtId="49" fontId="23" fillId="0" borderId="1" xfId="0" applyNumberFormat="1" applyFont="1" applyFill="1" applyBorder="1" applyAlignment="1" applyProtection="1">
      <alignment vertical="center"/>
    </xf>
    <xf numFmtId="240" fontId="23" fillId="0" borderId="1" xfId="0" applyNumberFormat="1" applyFont="1" applyFill="1" applyBorder="1" applyAlignment="1" applyProtection="1">
      <alignment horizontal="right" vertical="center" wrapText="1"/>
    </xf>
    <xf numFmtId="49" fontId="22" fillId="0" borderId="0" xfId="0" applyNumberFormat="1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49" fontId="25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Border="1" applyAlignment="1" applyProtection="1">
      <alignment horizontal="center" vertical="center"/>
    </xf>
    <xf numFmtId="238" fontId="23" fillId="0" borderId="1" xfId="0" applyNumberFormat="1" applyFont="1" applyFill="1" applyBorder="1" applyAlignment="1" applyProtection="1">
      <alignment horizontal="center" vertical="center" wrapText="1"/>
    </xf>
    <xf numFmtId="240" fontId="25" fillId="0" borderId="1" xfId="0" applyNumberFormat="1" applyFont="1" applyFill="1" applyBorder="1" applyAlignment="1" applyProtection="1">
      <alignment horizontal="right" vertical="center" wrapText="1"/>
    </xf>
    <xf numFmtId="239" fontId="25" fillId="0" borderId="1" xfId="0" applyNumberFormat="1" applyFont="1" applyFill="1" applyBorder="1" applyAlignment="1" applyProtection="1">
      <alignment horizontal="center" vertical="center" wrapText="1"/>
    </xf>
    <xf numFmtId="49" fontId="25" fillId="0" borderId="8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left" vertical="center"/>
    </xf>
    <xf numFmtId="239" fontId="23" fillId="0" borderId="1" xfId="0" applyNumberFormat="1" applyFont="1" applyFill="1" applyBorder="1" applyAlignment="1" applyProtection="1">
      <alignment horizontal="center" vertical="center" wrapText="1"/>
    </xf>
    <xf numFmtId="240" fontId="25" fillId="0" borderId="1" xfId="0" applyNumberFormat="1" applyFont="1" applyFill="1" applyBorder="1" applyAlignment="1" applyProtection="1">
      <alignment horizontal="right" vertical="center"/>
    </xf>
    <xf numFmtId="240" fontId="23" fillId="0" borderId="1" xfId="0" applyNumberFormat="1" applyFont="1" applyFill="1" applyBorder="1" applyAlignment="1" applyProtection="1">
      <alignment horizontal="right" vertical="center"/>
    </xf>
    <xf numFmtId="0" fontId="29" fillId="0" borderId="1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240" fontId="25" fillId="0" borderId="9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left" vertical="center"/>
    </xf>
    <xf numFmtId="240" fontId="23" fillId="0" borderId="9" xfId="0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>
      <alignment vertical="center"/>
    </xf>
    <xf numFmtId="0" fontId="23" fillId="0" borderId="9" xfId="0" applyFont="1" applyFill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right" vertical="center"/>
    </xf>
    <xf numFmtId="240" fontId="23" fillId="0" borderId="9" xfId="0" applyNumberFormat="1" applyFont="1" applyBorder="1" applyAlignment="1" applyProtection="1">
      <alignment horizontal="right" vertical="center" wrapText="1"/>
    </xf>
    <xf numFmtId="0" fontId="23" fillId="0" borderId="9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0" fillId="0" borderId="0" xfId="0" applyFont="1"/>
    <xf numFmtId="0" fontId="22" fillId="0" borderId="0" xfId="913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49" fontId="23" fillId="0" borderId="8" xfId="0" applyNumberFormat="1" applyFont="1" applyFill="1" applyBorder="1" applyAlignment="1" applyProtection="1">
      <alignment horizontal="center" vertical="center"/>
    </xf>
    <xf numFmtId="239" fontId="25" fillId="0" borderId="1" xfId="0" applyNumberFormat="1" applyFont="1" applyFill="1" applyBorder="1" applyAlignment="1" applyProtection="1">
      <alignment horizontal="right" vertical="center" wrapText="1"/>
    </xf>
    <xf numFmtId="239" fontId="23" fillId="0" borderId="1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vertical="center"/>
    </xf>
    <xf numFmtId="0" fontId="23" fillId="0" borderId="1" xfId="692" applyFont="1" applyFill="1" applyBorder="1" applyAlignment="1" applyProtection="1">
      <alignment vertical="center"/>
    </xf>
    <xf numFmtId="240" fontId="31" fillId="0" borderId="1" xfId="0" applyNumberFormat="1" applyFont="1" applyFill="1" applyBorder="1" applyAlignment="1">
      <alignment horizontal="right" vertical="center"/>
    </xf>
    <xf numFmtId="0" fontId="23" fillId="0" borderId="1" xfId="692" applyFont="1" applyBorder="1" applyAlignment="1" applyProtection="1">
      <alignment vertical="center"/>
    </xf>
    <xf numFmtId="240" fontId="23" fillId="0" borderId="1" xfId="0" applyNumberFormat="1" applyFont="1" applyBorder="1" applyAlignment="1" applyProtection="1">
      <alignment horizontal="right" vertical="center"/>
    </xf>
    <xf numFmtId="0" fontId="25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20" fillId="0" borderId="0" xfId="692" applyFont="1" applyBorder="1" applyAlignment="1" applyProtection="1"/>
    <xf numFmtId="0" fontId="0" fillId="0" borderId="0" xfId="692"/>
    <xf numFmtId="0" fontId="27" fillId="0" borderId="0" xfId="692" applyFont="1" applyBorder="1" applyAlignment="1" applyProtection="1">
      <alignment vertical="center" wrapText="1"/>
    </xf>
    <xf numFmtId="0" fontId="22" fillId="0" borderId="0" xfId="692" applyFont="1" applyBorder="1" applyAlignment="1" applyProtection="1">
      <alignment horizontal="center" vertical="center"/>
    </xf>
    <xf numFmtId="0" fontId="23" fillId="0" borderId="0" xfId="692" applyFont="1" applyBorder="1" applyAlignment="1" applyProtection="1">
      <alignment vertical="center"/>
    </xf>
    <xf numFmtId="0" fontId="23" fillId="0" borderId="0" xfId="692" applyFont="1" applyBorder="1" applyAlignment="1" applyProtection="1"/>
    <xf numFmtId="0" fontId="23" fillId="0" borderId="0" xfId="692" applyFont="1" applyBorder="1" applyAlignment="1" applyProtection="1">
      <alignment horizontal="right" vertical="center"/>
    </xf>
    <xf numFmtId="0" fontId="25" fillId="0" borderId="1" xfId="692" applyFont="1" applyBorder="1" applyAlignment="1" applyProtection="1">
      <alignment horizontal="center" vertical="center"/>
    </xf>
    <xf numFmtId="240" fontId="23" fillId="0" borderId="1" xfId="692" applyNumberFormat="1" applyFont="1" applyFill="1" applyBorder="1" applyAlignment="1" applyProtection="1">
      <alignment horizontal="right" vertical="center"/>
    </xf>
    <xf numFmtId="240" fontId="23" fillId="0" borderId="1" xfId="692" applyNumberFormat="1" applyFont="1" applyFill="1" applyBorder="1" applyAlignment="1" applyProtection="1">
      <alignment horizontal="right" vertical="center" wrapText="1"/>
    </xf>
    <xf numFmtId="0" fontId="20" fillId="0" borderId="0" xfId="692" applyFont="1" applyFill="1" applyBorder="1" applyAlignment="1" applyProtection="1"/>
    <xf numFmtId="240" fontId="23" fillId="0" borderId="1" xfId="692" applyNumberFormat="1" applyFont="1" applyBorder="1" applyAlignment="1" applyProtection="1">
      <alignment horizontal="right" vertical="center"/>
    </xf>
    <xf numFmtId="240" fontId="23" fillId="0" borderId="1" xfId="692" applyNumberFormat="1" applyFont="1" applyBorder="1" applyAlignment="1" applyProtection="1">
      <alignment vertical="center"/>
    </xf>
    <xf numFmtId="240" fontId="23" fillId="0" borderId="1" xfId="692" applyNumberFormat="1" applyFont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right" vertical="center" wrapText="1"/>
    </xf>
    <xf numFmtId="240" fontId="25" fillId="0" borderId="1" xfId="692" applyNumberFormat="1" applyFont="1" applyFill="1" applyBorder="1" applyAlignment="1" applyProtection="1">
      <alignment horizontal="center" vertical="center"/>
    </xf>
    <xf numFmtId="239" fontId="23" fillId="0" borderId="1" xfId="692" applyNumberFormat="1" applyFont="1" applyFill="1" applyBorder="1" applyAlignment="1" applyProtection="1">
      <alignment horizontal="right" vertical="center" wrapText="1"/>
    </xf>
    <xf numFmtId="240" fontId="23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1" fillId="0" borderId="8" xfId="25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/>
    </xf>
    <xf numFmtId="0" fontId="21" fillId="0" borderId="8" xfId="25" applyFont="1" applyBorder="1" applyAlignment="1" applyProtection="1">
      <alignment vertical="center"/>
    </xf>
    <xf numFmtId="0" fontId="21" fillId="0" borderId="12" xfId="25" applyFont="1" applyBorder="1" applyAlignment="1" applyProtection="1">
      <alignment vertical="center" wrapText="1"/>
    </xf>
    <xf numFmtId="0" fontId="26" fillId="0" borderId="13" xfId="0" applyFont="1" applyBorder="1" applyAlignment="1" applyProtection="1">
      <alignment vertical="center"/>
    </xf>
    <xf numFmtId="0" fontId="26" fillId="0" borderId="13" xfId="0" applyFont="1" applyBorder="1" applyAlignment="1" applyProtection="1"/>
    <xf numFmtId="0" fontId="21" fillId="0" borderId="14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/>
    <xf numFmtId="0" fontId="37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Heading" xfId="2"/>
    <cellStyle name="20% - 强调文字颜色 3" xfId="3" builtinId="38"/>
    <cellStyle name="输入" xfId="4" builtinId="20"/>
    <cellStyle name="?…????è [0.00]_Region Orders (2)" xfId="5"/>
    <cellStyle name="货币" xfId="6" builtinId="4"/>
    <cellStyle name="好_05玉溪" xfId="7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Calc Percent (1)" xfId="15"/>
    <cellStyle name="?…????è_Region Orders (2)" xfId="16"/>
    <cellStyle name="?? 2 2" xfId="17"/>
    <cellStyle name="计算 2" xfId="18"/>
    <cellStyle name="差" xfId="19" builtinId="27"/>
    <cellStyle name="千位分隔" xfId="20" builtinId="3"/>
    <cellStyle name="Accent2 - 60%" xfId="21"/>
    <cellStyle name="差_奖励补助测算5.23新" xfId="22"/>
    <cellStyle name="日期" xfId="23"/>
    <cellStyle name="Unprotect" xfId="24"/>
    <cellStyle name="超链接" xfId="25" builtinId="8"/>
    <cellStyle name="60% - 强调文字颜色 3" xfId="26" builtinId="40"/>
    <cellStyle name="_2006年综合经营计划表（城北支行版5）" xfId="27"/>
    <cellStyle name="差_2009年一般性转移支付标准工资_奖励补助测算5.22测试" xfId="28"/>
    <cellStyle name="百分比" xfId="29" builtinId="5"/>
    <cellStyle name="已访问的超链接" xfId="30" builtinId="9"/>
    <cellStyle name="Œ…‹æØ‚è_Region Orders (2)" xfId="31"/>
    <cellStyle name="_kcb" xfId="32"/>
    <cellStyle name="_ET_STYLE_NoName_00__Sheet3" xfId="33"/>
    <cellStyle name="60% - 强调文字颜色 2 3" xfId="34"/>
    <cellStyle name="entry" xfId="35"/>
    <cellStyle name="注释" xfId="36" builtinId="10"/>
    <cellStyle name="常规 6" xfId="37"/>
    <cellStyle name="60% - 强调文字颜色 2" xfId="38" builtinId="36"/>
    <cellStyle name="Entered" xfId="39"/>
    <cellStyle name="PrePop Units (1)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Calc Units (0)" xfId="48"/>
    <cellStyle name="常规 5 2" xfId="49"/>
    <cellStyle name="差_奖励补助测算5.22测试" xfId="50"/>
    <cellStyle name="标题" xfId="51" builtinId="15"/>
    <cellStyle name="Currency$[0]" xfId="52"/>
    <cellStyle name="t_HVAC Equipment (3)_2013年部门预算车辆情况统计表" xfId="53"/>
    <cellStyle name="解释性文本" xfId="54" builtinId="53"/>
    <cellStyle name="_国贸底稿zhj" xfId="55"/>
    <cellStyle name="标题 1" xfId="56" builtinId="16"/>
    <cellStyle name="百分比 4" xfId="57"/>
    <cellStyle name="常规 2_2011年战略性业务激励费用挂价表（0301）" xfId="58"/>
    <cellStyle name="0%" xfId="59"/>
    <cellStyle name="0,0_x000d__x000a_NA_x000d__x000a_" xfId="60"/>
    <cellStyle name="标题 2" xfId="61" builtinId="17"/>
    <cellStyle name="百分比 5" xfId="62"/>
    <cellStyle name="60% - 强调文字颜色 1" xfId="63" builtinId="32"/>
    <cellStyle name="Accent6_2013年部门预算车辆情况统计表" xfId="64"/>
    <cellStyle name="标题 3" xfId="65" builtinId="18"/>
    <cellStyle name="百分比 6" xfId="66"/>
    <cellStyle name="桁区切り_１１月価格表" xfId="67"/>
    <cellStyle name="60% - 强调文字颜色 4" xfId="68" builtinId="44"/>
    <cellStyle name="_ZMN-赵王宾馆底稿" xfId="69"/>
    <cellStyle name="输出" xfId="70" builtinId="21"/>
    <cellStyle name="好_Book1_1_项目支出明细表科室第二稿(汇报郭局长修改后）" xfId="71"/>
    <cellStyle name="?? 2" xfId="72"/>
    <cellStyle name="计算" xfId="73" builtinId="22"/>
    <cellStyle name="标Ƙ" xfId="74"/>
    <cellStyle name="_ET_STYLE_NoName_00__Book1_2013年部门预算车辆情况统计表" xfId="75"/>
    <cellStyle name="Input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强调文字颜色 2" xfId="82" builtinId="33"/>
    <cellStyle name="_1123试算平衡表（模板）（马雪泉）" xfId="83"/>
    <cellStyle name="_long term loan - others 300504" xfId="84"/>
    <cellStyle name="Accent3_2013年部门预算车辆情况统计表" xfId="85"/>
    <cellStyle name="Currency [0]" xfId="86"/>
    <cellStyle name="好_三季度－表二" xfId="87"/>
    <cellStyle name="_2007年一季报(待披露0422)" xfId="88"/>
    <cellStyle name="差_教育厅提供义务教育及高中教师人数（2009年1月6日）" xfId="89"/>
    <cellStyle name="链接单元格" xfId="90" builtinId="24"/>
    <cellStyle name="差_Book2" xfId="91"/>
    <cellStyle name="汇总" xfId="92" builtinId="25"/>
    <cellStyle name="Enter Units (0)" xfId="93"/>
    <cellStyle name="好" xfId="94" builtinId="26"/>
    <cellStyle name="20% - 强调文字颜色 3 3" xfId="95"/>
    <cellStyle name="Heading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输出 2" xfId="106"/>
    <cellStyle name="0.0%" xfId="107"/>
    <cellStyle name="Output Line Items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计算 3" xfId="117"/>
    <cellStyle name="?? 2 3" xfId="118"/>
    <cellStyle name="常规 2 2_Book1" xfId="119"/>
    <cellStyle name="_特色理财产品统计表1" xfId="120"/>
    <cellStyle name="40% - 强调文字颜色 4" xfId="121" builtinId="43"/>
    <cellStyle name="强调文字颜色 5" xfId="122" builtinId="45"/>
    <cellStyle name="差_Book1_Book1_1" xfId="123"/>
    <cellStyle name="F2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差_Book1_Book1_2" xfId="129"/>
    <cellStyle name="F3" xfId="130"/>
    <cellStyle name="40% - 强调文字颜色 6" xfId="131" builtinId="51"/>
    <cellStyle name="_弱电系统设备配置报价清单" xfId="132"/>
    <cellStyle name="だ[0]_PLDT" xfId="133"/>
    <cellStyle name="好_业务工作量指标" xfId="134"/>
    <cellStyle name="1" xfId="135"/>
    <cellStyle name="适中 2" xfId="136"/>
    <cellStyle name="60% - 强调文字颜色 6" xfId="137" builtinId="52"/>
    <cellStyle name="????_Analysis of Loans" xfId="138"/>
    <cellStyle name="好_Book1_表2" xfId="139"/>
    <cellStyle name="好_云南省2008年中小学教职工情况（教育厅提供20090101加工整理）" xfId="140"/>
    <cellStyle name="好_县级公安机关公用经费标准奖励测算方案（定稿）" xfId="141"/>
    <cellStyle name="??_????????" xfId="142"/>
    <cellStyle name="Calc Percent (0)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?_临夏市_7" xfId="148"/>
    <cellStyle name="t_项目支出明细表科室第二稿(汇报郭局长修改后）" xfId="149"/>
    <cellStyle name="差_2009年一般性转移支付标准工资_奖励补助测算7.25 (version 1) (version 1)" xfId="150"/>
    <cellStyle name="_x0007_" xfId="151"/>
    <cellStyle name="常规 7 2 2 2" xfId="152"/>
    <cellStyle name="?" xfId="153"/>
    <cellStyle name="_ET_STYLE_NoName_00__Book1_1_项目支出明细表科室第二稿(汇报郭局长修改后）" xfId="154"/>
    <cellStyle name="常规 2 7 2" xfId="155"/>
    <cellStyle name="_Book1" xfId="156"/>
    <cellStyle name="??" xfId="157"/>
    <cellStyle name="?? [0]" xfId="158"/>
    <cellStyle name="常规 20 2 2" xfId="159"/>
    <cellStyle name="常规 11_修改—3.25日市政府常务会定—2015年市级部门预算表(4.17)" xfId="160"/>
    <cellStyle name="捠壿 [0.00]_Region Orders (2)" xfId="161"/>
    <cellStyle name="Accent4 - 60%" xfId="162"/>
    <cellStyle name="style2" xfId="163"/>
    <cellStyle name="???? [0.00]_Analysis of Loans" xfId="164"/>
    <cellStyle name="Percent[2]" xfId="165"/>
    <cellStyle name="烹拳_ +Foil &amp; -FOIL &amp; PAPER" xfId="166"/>
    <cellStyle name="?_临夏市_5" xfId="167"/>
    <cellStyle name="_建会〔2007〕209号附件：核算码与COA段值映射关系表" xfId="168"/>
    <cellStyle name="砯刽 [0]_PLDT" xfId="169"/>
    <cellStyle name="60% - 强调文字颜色 3 3" xfId="170"/>
    <cellStyle name="?鹎%U龡&amp;H?_x0008__x001c__x001c_?_x0007__x0001__x0001_" xfId="171"/>
    <cellStyle name="Calc Currency (0) 2" xfId="172"/>
    <cellStyle name="ColLevel_0" xfId="173"/>
    <cellStyle name="常规 3 3 3" xfId="174"/>
    <cellStyle name="@_text" xfId="175"/>
    <cellStyle name="差_2006年水利统计指标统计表" xfId="176"/>
    <cellStyle name="_KPMG original version_(中企华)审计评估联合申报明细表.V1" xfId="177"/>
    <cellStyle name="好_Book1_1_公务费分类分档定额标准" xfId="178"/>
    <cellStyle name="@ET_Style?@font-face" xfId="179"/>
    <cellStyle name="Header2" xfId="180"/>
    <cellStyle name="_#2011六项定额预测表" xfId="181"/>
    <cellStyle name="40% - Accent2" xfId="182"/>
    <cellStyle name="_(电解铝)报表调整模板" xfId="183"/>
    <cellStyle name="㼿㼿?" xfId="184"/>
    <cellStyle name="好_2009年一般性转移支付标准工资_~4190974" xfId="185"/>
    <cellStyle name="Accent3 - 60%" xfId="186"/>
    <cellStyle name="_Book1_1_2013年部门预算车辆情况统计表" xfId="187"/>
    <cellStyle name="Followed Hyperlink_8-邢台折~3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~1542229" xfId="193"/>
    <cellStyle name="常规 17 2" xfId="194"/>
    <cellStyle name="_2007年综合经营计划表样(计划处20061016)" xfId="195"/>
    <cellStyle name="_~1723196" xfId="196"/>
    <cellStyle name="KPMG Heading 3" xfId="197"/>
    <cellStyle name="_Book1_公务费分类分档定额标准" xfId="198"/>
    <cellStyle name="_☆2010年综合经营计划长期摊销费测算表" xfId="199"/>
    <cellStyle name="Link Currency (0)" xfId="200"/>
    <cellStyle name="_02青岛新增" xfId="201"/>
    <cellStyle name="Enter Currency (2)" xfId="202"/>
    <cellStyle name="百分比 2 2" xfId="203"/>
    <cellStyle name="_0712中间业务通报0112" xfId="204"/>
    <cellStyle name="Millares_96 Risk" xfId="205"/>
    <cellStyle name="差_奖励补助测算7.25" xfId="206"/>
    <cellStyle name="_07城北利润计划0" xfId="207"/>
    <cellStyle name="_财务处工作底稿-WB" xfId="208"/>
    <cellStyle name="_07年1月考核上报表" xfId="209"/>
    <cellStyle name="好_2006年全省财力计算表（中央、决算）" xfId="210"/>
    <cellStyle name="_07年中间业务调整计划（报总行公司部20070731）" xfId="211"/>
    <cellStyle name="style" xfId="212"/>
    <cellStyle name="常规 18" xfId="213"/>
    <cellStyle name="常规 23" xfId="214"/>
    <cellStyle name="_07年利润测算" xfId="215"/>
    <cellStyle name="Comma  - Style8" xfId="216"/>
    <cellStyle name="_07年中间业务调整计划（报总行）" xfId="217"/>
    <cellStyle name="_2010年工资测算表0309" xfId="218"/>
    <cellStyle name="_ET_STYLE_NoName_00__Book1_1_公务费分类分档定额标准" xfId="219"/>
    <cellStyle name="_1" xfId="220"/>
    <cellStyle name="_1季度计划" xfId="221"/>
    <cellStyle name="差 2" xfId="222"/>
    <cellStyle name="_ZMN-3514底稿－年审" xfId="223"/>
    <cellStyle name="_2005年综合经营计划表（调整后公式）" xfId="224"/>
    <cellStyle name="_2006年报表调整-常林股份公司(本部)" xfId="225"/>
    <cellStyle name="category" xfId="226"/>
    <cellStyle name="好_2007年政法部门业务指标" xfId="227"/>
    <cellStyle name="Comma  - Style3" xfId="228"/>
    <cellStyle name="_2006国贸报表及附注修改后" xfId="229"/>
    <cellStyle name="_审计调查表.V3" xfId="230"/>
    <cellStyle name="_2006年度报表" xfId="231"/>
    <cellStyle name="_2006年统筹外资金划拨" xfId="232"/>
    <cellStyle name="20% - Accent2" xfId="233"/>
    <cellStyle name="常规 2 2 3" xfId="234"/>
    <cellStyle name="_2006年综合经营计划表（云南行用表）" xfId="235"/>
    <cellStyle name="差_2009年一般性转移支付标准工资_不用软件计算9.1不考虑经费管理评价xl" xfId="236"/>
    <cellStyle name="_2007各网点中间业务月收入通报工作表070708" xfId="237"/>
    <cellStyle name="砯刽_PLDT" xfId="238"/>
    <cellStyle name="_2007年KPI计划分解表(部门上报样表)" xfId="239"/>
    <cellStyle name="0.00%" xfId="240"/>
    <cellStyle name="标题 2 2" xfId="241"/>
    <cellStyle name="Column_Title" xfId="242"/>
    <cellStyle name="_2007综合经营计划表" xfId="243"/>
    <cellStyle name="百分比 5 2" xfId="244"/>
    <cellStyle name="0,0_x000d__x000a_NA_x000d__x000a_ 2" xfId="245"/>
    <cellStyle name="Grey" xfId="246"/>
    <cellStyle name="_2008-7" xfId="247"/>
    <cellStyle name="_2008年存贷款内外部利率-供综合经营计划-20071227" xfId="248"/>
    <cellStyle name="_2008年中间业务计划（汇总）" xfId="249"/>
    <cellStyle name="_2009-1" xfId="250"/>
    <cellStyle name="分级显示行_1_13区汇总" xfId="251"/>
    <cellStyle name="_kcb1" xfId="252"/>
    <cellStyle name="差_汇总-县级财政报表附表" xfId="253"/>
    <cellStyle name="_20100326高清市院遂宁检察院1080P配置清单26日改" xfId="254"/>
    <cellStyle name="_ET_STYLE_NoName_00__Book1_2_社保口项目支出明细表科室第二稿(汇报郭局长修改后）" xfId="255"/>
    <cellStyle name="好_2008年县级公安保障标准落实奖励经费分配测算" xfId="256"/>
    <cellStyle name="_2010年度六项费用计划（0310）" xfId="257"/>
    <cellStyle name="_2010年预算申报表(2010-02)v5二级行打印(拨备new)" xfId="258"/>
    <cellStyle name="差_副本73283696546880457822010-04-29 2" xfId="259"/>
    <cellStyle name="_2011年各行基数及计划增量调查表（部门上报汇总）" xfId="260"/>
    <cellStyle name="60% - 强调文字颜色 6 2" xfId="261"/>
    <cellStyle name="好_2007年人员分部门统计表" xfId="262"/>
    <cellStyle name="_3543底稿王岚" xfId="263"/>
    <cellStyle name="t_社保口项目支出明细表科室第二稿(汇报郭局长修改后）" xfId="264"/>
    <cellStyle name="_5303工厂底稿王岚" xfId="265"/>
    <cellStyle name="_8月各行减值计算" xfId="266"/>
    <cellStyle name="Subtotal" xfId="267"/>
    <cellStyle name="_long term loan - others 300504_Shenhua PBC package 050530_(中企华)审计评估联合申报明细表.V1" xfId="268"/>
    <cellStyle name="差_Book1_2013年部门预算车辆情况统计表" xfId="269"/>
    <cellStyle name="㼿㼿㼿㼿?" xfId="270"/>
    <cellStyle name="常规 3 2 2" xfId="271"/>
    <cellStyle name="_ZMN05年审底稿－桂林橡胶‘" xfId="272"/>
    <cellStyle name="_Book1_1" xfId="273"/>
    <cellStyle name="Calc Percent (2)" xfId="274"/>
    <cellStyle name="F5" xfId="275"/>
    <cellStyle name="好_汇总-县级财政报表附表" xfId="276"/>
    <cellStyle name="_Book1_1_Book1" xfId="277"/>
    <cellStyle name="_Book1_1_公务费分类分档定额标准" xfId="278"/>
    <cellStyle name="wrap" xfId="279"/>
    <cellStyle name="_ET_STYLE_NoName_00__Book1" xfId="280"/>
    <cellStyle name="千位_ 方正PC" xfId="281"/>
    <cellStyle name="常规 3 12" xfId="282"/>
    <cellStyle name="_Book1_1_社保口项目支出明细表科室第二稿(汇报郭局长修改后）" xfId="283"/>
    <cellStyle name="_Book1_1_项目支出明细表科室第二稿(汇报郭局长修改后）" xfId="284"/>
    <cellStyle name="好_城建部门" xfId="285"/>
    <cellStyle name="Comma  - Style5" xfId="286"/>
    <cellStyle name="汇总 2" xfId="287"/>
    <cellStyle name="_Book1_3_公务费分类分档定额标准" xfId="288"/>
    <cellStyle name="_Book1_2" xfId="289"/>
    <cellStyle name="F6" xfId="290"/>
    <cellStyle name="_计划表2－3：产品业务计划表" xfId="291"/>
    <cellStyle name="常规 3 2 3" xfId="292"/>
    <cellStyle name="Accent2 - 20%" xfId="293"/>
    <cellStyle name="_Book1_2_Book1" xfId="294"/>
    <cellStyle name="好_Book1_4" xfId="295"/>
    <cellStyle name="千位分隔 5" xfId="296"/>
    <cellStyle name="归盒啦_95" xfId="297"/>
    <cellStyle name="Currency\[0]" xfId="298"/>
    <cellStyle name="Linked Cell" xfId="299"/>
    <cellStyle name="检查单元格 2" xfId="300"/>
    <cellStyle name="_Book1_2_公务费分类分档定额标准" xfId="301"/>
    <cellStyle name="_钞币安防汇总" xfId="302"/>
    <cellStyle name="常规 23 2" xfId="303"/>
    <cellStyle name="_Book1_2_社保口项目支出明细表科室第二稿(汇报郭局长修改后）" xfId="304"/>
    <cellStyle name="Comma[2]" xfId="305"/>
    <cellStyle name="_Book1_2_项目支出明细表科室第二稿(汇报郭局长修改后）" xfId="306"/>
    <cellStyle name="常规 3_2013年部门预算车辆情况统计表" xfId="307"/>
    <cellStyle name="20% - Accent3" xfId="308"/>
    <cellStyle name="_Book1_2013年部门预算车辆情况统计表" xfId="309"/>
    <cellStyle name="KPMG Normal Text" xfId="310"/>
    <cellStyle name="sstot" xfId="311"/>
    <cellStyle name="好_Book1_项目支出明细表科室第二稿(汇报郭局长修改后）" xfId="312"/>
    <cellStyle name="_Book1_3" xfId="313"/>
    <cellStyle name="F7" xfId="314"/>
    <cellStyle name="Heading 1" xfId="315"/>
    <cellStyle name="常规 3 2 4" xfId="316"/>
    <cellStyle name="_Book1_3_2013年部门预算车辆情况统计表" xfId="317"/>
    <cellStyle name="_审计资料清单附件3—2004年" xfId="318"/>
    <cellStyle name="_费用_Book1" xfId="319"/>
    <cellStyle name="_分行操作风险测算" xfId="320"/>
    <cellStyle name="_Part III.200406.Loan and Liabilities details.(Site Name)_KPMG original version_附件1：审计评估联合申报明细表" xfId="321"/>
    <cellStyle name="20% - Accent1" xfId="322"/>
    <cellStyle name="Accent1 - 20%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20% - 强调文字颜色 3 2" xfId="327"/>
    <cellStyle name="Heading 2" xfId="328"/>
    <cellStyle name="_Book1_4" xfId="329"/>
    <cellStyle name="F8" xfId="330"/>
    <cellStyle name="好_03昭通" xfId="331"/>
    <cellStyle name="_Book1_Book1" xfId="332"/>
    <cellStyle name="寘嬫愗傝 [0.00]_Region Orders (2)" xfId="333"/>
    <cellStyle name="_Book1_社保口项目支出明细表科室第二稿(汇报郭局长修改后）" xfId="334"/>
    <cellStyle name="_Book1_项目支出明细表科室第二稿(汇报郭局长修改后）" xfId="335"/>
    <cellStyle name="t_HVAC Equipment (3)_公务费分类分档定额标准" xfId="336"/>
    <cellStyle name="_CBRE明细表" xfId="337"/>
    <cellStyle name="_姓名核对信息备案表" xfId="338"/>
    <cellStyle name="_CCB.HO.New TB template.CCB PRC IAS Sorting.040223 trial run" xfId="339"/>
    <cellStyle name="style1" xfId="340"/>
    <cellStyle name="EY House" xfId="341"/>
    <cellStyle name="_ET_STYLE_NoName_00_" xfId="342"/>
    <cellStyle name="_ET_STYLE_NoName_00__2013年部门预算车辆情况统计表" xfId="343"/>
    <cellStyle name="_ET_STYLE_NoName_00__2013年部门预算项目及车辆核对表（农业、经建）" xfId="344"/>
    <cellStyle name="好_530623_2006年县级财政报表附表" xfId="345"/>
    <cellStyle name="_ET_STYLE_NoName_00__Book1_1" xfId="346"/>
    <cellStyle name="_ET_STYLE_NoName_00__Book1_1_2013年部门预算车辆情况统计表" xfId="347"/>
    <cellStyle name="Link Currency (2)" xfId="348"/>
    <cellStyle name="_ET_STYLE_NoName_00__Book1_1_Book1" xfId="349"/>
    <cellStyle name="_ET_STYLE_NoName_00__Book1_1_社保口项目支出明细表科室第二稿(汇报郭局长修改后）" xfId="350"/>
    <cellStyle name="差_副本73283696546880457822010-04-29" xfId="351"/>
    <cellStyle name="差_2006年基础数据" xfId="352"/>
    <cellStyle name="Accent1 - 40%" xfId="353"/>
    <cellStyle name="_ET_STYLE_NoName_00__Book1_2" xfId="354"/>
    <cellStyle name="Accent5 - 20%" xfId="355"/>
    <cellStyle name="Mon閠aũre_!!!GO" xfId="356"/>
    <cellStyle name="好_11大理" xfId="357"/>
    <cellStyle name="_ET_STYLE_NoName_00__Book1_2_公务费分类分档定额标准" xfId="358"/>
    <cellStyle name="_分解表（调整）" xfId="359"/>
    <cellStyle name="_ET_STYLE_NoName_00__Book1_3" xfId="360"/>
    <cellStyle name="40% - 强调文字颜色 3 2" xfId="361"/>
    <cellStyle name="_ET_STYLE_NoName_00__Book1_Book1" xfId="362"/>
    <cellStyle name="_ET_STYLE_NoName_00__Book1_公务费分类分档定额标准" xfId="363"/>
    <cellStyle name="_ET_STYLE_NoName_00__Book1_社保口项目支出明细表科室第二稿(汇报郭局长修改后）" xfId="364"/>
    <cellStyle name="20% - 强调文字颜色 6 2" xfId="365"/>
    <cellStyle name="_ET_STYLE_NoName_00__Book1_项目支出明细表科室第二稿(汇报郭局长修改后）" xfId="366"/>
    <cellStyle name="_公司部1210" xfId="367"/>
    <cellStyle name="强调文字颜色 3 2" xfId="368"/>
    <cellStyle name="_ET_STYLE_NoName_00__公务费分类分档定额标准" xfId="369"/>
    <cellStyle name="_ET_STYLE_NoName_00__社保口项目支出明细表科室第二稿(汇报郭局长修改后）" xfId="370"/>
    <cellStyle name="Percent [0%]" xfId="371"/>
    <cellStyle name="好_~5676413" xfId="372"/>
    <cellStyle name="好_高中教师人数（教育厅1.6日提供）" xfId="373"/>
    <cellStyle name="_ET_STYLE_NoName_00__项目支出明细表科室第二稿(汇报郭局长修改后）" xfId="374"/>
    <cellStyle name="20% - 强调文字颜色 4 2" xfId="375"/>
    <cellStyle name="_ET_STYLE_NoName_00__修改—3.25日市政府常务会定—2015年市级部门预算表(4.17)" xfId="376"/>
    <cellStyle name="Mon閠aire_!!!GO" xfId="377"/>
    <cellStyle name="_IPO 财务报表" xfId="378"/>
    <cellStyle name="_KPI指标体系表(定)" xfId="379"/>
    <cellStyle name="revised" xfId="380"/>
    <cellStyle name="通貨 [0.00]_１１月価格表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_long term loan - others 300504_KPMG original version" xfId="385"/>
    <cellStyle name="Accent4_2013年部门预算车辆情况统计表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_long term loan - others 300504_Shenhua PBC package 050530" xfId="390"/>
    <cellStyle name="常规 13" xfId="391"/>
    <cellStyle name="Currency1" xfId="392"/>
    <cellStyle name="_long term loan - others 300504_Shenhua PBC package 050530_附件1：审计评估联合申报明细表" xfId="393"/>
    <cellStyle name="F4" xfId="394"/>
    <cellStyle name="适中 3" xfId="395"/>
    <cellStyle name="{Thousand}" xfId="396"/>
    <cellStyle name="_long term loan - others 300504_附件1：审计评估联合申报明细表" xfId="397"/>
    <cellStyle name="差_云南农村义务教育统计表" xfId="398"/>
    <cellStyle name="_long term loan - others 300504_审计调查表.V3" xfId="399"/>
    <cellStyle name="常规 2 5" xfId="400"/>
    <cellStyle name="强调文字颜色 4 2" xfId="401"/>
    <cellStyle name="60% - Accent5" xfId="402"/>
    <cellStyle name="_Part III.200406.Loan and Liabilities details.(Site Name)" xfId="403"/>
    <cellStyle name="_Part III.200406.Loan and Liabilities details.(Site Name)_(中企华)审计评估联合申报明细表.V1" xfId="404"/>
    <cellStyle name="烹拳 [0]_ +Foil &amp; -FOIL &amp; PAPER" xfId="405"/>
    <cellStyle name="Currency [00]" xfId="406"/>
    <cellStyle name="Moneda [0]_96 Risk" xfId="407"/>
    <cellStyle name="差_县级基础数据" xfId="408"/>
    <cellStyle name="_Part III.200406.Loan and Liabilities details.(Site Name)_KPMG original version" xfId="409"/>
    <cellStyle name="常规 7 2" xfId="410"/>
    <cellStyle name="_Part III.200406.Loan and Liabilities details.(Site Name)_KPMG original version_(中企华)审计评估联合申报明细表.V1" xfId="411"/>
    <cellStyle name="_Part III.200406.Loan and Liabilities details.(Site Name)_Shenhua PBC package 050530_(中企华)审计评估联合申报明细表.V1" xfId="412"/>
    <cellStyle name="40% - 强调文字颜色 2 3" xfId="413"/>
    <cellStyle name="_Part III.200406.Loan and Liabilities details.(Site Name)_Shenhua PBC package 050530_附件1：审计评估联合申报明细表" xfId="414"/>
    <cellStyle name="好 2" xfId="415"/>
    <cellStyle name="entry box" xfId="416"/>
    <cellStyle name="_Part III.200406.Loan and Liabilities details.(Site Name)_附件1：审计评估联合申报明细表" xfId="417"/>
    <cellStyle name="20% - 强调文字颜色 2 3" xfId="418"/>
    <cellStyle name="好_Book1_1" xfId="419"/>
    <cellStyle name="_Part III.200406.Loan and Liabilities details.(Site Name)_审计调查表.V3" xfId="420"/>
    <cellStyle name="千位分隔 2" xfId="421"/>
    <cellStyle name="_定稿表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_ZMN年审底稿－黎明化工研究院" xfId="427"/>
    <cellStyle name="差_2009年一般性转移支付标准工资_奖励补助测算5.23新" xfId="428"/>
    <cellStyle name="_ZMN原料厂底稿2005" xfId="429"/>
    <cellStyle name="_双沟集团长期投资" xfId="430"/>
    <cellStyle name="_常林股份2006合并报表" xfId="431"/>
    <cellStyle name="_综合考评2007" xfId="432"/>
    <cellStyle name="_城北支行2008年KPI计划考核上报样表" xfId="433"/>
    <cellStyle name="_川崎报表TB" xfId="434"/>
    <cellStyle name="_主要指标监测表0930" xfId="435"/>
    <cellStyle name="e鯪9Y_x000b_" xfId="436"/>
    <cellStyle name="_川崎正式报表" xfId="437"/>
    <cellStyle name="Input Cells 2" xfId="438"/>
    <cellStyle name="_单户" xfId="439"/>
    <cellStyle name="Sheet Head" xfId="440"/>
    <cellStyle name="_二级行主指表2009" xfId="441"/>
    <cellStyle name="差_~5676413" xfId="442"/>
    <cellStyle name="_方案附件13：2007综合经营计划表（云南）" xfId="443"/>
    <cellStyle name="_房屋建筑评估申报表" xfId="444"/>
    <cellStyle name="_房租费计划" xfId="445"/>
    <cellStyle name="常规 3 2_修改—3.25日市政府常务会定—2015年市级部门预算表(4.17)" xfId="446"/>
    <cellStyle name="_费用" xfId="447"/>
    <cellStyle name="强调文字颜色 5 2" xfId="448"/>
    <cellStyle name="_附件1：审计评估联合申报明细表" xfId="449"/>
    <cellStyle name="强调 3" xfId="450"/>
    <cellStyle name="_附件一 分行责任中心预算管理相关报表071212" xfId="451"/>
    <cellStyle name="60% - Accent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標準_1.中国建行主要会表格式" xfId="457"/>
    <cellStyle name="_济铁财务处税金底稿-WB" xfId="458"/>
    <cellStyle name="Accent4" xfId="459"/>
    <cellStyle name="_减值测算相关报表（反馈计财部1212）" xfId="460"/>
    <cellStyle name="20% - Accent5" xfId="461"/>
    <cellStyle name="_经济资本系数20061129" xfId="462"/>
    <cellStyle name="Monétaire_!!!GO" xfId="463"/>
    <cellStyle name="_利润表科目的基本对照表4（马雪泉）" xfId="464"/>
    <cellStyle name="_林海股份报表2006" xfId="465"/>
    <cellStyle name="好_Book1_5" xfId="466"/>
    <cellStyle name="_期间费用1" xfId="467"/>
    <cellStyle name="_实业公司ZMN底稿" xfId="468"/>
    <cellStyle name="pricing" xfId="469"/>
    <cellStyle name="_取数" xfId="470"/>
    <cellStyle name="常规 12" xfId="471"/>
    <cellStyle name="_人力费用测算表" xfId="472"/>
    <cellStyle name="Accent5 - 60%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_网络改造通信费用测算表（20090820）" xfId="478"/>
    <cellStyle name="差_2007年检察院案件数" xfId="479"/>
    <cellStyle name="Accent3" xfId="480"/>
    <cellStyle name="常规 6_Book1" xfId="481"/>
    <cellStyle name="样式 1" xfId="482"/>
    <cellStyle name="_网上公布名单" xfId="483"/>
    <cellStyle name="Prefilled" xfId="484"/>
    <cellStyle name="_文函专递0211-施工企业调查表（附件）" xfId="485"/>
    <cellStyle name="强调文字颜色 2 2" xfId="486"/>
    <cellStyle name="_修改后的资产负债表科目对照表1021（马雪泉）" xfId="487"/>
    <cellStyle name="_预收其他应付内部往来" xfId="488"/>
    <cellStyle name="price" xfId="489"/>
    <cellStyle name="_中间业务挂价表（公司部+500）2" xfId="490"/>
    <cellStyle name="60% - Accent1" xfId="491"/>
    <cellStyle name="む|靇Revenuenuesy L" xfId="492"/>
    <cellStyle name="强调 2" xfId="493"/>
    <cellStyle name="{Comma [0]}" xfId="494"/>
    <cellStyle name="差 3" xfId="495"/>
    <cellStyle name="{Comma}" xfId="496"/>
    <cellStyle name="{Date}" xfId="497"/>
    <cellStyle name="常规 2 4" xfId="498"/>
    <cellStyle name="{Thousand [0]}" xfId="499"/>
    <cellStyle name="PSInt" xfId="500"/>
    <cellStyle name="{Month}" xfId="501"/>
    <cellStyle name="60% - Accent4" xfId="502"/>
    <cellStyle name="per.style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0,0_x000d__x000a_NA_x000d__x000a__Book1" xfId="508"/>
    <cellStyle name="Standard_AREAS" xfId="509"/>
    <cellStyle name="20% - Accent4" xfId="510"/>
    <cellStyle name="20% - Accent6" xfId="511"/>
    <cellStyle name="t_HVAC Equipment (3)_Book1" xfId="512"/>
    <cellStyle name="20% - 强调文字颜色 1 2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差_业务工作量指标" xfId="523"/>
    <cellStyle name="20% - 强调文字颜色 6 3" xfId="524"/>
    <cellStyle name="好_县级基础数据" xfId="525"/>
    <cellStyle name="40% - Accent1" xfId="526"/>
    <cellStyle name="40% - Accent3" xfId="527"/>
    <cellStyle name="40% - Accent4" xfId="528"/>
    <cellStyle name="Normal - Style1" xfId="529"/>
    <cellStyle name="警告文本 2" xfId="530"/>
    <cellStyle name="40% - Accent5" xfId="531"/>
    <cellStyle name="警告文本 3" xfId="532"/>
    <cellStyle name="40% - Accent6" xfId="533"/>
    <cellStyle name="40% - 强调文字颜色 1 2" xfId="534"/>
    <cellStyle name="差_指标四" xfId="535"/>
    <cellStyle name="常规 9 2" xfId="536"/>
    <cellStyle name="40% - 强调文字颜色 1 3" xfId="537"/>
    <cellStyle name="Accent1" xfId="538"/>
    <cellStyle name="40% - 强调文字颜色 2 2" xfId="539"/>
    <cellStyle name="40% - 强调文字颜色 3 3" xfId="540"/>
    <cellStyle name="Comma,0" xfId="541"/>
    <cellStyle name="40% - 强调文字颜色 4 3" xfId="542"/>
    <cellStyle name="好_2006年分析表" xfId="543"/>
    <cellStyle name="40% - 强调文字颜色 5 2" xfId="544"/>
    <cellStyle name="40% - 强调文字颜色 5 3" xfId="545"/>
    <cellStyle name="好_下半年禁毒办案经费分配2544.3万元" xfId="546"/>
    <cellStyle name="40% - 强调文字颜色 6 2" xfId="547"/>
    <cellStyle name="40% - 强调文字颜色 6 3" xfId="548"/>
    <cellStyle name="60% - Accent3" xfId="549"/>
    <cellStyle name="强调文字颜色 4 3" xfId="550"/>
    <cellStyle name="60% - Accent6" xfId="551"/>
    <cellStyle name="t" xfId="552"/>
    <cellStyle name="差_Book1_社保口项目支出明细表科室第二稿(汇报郭局长修改后）" xfId="553"/>
    <cellStyle name="好_检验表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常规 5" xfId="561"/>
    <cellStyle name="Accent5_2013年部门预算车辆情况统计表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15" xfId="610"/>
    <cellStyle name="常规 20" xfId="611"/>
    <cellStyle name="Col Heads" xfId="612"/>
    <cellStyle name="Column Headings" xfId="613"/>
    <cellStyle name="差_~4190974" xfId="614"/>
    <cellStyle name="Column$Headings" xfId="615"/>
    <cellStyle name="Model" xfId="616"/>
    <cellStyle name="Comma  - Style1" xfId="617"/>
    <cellStyle name="Comma  - Style4" xfId="618"/>
    <cellStyle name="Comma  - Style6" xfId="619"/>
    <cellStyle name="汇总 3" xfId="620"/>
    <cellStyle name="常规 3 6" xfId="621"/>
    <cellStyle name="Comma [0]" xfId="622"/>
    <cellStyle name="Comma [00]" xfId="623"/>
    <cellStyle name="样式 1 2" xfId="624"/>
    <cellStyle name="comma zerodec" xfId="625"/>
    <cellStyle name="Comma,1" xfId="626"/>
    <cellStyle name="PrePop Units (0)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好_指标五" xfId="633"/>
    <cellStyle name="Comma_ SG&amp;A Bridge " xfId="634"/>
    <cellStyle name="差_云南省2008年中小学教职工情况（教育厅提供20090101加工整理）" xfId="635"/>
    <cellStyle name="Date" xfId="636"/>
    <cellStyle name="Enter Currency (0)" xfId="637"/>
    <cellStyle name="好_表2" xfId="638"/>
    <cellStyle name="霓付 [0]_ +Foil &amp; -FOIL &amp; PAPER" xfId="639"/>
    <cellStyle name="comma-d" xfId="640"/>
    <cellStyle name="Copied" xfId="641"/>
    <cellStyle name="差_2009年一般性转移支付标准工资_~5676413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Good" xfId="664"/>
    <cellStyle name="常规 10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Hyperlink_8-邢台折~3" xfId="674"/>
    <cellStyle name="差_0605石屏县" xfId="675"/>
    <cellStyle name="Input [yellow]" xfId="676"/>
    <cellStyle name="Input Cells" xfId="677"/>
    <cellStyle name="常规 2 10" xfId="678"/>
    <cellStyle name="强调文字颜色 3 3" xfId="679"/>
    <cellStyle name="Normal_ SG&amp;A Bridge " xfId="680"/>
    <cellStyle name="Input_2013年部门预算车辆情况统计表" xfId="681"/>
    <cellStyle name="InputArea" xfId="682"/>
    <cellStyle name="注释 3" xfId="683"/>
    <cellStyle name="好_财政供养人员" xfId="684"/>
    <cellStyle name="KPMG Heading 1" xfId="685"/>
    <cellStyle name="Output_2013年部门预算车辆情况统计表" xfId="686"/>
    <cellStyle name="好_1110洱源县" xfId="687"/>
    <cellStyle name="KPMG Heading 4" xfId="688"/>
    <cellStyle name="好_奖励补助测算7.25 (version 1) (version 1)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Linked Cells_2013年部门预算车辆情况统计表" xfId="696"/>
    <cellStyle name="常规 19 2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Percent [00]" xfId="710"/>
    <cellStyle name="标题 6" xfId="711"/>
    <cellStyle name="Percent [2]" xfId="712"/>
    <cellStyle name="t]_x000d__x000a_color schemes=默认 Windows_x000d__x000a__x000d__x000a_[color schemes]_x000d__x000a_Arizona=804000,FFFFFF,FFFFFF,0,FFFFFF,0,808040,C0C0C0,FFFFF" xfId="713"/>
    <cellStyle name="PrePop Currency (0)" xfId="714"/>
    <cellStyle name="强调 1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RowLevel_0" xfId="725"/>
    <cellStyle name="差_2008年县级公安保障标准落实奖励经费分配测算" xfId="726"/>
    <cellStyle name="section" xfId="727"/>
    <cellStyle name="SOR" xfId="728"/>
    <cellStyle name="subhead" xfId="729"/>
    <cellStyle name="t_2013年部门预算车辆情况统计表" xfId="730"/>
    <cellStyle name="昗弨_FWBS1100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Text Indent B" xfId="740"/>
    <cellStyle name="差_05玉溪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Title" xfId="747"/>
    <cellStyle name="常规 3 3 4" xfId="748"/>
    <cellStyle name="Warning Text" xfId="749"/>
    <cellStyle name="好_Book1_1_Book1" xfId="750"/>
    <cellStyle name="パーセント_laroux" xfId="751"/>
    <cellStyle name="_PLDT" xfId="752"/>
    <cellStyle name="好_修改—3.25日市政府常务会定—2015年市级部门预算表(4.17)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百分比 2 6" xfId="765"/>
    <cellStyle name="常规 15 2" xfId="766"/>
    <cellStyle name="常规 20 2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标题 4 2" xfId="782"/>
    <cellStyle name="千位分隔 3" xfId="783"/>
    <cellStyle name="好_Book1_2" xfId="784"/>
    <cellStyle name="标题 4 3" xfId="785"/>
    <cellStyle name="千位分隔 4" xfId="786"/>
    <cellStyle name="好_Book1_3" xfId="787"/>
    <cellStyle name="标题 5" xfId="788"/>
    <cellStyle name="好_第一部分：综合全" xfId="789"/>
    <cellStyle name="标题1" xfId="790"/>
    <cellStyle name="好_00省级(打印)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差_2009年一般性转移支付标准工资_~4190974" xfId="809"/>
    <cellStyle name="常规 2 5_Book1" xfId="810"/>
    <cellStyle name="差_2009年一般性转移支付标准工资_地方配套按人均增幅控制8.30xl" xfId="811"/>
    <cellStyle name="常规 2 6 2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差_Book1" xfId="820"/>
    <cellStyle name="好_地方配套按人均增幅控制8.31（调整结案率后）xl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差_Book1_2" xfId="828"/>
    <cellStyle name="差_Book1_项目支出明细表科室第二稿(汇报郭局长修改后）" xfId="829"/>
    <cellStyle name="好_2009年一般性转移支付标准工资_不用软件计算9.1不考虑经费管理评价xl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常规 11" xfId="850"/>
    <cellStyle name="표준_(업무)평가단" xfId="851"/>
    <cellStyle name="差_财政支出对上级的依赖程度" xfId="852"/>
    <cellStyle name="常规 2 12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常规 10 2" xfId="870"/>
    <cellStyle name="好_M01-2(州市补助收入)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16" xfId="885"/>
    <cellStyle name="常规 21" xfId="886"/>
    <cellStyle name="常规 16 2" xfId="887"/>
    <cellStyle name="常规 16 2 2" xfId="888"/>
    <cellStyle name="常规 17" xfId="889"/>
    <cellStyle name="常规 22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常规 2 8" xfId="907"/>
    <cellStyle name="输入 2" xfId="908"/>
    <cellStyle name="常规 2 8 2" xfId="909"/>
    <cellStyle name="好_Book1_Book1_2" xfId="910"/>
    <cellStyle name="常规 2 9" xfId="911"/>
    <cellStyle name="输入 3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常规 3 3 2 2" xfId="922"/>
    <cellStyle name="好_文体广播部门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好_奖励补助测算5.24冯铸" xfId="954"/>
    <cellStyle name="㼿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好_Book2" xfId="977"/>
    <cellStyle name="强调文字颜色 6 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3"/>
  <sheetViews>
    <sheetView showGridLines="0" showZeros="0" workbookViewId="0">
      <selection activeCell="G22" sqref="G22"/>
    </sheetView>
  </sheetViews>
  <sheetFormatPr defaultColWidth="9" defaultRowHeight="12.75" customHeight="1"/>
  <cols>
    <col min="1" max="9" width="17.1428571428571" style="50" customWidth="1"/>
    <col min="10" max="10" width="9" style="50" customWidth="1"/>
  </cols>
  <sheetData>
    <row r="2" ht="14.25" customHeight="1" spans="1:10">
      <c r="A2" s="155"/>
      <c r="B2"/>
      <c r="C2"/>
      <c r="D2"/>
      <c r="E2"/>
      <c r="F2"/>
      <c r="G2"/>
      <c r="H2"/>
      <c r="I2"/>
      <c r="J2"/>
    </row>
    <row r="3" ht="18.75" customHeight="1" spans="1:10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/>
    </row>
    <row r="4" ht="24" customHeight="1" spans="1:10">
      <c r="A4" s="156" t="s">
        <v>1</v>
      </c>
      <c r="B4" s="156"/>
      <c r="C4" s="156"/>
      <c r="D4" s="156"/>
      <c r="E4" s="156"/>
      <c r="F4" s="156"/>
      <c r="G4" s="156"/>
      <c r="H4" s="156"/>
      <c r="I4" s="156"/>
      <c r="J4"/>
    </row>
    <row r="5" ht="14.25" customHeight="1" spans="1:10">
      <c r="A5" s="156"/>
      <c r="B5" s="156"/>
      <c r="C5" s="156"/>
      <c r="D5" s="156"/>
      <c r="E5" s="156"/>
      <c r="F5" s="156"/>
      <c r="G5" s="156"/>
      <c r="H5" s="156"/>
      <c r="I5" s="156"/>
      <c r="J5"/>
    </row>
    <row r="6" ht="14.25" customHeight="1" spans="1:10">
      <c r="A6" s="156"/>
      <c r="B6" s="156"/>
      <c r="C6" s="156"/>
      <c r="D6" s="156"/>
      <c r="E6" s="156"/>
      <c r="F6" s="156"/>
      <c r="G6" s="156"/>
      <c r="H6" s="156"/>
      <c r="I6" s="156"/>
      <c r="J6"/>
    </row>
    <row r="7" ht="14.25" customHeight="1" spans="1:10">
      <c r="A7" s="156"/>
      <c r="B7" s="156"/>
      <c r="C7" s="156"/>
      <c r="D7" s="156"/>
      <c r="E7" s="156"/>
      <c r="F7" s="156"/>
      <c r="G7" s="156"/>
      <c r="H7" s="156"/>
      <c r="I7" s="156"/>
      <c r="J7"/>
    </row>
    <row r="8" ht="14.25" customHeight="1" spans="1:10">
      <c r="A8" s="156"/>
      <c r="B8" s="156"/>
      <c r="C8" s="156"/>
      <c r="D8" s="156"/>
      <c r="E8" s="156"/>
      <c r="F8" s="156"/>
      <c r="G8" s="156"/>
      <c r="H8" s="156"/>
      <c r="I8" s="156"/>
      <c r="J8"/>
    </row>
    <row r="9" ht="33" customHeight="1" spans="1:10">
      <c r="A9" s="157" t="s">
        <v>2</v>
      </c>
      <c r="B9" s="157"/>
      <c r="C9" s="157"/>
      <c r="D9" s="157"/>
      <c r="E9" s="157"/>
      <c r="F9" s="157"/>
      <c r="G9" s="157"/>
      <c r="H9" s="157"/>
      <c r="I9" s="157"/>
      <c r="J9"/>
    </row>
    <row r="10" ht="14.25" customHeight="1" spans="1:10">
      <c r="A10" s="156"/>
      <c r="B10" s="156"/>
      <c r="C10" s="156"/>
      <c r="D10" s="156"/>
      <c r="E10" s="156"/>
      <c r="F10" s="156"/>
      <c r="G10" s="156"/>
      <c r="H10" s="156"/>
      <c r="I10" s="156"/>
      <c r="J10"/>
    </row>
    <row r="11" ht="14.25" customHeight="1" spans="1:10">
      <c r="A11" s="156"/>
      <c r="B11" s="156"/>
      <c r="C11" s="156"/>
      <c r="D11" s="156"/>
      <c r="E11" s="156"/>
      <c r="F11" s="156"/>
      <c r="G11" s="156"/>
      <c r="H11" s="156"/>
      <c r="I11" s="156"/>
      <c r="J11"/>
    </row>
    <row r="12" ht="14.25" customHeight="1" spans="1:10">
      <c r="A12" s="156"/>
      <c r="B12" s="156"/>
      <c r="C12" s="156"/>
      <c r="D12" s="156"/>
      <c r="E12" s="156"/>
      <c r="F12" s="156"/>
      <c r="G12" s="156"/>
      <c r="H12" s="156"/>
      <c r="I12" s="156"/>
      <c r="J12"/>
    </row>
    <row r="13" ht="14.25" customHeight="1" spans="1:10">
      <c r="A13" s="156"/>
      <c r="B13" s="156"/>
      <c r="C13" s="156"/>
      <c r="D13" s="156"/>
      <c r="E13" s="156"/>
      <c r="F13" s="156"/>
      <c r="G13" s="156"/>
      <c r="H13" s="156"/>
      <c r="I13" s="156"/>
      <c r="J13"/>
    </row>
    <row r="14" ht="14.25" customHeight="1" spans="1:10">
      <c r="A14" s="156"/>
      <c r="B14" s="156"/>
      <c r="C14" s="156"/>
      <c r="D14" s="156"/>
      <c r="E14" s="156"/>
      <c r="F14" s="156"/>
      <c r="G14" s="156"/>
      <c r="H14" s="156"/>
      <c r="I14" s="156"/>
      <c r="J14"/>
    </row>
    <row r="15" ht="14.25" customHeight="1" spans="1:10">
      <c r="A15" s="156"/>
      <c r="B15" s="156"/>
      <c r="C15" s="156"/>
      <c r="D15" s="156"/>
      <c r="E15" s="156"/>
      <c r="F15" s="156"/>
      <c r="G15" s="156"/>
      <c r="H15" s="156"/>
      <c r="I15" s="156"/>
      <c r="J15"/>
    </row>
    <row r="16" ht="14.25" customHeight="1" spans="1:10">
      <c r="A16" s="156"/>
      <c r="B16" s="156"/>
      <c r="C16" s="156"/>
      <c r="D16" s="156"/>
      <c r="E16" s="156"/>
      <c r="F16" s="156"/>
      <c r="G16" s="156"/>
      <c r="H16" s="156"/>
      <c r="I16" s="156"/>
      <c r="J16"/>
    </row>
    <row r="17" ht="14.25" customHeight="1" spans="1:10">
      <c r="A17" s="156"/>
      <c r="B17" s="156"/>
      <c r="C17" s="156"/>
      <c r="D17" s="156"/>
      <c r="E17" s="156"/>
      <c r="F17" s="156"/>
      <c r="G17" s="156"/>
      <c r="H17" s="156"/>
      <c r="I17" s="156"/>
      <c r="J17"/>
    </row>
    <row r="18" ht="14.25" customHeight="1" spans="1:10">
      <c r="A18" s="156"/>
      <c r="B18" s="156"/>
      <c r="C18" s="156"/>
      <c r="D18" s="156"/>
      <c r="E18" s="156"/>
      <c r="F18" s="156"/>
      <c r="G18" s="156"/>
      <c r="H18" s="156"/>
      <c r="I18" s="156"/>
      <c r="J18"/>
    </row>
    <row r="19" ht="14.25" customHeight="1" spans="1:10">
      <c r="A19" s="158" t="s">
        <v>3</v>
      </c>
      <c r="B19" s="156"/>
      <c r="C19" s="156"/>
      <c r="D19" s="156"/>
      <c r="E19" s="156"/>
      <c r="F19" s="156"/>
      <c r="G19" s="156"/>
      <c r="H19" s="156"/>
      <c r="I19" s="156"/>
      <c r="J19"/>
    </row>
    <row r="20" ht="14.25" customHeight="1" spans="1:10">
      <c r="A20" s="156"/>
      <c r="B20" s="156"/>
      <c r="C20" s="156"/>
      <c r="D20" s="156"/>
      <c r="E20" s="156"/>
      <c r="F20" s="156"/>
      <c r="G20" s="156"/>
      <c r="H20" s="156"/>
      <c r="I20" s="156"/>
      <c r="J20"/>
    </row>
    <row r="21" ht="14.25" customHeight="1" spans="1:10">
      <c r="A21" s="156"/>
      <c r="B21" s="156"/>
      <c r="C21" s="156"/>
      <c r="D21" s="156"/>
      <c r="E21" s="156"/>
      <c r="F21" s="156"/>
      <c r="G21" s="156"/>
      <c r="H21"/>
      <c r="I21" s="156"/>
      <c r="J21"/>
    </row>
    <row r="22" ht="14.25" customHeight="1" spans="1:10">
      <c r="A22" s="156"/>
      <c r="B22" s="156" t="s">
        <v>4</v>
      </c>
      <c r="C22" s="159" t="s">
        <v>5</v>
      </c>
      <c r="D22"/>
      <c r="E22" s="156" t="s">
        <v>6</v>
      </c>
      <c r="F22" s="159" t="s">
        <v>7</v>
      </c>
      <c r="G22" s="156" t="s">
        <v>8</v>
      </c>
      <c r="H22"/>
      <c r="I22" s="156"/>
      <c r="J22"/>
    </row>
    <row r="23" ht="15.75" customHeight="1" spans="1:10">
      <c r="A23"/>
      <c r="B23" s="160" t="s">
        <v>9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scale="82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18" sqref="C18"/>
    </sheetView>
  </sheetViews>
  <sheetFormatPr defaultColWidth="9" defaultRowHeight="12.75" customHeight="1" outlineLevelCol="3"/>
  <cols>
    <col min="1" max="1" width="9.14285714285714" style="50"/>
    <col min="2" max="2" width="65.2857142857143" style="50" customWidth="1"/>
    <col min="3" max="3" width="45.7142857142857" style="50" customWidth="1"/>
    <col min="4" max="4" width="9.14285714285714" style="50"/>
  </cols>
  <sheetData>
    <row r="1" ht="24.75" customHeight="1" spans="1:4">
      <c r="A1"/>
      <c r="B1"/>
      <c r="C1"/>
      <c r="D1"/>
    </row>
    <row r="2" ht="24.75" customHeight="1" spans="1:4">
      <c r="A2"/>
      <c r="B2" s="52" t="s">
        <v>10</v>
      </c>
      <c r="C2" s="52"/>
      <c r="D2"/>
    </row>
    <row r="3" ht="24.75" customHeight="1" spans="1:4">
      <c r="A3"/>
      <c r="B3" s="145"/>
      <c r="C3"/>
      <c r="D3"/>
    </row>
    <row r="4" ht="24.75" customHeight="1" spans="1:4">
      <c r="A4"/>
      <c r="B4" s="146" t="s">
        <v>11</v>
      </c>
      <c r="C4" s="147" t="s">
        <v>12</v>
      </c>
      <c r="D4"/>
    </row>
    <row r="5" ht="24.75" customHeight="1" spans="1:4">
      <c r="A5"/>
      <c r="B5" s="148" t="s">
        <v>13</v>
      </c>
      <c r="C5" s="149"/>
      <c r="D5"/>
    </row>
    <row r="6" ht="24.75" customHeight="1" spans="1:4">
      <c r="A6"/>
      <c r="B6" s="148" t="s">
        <v>14</v>
      </c>
      <c r="C6" s="149" t="s">
        <v>15</v>
      </c>
      <c r="D6"/>
    </row>
    <row r="7" ht="24.75" customHeight="1" spans="1:4">
      <c r="A7"/>
      <c r="B7" s="148" t="s">
        <v>16</v>
      </c>
      <c r="C7" s="149" t="s">
        <v>17</v>
      </c>
      <c r="D7"/>
    </row>
    <row r="8" ht="24.75" customHeight="1" spans="1:4">
      <c r="A8"/>
      <c r="B8" s="148" t="s">
        <v>18</v>
      </c>
      <c r="C8" s="149"/>
      <c r="D8"/>
    </row>
    <row r="9" ht="24.75" customHeight="1" spans="1:4">
      <c r="A9"/>
      <c r="B9" s="148" t="s">
        <v>19</v>
      </c>
      <c r="C9" s="149" t="s">
        <v>20</v>
      </c>
      <c r="D9"/>
    </row>
    <row r="10" ht="24.75" customHeight="1" spans="1:4">
      <c r="A10"/>
      <c r="B10" s="148" t="s">
        <v>21</v>
      </c>
      <c r="C10" s="149" t="s">
        <v>22</v>
      </c>
      <c r="D10"/>
    </row>
    <row r="11" ht="24.75" customHeight="1" spans="1:4">
      <c r="A11"/>
      <c r="B11" s="150" t="s">
        <v>23</v>
      </c>
      <c r="C11" s="149" t="s">
        <v>24</v>
      </c>
      <c r="D11"/>
    </row>
    <row r="12" ht="24.75" customHeight="1" spans="1:4">
      <c r="A12"/>
      <c r="B12" s="151" t="s">
        <v>25</v>
      </c>
      <c r="C12" s="152" t="s">
        <v>26</v>
      </c>
      <c r="D12"/>
    </row>
    <row r="13" ht="24.75" customHeight="1" spans="1:4">
      <c r="A13"/>
      <c r="B13" s="151" t="s">
        <v>27</v>
      </c>
      <c r="C13" s="153"/>
      <c r="D13"/>
    </row>
    <row r="14" ht="24.75" customHeight="1" spans="1:4">
      <c r="A14"/>
      <c r="B14" s="154" t="s">
        <v>28</v>
      </c>
      <c r="C14" s="153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E6" sqref="E6"/>
    </sheetView>
  </sheetViews>
  <sheetFormatPr defaultColWidth="9" defaultRowHeight="12.75" customHeight="1" outlineLevelCol="4"/>
  <cols>
    <col min="1" max="1" width="34.8571428571429" style="127" customWidth="1"/>
    <col min="2" max="2" width="27.2857142857143" style="127" customWidth="1"/>
    <col min="3" max="3" width="34.5714285714286" style="127" customWidth="1"/>
    <col min="4" max="4" width="27.4285714285714" style="127" customWidth="1"/>
    <col min="5" max="5" width="31.2857142857143" style="127" customWidth="1"/>
    <col min="6" max="16384" width="9.14285714285714" style="128"/>
  </cols>
  <sheetData>
    <row r="1" ht="24.75" customHeight="1" spans="1:1">
      <c r="A1" s="129"/>
    </row>
    <row r="2" ht="24.75" customHeight="1" spans="1:4">
      <c r="A2" s="130" t="s">
        <v>29</v>
      </c>
      <c r="B2" s="130"/>
      <c r="C2" s="130"/>
      <c r="D2" s="130"/>
    </row>
    <row r="3" ht="24.75" customHeight="1" spans="1:4">
      <c r="A3" s="131"/>
      <c r="B3" s="132"/>
      <c r="C3" s="132"/>
      <c r="D3" s="133" t="s">
        <v>30</v>
      </c>
    </row>
    <row r="4" ht="24.75" customHeight="1" spans="1:4">
      <c r="A4" s="134" t="s">
        <v>31</v>
      </c>
      <c r="B4" s="134"/>
      <c r="C4" s="134" t="s">
        <v>32</v>
      </c>
      <c r="D4" s="134"/>
    </row>
    <row r="5" ht="24.75" customHeight="1" spans="1:4">
      <c r="A5" s="134" t="s">
        <v>33</v>
      </c>
      <c r="B5" s="134" t="s">
        <v>34</v>
      </c>
      <c r="C5" s="134" t="s">
        <v>33</v>
      </c>
      <c r="D5" s="134" t="s">
        <v>34</v>
      </c>
    </row>
    <row r="6" s="126" customFormat="1" ht="22" customHeight="1" spans="1:5">
      <c r="A6" s="121" t="s">
        <v>35</v>
      </c>
      <c r="B6" s="135">
        <f>B7+B8</f>
        <v>789835</v>
      </c>
      <c r="C6" s="107" t="s">
        <v>36</v>
      </c>
      <c r="D6" s="136"/>
      <c r="E6" s="137"/>
    </row>
    <row r="7" s="126" customFormat="1" ht="22" customHeight="1" spans="1:5">
      <c r="A7" s="121" t="s">
        <v>37</v>
      </c>
      <c r="B7" s="136">
        <v>789835</v>
      </c>
      <c r="C7" s="107" t="s">
        <v>38</v>
      </c>
      <c r="D7" s="136"/>
      <c r="E7" s="137"/>
    </row>
    <row r="8" s="126" customFormat="1" ht="22" customHeight="1" spans="1:5">
      <c r="A8" s="121" t="s">
        <v>39</v>
      </c>
      <c r="B8" s="136"/>
      <c r="C8" s="107" t="s">
        <v>40</v>
      </c>
      <c r="D8" s="136"/>
      <c r="E8" s="137"/>
    </row>
    <row r="9" s="126" customFormat="1" ht="22" customHeight="1" spans="1:5">
      <c r="A9" s="121" t="s">
        <v>41</v>
      </c>
      <c r="B9" s="136">
        <f>B10+B11</f>
        <v>0</v>
      </c>
      <c r="C9" s="107" t="s">
        <v>42</v>
      </c>
      <c r="D9" s="136"/>
      <c r="E9" s="137"/>
    </row>
    <row r="10" s="126" customFormat="1" ht="22" customHeight="1" spans="1:5">
      <c r="A10" s="121" t="s">
        <v>43</v>
      </c>
      <c r="B10" s="136"/>
      <c r="C10" s="107" t="s">
        <v>44</v>
      </c>
      <c r="D10" s="136"/>
      <c r="E10" s="137"/>
    </row>
    <row r="11" s="126" customFormat="1" ht="22" customHeight="1" spans="1:5">
      <c r="A11" s="121" t="s">
        <v>45</v>
      </c>
      <c r="B11" s="136"/>
      <c r="C11" s="107" t="s">
        <v>46</v>
      </c>
      <c r="D11" s="136"/>
      <c r="E11" s="137"/>
    </row>
    <row r="12" s="126" customFormat="1" ht="22" customHeight="1" spans="1:5">
      <c r="A12" s="121" t="s">
        <v>47</v>
      </c>
      <c r="B12" s="136">
        <f>B13+B14+B15</f>
        <v>3800523</v>
      </c>
      <c r="C12" s="107" t="s">
        <v>48</v>
      </c>
      <c r="D12" s="136"/>
      <c r="E12" s="137"/>
    </row>
    <row r="13" s="126" customFormat="1" ht="22" customHeight="1" spans="1:5">
      <c r="A13" s="121" t="s">
        <v>49</v>
      </c>
      <c r="B13" s="136">
        <v>0</v>
      </c>
      <c r="C13" s="107" t="s">
        <v>50</v>
      </c>
      <c r="D13" s="136"/>
      <c r="E13" s="137"/>
    </row>
    <row r="14" s="126" customFormat="1" ht="22" customHeight="1" spans="1:5">
      <c r="A14" s="121" t="s">
        <v>51</v>
      </c>
      <c r="B14" s="136">
        <v>3800523</v>
      </c>
      <c r="C14" s="107" t="s">
        <v>52</v>
      </c>
      <c r="D14" s="136"/>
      <c r="E14" s="137"/>
    </row>
    <row r="15" s="126" customFormat="1" ht="22" customHeight="1" spans="1:5">
      <c r="A15" s="121" t="s">
        <v>53</v>
      </c>
      <c r="B15" s="135">
        <v>0</v>
      </c>
      <c r="C15" s="107" t="s">
        <v>54</v>
      </c>
      <c r="D15" s="135">
        <v>4590358</v>
      </c>
      <c r="E15" s="137"/>
    </row>
    <row r="16" s="126" customFormat="1" ht="22" customHeight="1" spans="1:5">
      <c r="A16" s="121" t="s">
        <v>55</v>
      </c>
      <c r="B16" s="135">
        <v>0</v>
      </c>
      <c r="C16" s="107" t="s">
        <v>56</v>
      </c>
      <c r="D16" s="136"/>
      <c r="E16" s="137"/>
    </row>
    <row r="17" s="126" customFormat="1" ht="22" customHeight="1" spans="1:5">
      <c r="A17" s="121" t="s">
        <v>57</v>
      </c>
      <c r="B17" s="135">
        <v>0</v>
      </c>
      <c r="C17" s="107" t="s">
        <v>58</v>
      </c>
      <c r="D17" s="136"/>
      <c r="E17" s="137"/>
    </row>
    <row r="18" s="126" customFormat="1" ht="22" customHeight="1" spans="1:5">
      <c r="A18" s="121" t="s">
        <v>59</v>
      </c>
      <c r="B18" s="135">
        <v>0</v>
      </c>
      <c r="C18" s="107" t="s">
        <v>60</v>
      </c>
      <c r="D18" s="136"/>
      <c r="E18" s="137"/>
    </row>
    <row r="19" s="126" customFormat="1" ht="22" customHeight="1" spans="1:5">
      <c r="A19" s="121" t="s">
        <v>61</v>
      </c>
      <c r="B19" s="135">
        <v>0</v>
      </c>
      <c r="C19" s="107" t="s">
        <v>62</v>
      </c>
      <c r="D19" s="136"/>
      <c r="E19" s="137"/>
    </row>
    <row r="20" s="126" customFormat="1" ht="22" customHeight="1" spans="1:5">
      <c r="A20" s="121"/>
      <c r="B20" s="135"/>
      <c r="C20" s="107" t="s">
        <v>63</v>
      </c>
      <c r="D20" s="136"/>
      <c r="E20" s="137"/>
    </row>
    <row r="21" s="126" customFormat="1" ht="22" customHeight="1" spans="1:5">
      <c r="A21" s="121"/>
      <c r="B21" s="135"/>
      <c r="C21" s="107" t="s">
        <v>64</v>
      </c>
      <c r="D21" s="136"/>
      <c r="E21" s="137"/>
    </row>
    <row r="22" s="126" customFormat="1" ht="22" customHeight="1" spans="1:5">
      <c r="A22" s="121"/>
      <c r="B22" s="135"/>
      <c r="C22" s="107" t="s">
        <v>65</v>
      </c>
      <c r="D22" s="136"/>
      <c r="E22" s="137"/>
    </row>
    <row r="23" s="126" customFormat="1" ht="22" customHeight="1" spans="1:5">
      <c r="A23" s="121"/>
      <c r="B23" s="135"/>
      <c r="C23" s="107" t="s">
        <v>66</v>
      </c>
      <c r="D23" s="136"/>
      <c r="E23" s="137"/>
    </row>
    <row r="24" s="126" customFormat="1" ht="22" customHeight="1" spans="1:5">
      <c r="A24" s="121"/>
      <c r="B24" s="135"/>
      <c r="C24" s="107" t="s">
        <v>67</v>
      </c>
      <c r="D24" s="136"/>
      <c r="E24" s="137"/>
    </row>
    <row r="25" s="126" customFormat="1" ht="22" customHeight="1" spans="1:5">
      <c r="A25" s="121"/>
      <c r="B25" s="135"/>
      <c r="C25" s="107" t="s">
        <v>68</v>
      </c>
      <c r="D25" s="136"/>
      <c r="E25" s="137"/>
    </row>
    <row r="26" s="126" customFormat="1" ht="22" customHeight="1" spans="1:5">
      <c r="A26" s="121"/>
      <c r="B26" s="135"/>
      <c r="C26" s="107" t="s">
        <v>69</v>
      </c>
      <c r="D26" s="136">
        <v>0</v>
      </c>
      <c r="E26" s="137"/>
    </row>
    <row r="27" s="126" customFormat="1" ht="22" customHeight="1" spans="1:5">
      <c r="A27" s="121"/>
      <c r="B27" s="135"/>
      <c r="C27" s="107" t="s">
        <v>70</v>
      </c>
      <c r="D27" s="136">
        <v>0</v>
      </c>
      <c r="E27" s="137"/>
    </row>
    <row r="28" s="126" customFormat="1" ht="22" customHeight="1" spans="1:5">
      <c r="A28" s="121"/>
      <c r="B28" s="135"/>
      <c r="C28" s="107" t="s">
        <v>71</v>
      </c>
      <c r="D28" s="136">
        <v>0</v>
      </c>
      <c r="E28" s="137"/>
    </row>
    <row r="29" s="126" customFormat="1" ht="22" customHeight="1" spans="1:5">
      <c r="A29" s="121"/>
      <c r="B29" s="135"/>
      <c r="C29" s="107" t="s">
        <v>72</v>
      </c>
      <c r="D29" s="136">
        <v>0</v>
      </c>
      <c r="E29" s="137"/>
    </row>
    <row r="30" s="126" customFormat="1" ht="22" customHeight="1" spans="1:5">
      <c r="A30" s="121"/>
      <c r="B30" s="135"/>
      <c r="C30" s="107" t="s">
        <v>73</v>
      </c>
      <c r="D30" s="136">
        <v>0</v>
      </c>
      <c r="E30" s="137"/>
    </row>
    <row r="31" s="126" customFormat="1" ht="22" customHeight="1" spans="1:5">
      <c r="A31" s="121"/>
      <c r="B31" s="135"/>
      <c r="C31" s="107" t="s">
        <v>74</v>
      </c>
      <c r="D31" s="136">
        <v>0</v>
      </c>
      <c r="E31" s="137"/>
    </row>
    <row r="32" s="126" customFormat="1" ht="22" customHeight="1" spans="1:5">
      <c r="A32" s="121"/>
      <c r="B32" s="135"/>
      <c r="C32" s="107" t="s">
        <v>75</v>
      </c>
      <c r="D32" s="136">
        <v>0</v>
      </c>
      <c r="E32" s="137"/>
    </row>
    <row r="33" s="126" customFormat="1" ht="22" customHeight="1" spans="1:5">
      <c r="A33" s="121"/>
      <c r="B33" s="135"/>
      <c r="C33" s="107" t="s">
        <v>76</v>
      </c>
      <c r="D33" s="136">
        <v>0</v>
      </c>
      <c r="E33" s="137"/>
    </row>
    <row r="34" s="126" customFormat="1" ht="22" customHeight="1" spans="1:5">
      <c r="A34" s="121"/>
      <c r="B34" s="135"/>
      <c r="C34" s="107" t="s">
        <v>77</v>
      </c>
      <c r="D34" s="136">
        <v>0</v>
      </c>
      <c r="E34" s="137"/>
    </row>
    <row r="35" ht="22" customHeight="1" spans="1:4">
      <c r="A35" s="123"/>
      <c r="B35" s="138"/>
      <c r="C35" s="139"/>
      <c r="D35" s="140"/>
    </row>
    <row r="36" s="126" customFormat="1" ht="22" customHeight="1" spans="1:5">
      <c r="A36" s="125" t="s">
        <v>78</v>
      </c>
      <c r="B36" s="141">
        <f>B6+B9+B12+B16+B17+B18+B19</f>
        <v>4590358</v>
      </c>
      <c r="C36" s="142" t="s">
        <v>79</v>
      </c>
      <c r="D36" s="141">
        <f>SUM(D6:D34)</f>
        <v>4590358</v>
      </c>
      <c r="E36" s="137"/>
    </row>
    <row r="37" s="126" customFormat="1" ht="22" customHeight="1" spans="1:5">
      <c r="A37" s="121" t="s">
        <v>80</v>
      </c>
      <c r="B37" s="143">
        <f>B38+B41+B44+B45</f>
        <v>0</v>
      </c>
      <c r="C37" s="107" t="s">
        <v>81</v>
      </c>
      <c r="D37" s="141">
        <v>0</v>
      </c>
      <c r="E37" s="137"/>
    </row>
    <row r="38" s="126" customFormat="1" ht="22" customHeight="1" spans="1:5">
      <c r="A38" s="121" t="s">
        <v>82</v>
      </c>
      <c r="B38" s="136">
        <f>B39+B40</f>
        <v>0</v>
      </c>
      <c r="C38" s="107"/>
      <c r="D38" s="136"/>
      <c r="E38" s="137"/>
    </row>
    <row r="39" s="126" customFormat="1" ht="22" customHeight="1" spans="1:5">
      <c r="A39" s="121" t="s">
        <v>83</v>
      </c>
      <c r="B39" s="136">
        <v>0</v>
      </c>
      <c r="C39" s="144"/>
      <c r="D39" s="136"/>
      <c r="E39" s="137"/>
    </row>
    <row r="40" s="126" customFormat="1" ht="22" customHeight="1" spans="1:5">
      <c r="A40" s="121" t="s">
        <v>84</v>
      </c>
      <c r="B40" s="136">
        <v>0</v>
      </c>
      <c r="C40" s="144"/>
      <c r="D40" s="136"/>
      <c r="E40" s="137"/>
    </row>
    <row r="41" s="126" customFormat="1" ht="22" customHeight="1" spans="1:5">
      <c r="A41" s="121" t="s">
        <v>85</v>
      </c>
      <c r="B41" s="136">
        <f>B43+B42</f>
        <v>0</v>
      </c>
      <c r="C41" s="144"/>
      <c r="D41" s="136"/>
      <c r="E41" s="137"/>
    </row>
    <row r="42" s="126" customFormat="1" ht="22" customHeight="1" spans="1:5">
      <c r="A42" s="121" t="s">
        <v>86</v>
      </c>
      <c r="B42" s="136">
        <v>0</v>
      </c>
      <c r="C42" s="144"/>
      <c r="D42" s="136"/>
      <c r="E42" s="137"/>
    </row>
    <row r="43" s="126" customFormat="1" ht="22" customHeight="1" spans="1:5">
      <c r="A43" s="121" t="s">
        <v>87</v>
      </c>
      <c r="B43" s="136">
        <v>0</v>
      </c>
      <c r="C43" s="144"/>
      <c r="D43" s="136"/>
      <c r="E43" s="137"/>
    </row>
    <row r="44" s="126" customFormat="1" ht="22" customHeight="1" spans="1:5">
      <c r="A44" s="121" t="s">
        <v>88</v>
      </c>
      <c r="B44" s="136">
        <v>0</v>
      </c>
      <c r="C44" s="144"/>
      <c r="D44" s="136"/>
      <c r="E44" s="137"/>
    </row>
    <row r="45" s="126" customFormat="1" ht="22" customHeight="1" spans="1:5">
      <c r="A45" s="121" t="s">
        <v>89</v>
      </c>
      <c r="B45" s="136">
        <v>0</v>
      </c>
      <c r="C45" s="144"/>
      <c r="D45" s="136"/>
      <c r="E45" s="137"/>
    </row>
    <row r="46" s="126" customFormat="1" ht="22" customHeight="1" spans="1:5">
      <c r="A46" s="125" t="s">
        <v>90</v>
      </c>
      <c r="B46" s="141">
        <f>B36+B37</f>
        <v>4590358</v>
      </c>
      <c r="C46" s="142" t="s">
        <v>91</v>
      </c>
      <c r="D46" s="141">
        <f>D36+D37</f>
        <v>4590358</v>
      </c>
      <c r="E46" s="137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E14" sqref="E14"/>
    </sheetView>
  </sheetViews>
  <sheetFormatPr defaultColWidth="9" defaultRowHeight="12.75" customHeight="1" outlineLevelCol="2"/>
  <cols>
    <col min="1" max="1" width="45.1428571428571" style="50" customWidth="1"/>
    <col min="2" max="2" width="40.7142857142857" style="50" customWidth="1"/>
    <col min="3" max="3" width="31.2857142857143" style="50" customWidth="1"/>
  </cols>
  <sheetData>
    <row r="1" ht="24.75" customHeight="1" spans="1:1">
      <c r="A1" s="61"/>
    </row>
    <row r="2" ht="24.75" customHeight="1" spans="1:2">
      <c r="A2" s="52" t="s">
        <v>92</v>
      </c>
      <c r="B2" s="52"/>
    </row>
    <row r="3" ht="24.75" customHeight="1" spans="1:2">
      <c r="A3" s="120"/>
      <c r="B3" s="53" t="s">
        <v>30</v>
      </c>
    </row>
    <row r="4" ht="24" customHeight="1" spans="1:2">
      <c r="A4" s="84" t="s">
        <v>33</v>
      </c>
      <c r="B4" s="84" t="s">
        <v>34</v>
      </c>
    </row>
    <row r="5" s="49" customFormat="1" ht="25" customHeight="1" spans="1:3">
      <c r="A5" s="121" t="s">
        <v>35</v>
      </c>
      <c r="B5" s="95">
        <f>B6+B7</f>
        <v>789835</v>
      </c>
      <c r="C5" s="59"/>
    </row>
    <row r="6" s="49" customFormat="1" ht="25" customHeight="1" spans="1:3">
      <c r="A6" s="121" t="s">
        <v>37</v>
      </c>
      <c r="B6" s="122">
        <v>789835</v>
      </c>
      <c r="C6" s="59"/>
    </row>
    <row r="7" s="49" customFormat="1" ht="25" customHeight="1" spans="1:3">
      <c r="A7" s="121" t="s">
        <v>39</v>
      </c>
      <c r="B7" s="122"/>
      <c r="C7" s="59"/>
    </row>
    <row r="8" s="49" customFormat="1" ht="25" customHeight="1" spans="1:3">
      <c r="A8" s="121" t="s">
        <v>41</v>
      </c>
      <c r="B8" s="122">
        <f>B9+B10</f>
        <v>0</v>
      </c>
      <c r="C8" s="59"/>
    </row>
    <row r="9" s="49" customFormat="1" ht="25" customHeight="1" spans="1:3">
      <c r="A9" s="121" t="s">
        <v>43</v>
      </c>
      <c r="B9" s="122"/>
      <c r="C9" s="59"/>
    </row>
    <row r="10" s="49" customFormat="1" ht="25" customHeight="1" spans="1:3">
      <c r="A10" s="121" t="s">
        <v>45</v>
      </c>
      <c r="B10" s="122"/>
      <c r="C10" s="59"/>
    </row>
    <row r="11" s="49" customFormat="1" ht="25" customHeight="1" spans="1:3">
      <c r="A11" s="121" t="s">
        <v>47</v>
      </c>
      <c r="B11" s="122">
        <f>SUM(B12:B14)</f>
        <v>3800523</v>
      </c>
      <c r="C11" s="59"/>
    </row>
    <row r="12" s="49" customFormat="1" ht="25" customHeight="1" spans="1:3">
      <c r="A12" s="121" t="s">
        <v>49</v>
      </c>
      <c r="B12" s="122"/>
      <c r="C12" s="59"/>
    </row>
    <row r="13" s="49" customFormat="1" ht="25" customHeight="1" spans="1:3">
      <c r="A13" s="121" t="s">
        <v>51</v>
      </c>
      <c r="B13" s="122">
        <v>3800523</v>
      </c>
      <c r="C13" s="59"/>
    </row>
    <row r="14" s="49" customFormat="1" ht="25" customHeight="1" spans="1:3">
      <c r="A14" s="121" t="s">
        <v>53</v>
      </c>
      <c r="B14" s="122"/>
      <c r="C14" s="59"/>
    </row>
    <row r="15" s="49" customFormat="1" ht="25" customHeight="1" spans="1:3">
      <c r="A15" s="121" t="s">
        <v>55</v>
      </c>
      <c r="B15" s="122"/>
      <c r="C15" s="59"/>
    </row>
    <row r="16" s="49" customFormat="1" ht="25" customHeight="1" spans="1:3">
      <c r="A16" s="121" t="s">
        <v>57</v>
      </c>
      <c r="B16" s="122"/>
      <c r="C16" s="59"/>
    </row>
    <row r="17" s="49" customFormat="1" ht="25" customHeight="1" spans="1:3">
      <c r="A17" s="121" t="s">
        <v>59</v>
      </c>
      <c r="B17" s="122"/>
      <c r="C17" s="59"/>
    </row>
    <row r="18" s="49" customFormat="1" ht="25" customHeight="1" spans="1:3">
      <c r="A18" s="121" t="s">
        <v>61</v>
      </c>
      <c r="B18" s="122"/>
      <c r="C18" s="59"/>
    </row>
    <row r="19" s="49" customFormat="1" ht="25" customHeight="1" spans="1:3">
      <c r="A19" s="121" t="s">
        <v>80</v>
      </c>
      <c r="B19" s="95">
        <f>B20+B23+B26+B27</f>
        <v>0</v>
      </c>
      <c r="C19" s="59"/>
    </row>
    <row r="20" s="49" customFormat="1" ht="25" customHeight="1" spans="1:3">
      <c r="A20" s="121" t="s">
        <v>82</v>
      </c>
      <c r="B20" s="95">
        <f>B21+B22</f>
        <v>0</v>
      </c>
      <c r="C20" s="59"/>
    </row>
    <row r="21" s="49" customFormat="1" ht="25" customHeight="1" spans="1:3">
      <c r="A21" s="121" t="s">
        <v>83</v>
      </c>
      <c r="B21" s="95"/>
      <c r="C21" s="59"/>
    </row>
    <row r="22" s="49" customFormat="1" ht="25" customHeight="1" spans="1:3">
      <c r="A22" s="121" t="s">
        <v>84</v>
      </c>
      <c r="B22" s="95"/>
      <c r="C22" s="59"/>
    </row>
    <row r="23" s="49" customFormat="1" ht="25" customHeight="1" spans="1:3">
      <c r="A23" s="121" t="s">
        <v>85</v>
      </c>
      <c r="B23" s="95">
        <f>B24+B25</f>
        <v>0</v>
      </c>
      <c r="C23" s="59"/>
    </row>
    <row r="24" s="49" customFormat="1" ht="25" customHeight="1" spans="1:3">
      <c r="A24" s="121" t="s">
        <v>86</v>
      </c>
      <c r="B24" s="95"/>
      <c r="C24" s="59"/>
    </row>
    <row r="25" s="49" customFormat="1" ht="25" customHeight="1" spans="1:3">
      <c r="A25" s="121" t="s">
        <v>87</v>
      </c>
      <c r="B25" s="95"/>
      <c r="C25" s="59"/>
    </row>
    <row r="26" s="49" customFormat="1" ht="25" customHeight="1" spans="1:3">
      <c r="A26" s="121" t="s">
        <v>88</v>
      </c>
      <c r="B26" s="95"/>
      <c r="C26" s="59"/>
    </row>
    <row r="27" s="49" customFormat="1" ht="25" customHeight="1" spans="1:3">
      <c r="A27" s="121" t="s">
        <v>89</v>
      </c>
      <c r="B27" s="95"/>
      <c r="C27" s="59"/>
    </row>
    <row r="28" ht="25" customHeight="1" spans="1:2">
      <c r="A28" s="123"/>
      <c r="B28" s="124"/>
    </row>
    <row r="29" s="49" customFormat="1" ht="25" customHeight="1" spans="1:3">
      <c r="A29" s="125" t="s">
        <v>90</v>
      </c>
      <c r="B29" s="94">
        <f>B5+B8+B11+B15+B16+B17+B18+B19</f>
        <v>4590358</v>
      </c>
      <c r="C29" s="5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D10" sqref="D10"/>
    </sheetView>
  </sheetViews>
  <sheetFormatPr defaultColWidth="9" defaultRowHeight="12.75" customHeight="1" outlineLevelCol="5"/>
  <cols>
    <col min="1" max="1" width="14.4285714285714" style="50" customWidth="1"/>
    <col min="2" max="2" width="35.2857142857143" style="50" customWidth="1"/>
    <col min="3" max="3" width="21.4285714285714" style="50" customWidth="1"/>
    <col min="4" max="5" width="19.7142857142857" style="50" customWidth="1"/>
    <col min="6" max="6" width="6.85714285714286" style="50" customWidth="1"/>
    <col min="10" max="10" width="9.57142857142857"/>
    <col min="12" max="13" width="9.57142857142857"/>
  </cols>
  <sheetData>
    <row r="1" ht="17.25" customHeight="1" spans="1:2">
      <c r="A1" s="61"/>
      <c r="B1" s="61"/>
    </row>
    <row r="2" ht="24.75" customHeight="1" spans="1:5">
      <c r="A2" s="114" t="s">
        <v>93</v>
      </c>
      <c r="B2" s="114"/>
      <c r="C2" s="114"/>
      <c r="D2" s="114"/>
      <c r="E2" s="114"/>
    </row>
    <row r="3" ht="24.75" customHeight="1" spans="1:5">
      <c r="A3" s="115"/>
      <c r="B3" s="115"/>
      <c r="C3" s="115"/>
      <c r="E3" s="116" t="s">
        <v>30</v>
      </c>
    </row>
    <row r="4" ht="24.75" customHeight="1" spans="1:5">
      <c r="A4" s="84" t="s">
        <v>94</v>
      </c>
      <c r="B4" s="84" t="s">
        <v>95</v>
      </c>
      <c r="C4" s="84" t="s">
        <v>96</v>
      </c>
      <c r="D4" s="84" t="s">
        <v>97</v>
      </c>
      <c r="E4" s="84" t="s">
        <v>98</v>
      </c>
    </row>
    <row r="5" ht="24.75" customHeight="1" spans="1:5">
      <c r="A5" s="84"/>
      <c r="B5" s="84"/>
      <c r="C5" s="84"/>
      <c r="D5" s="84"/>
      <c r="E5" s="84"/>
    </row>
    <row r="6" ht="18" customHeight="1" spans="1:5">
      <c r="A6" s="78" t="s">
        <v>99</v>
      </c>
      <c r="B6" s="78" t="s">
        <v>100</v>
      </c>
      <c r="C6" s="78">
        <v>1</v>
      </c>
      <c r="D6" s="78">
        <v>2</v>
      </c>
      <c r="E6" s="78">
        <v>3</v>
      </c>
    </row>
    <row r="7" s="49" customFormat="1" ht="24" customHeight="1" spans="1:6">
      <c r="A7" s="70"/>
      <c r="B7" s="70" t="s">
        <v>101</v>
      </c>
      <c r="C7" s="89">
        <f>C8</f>
        <v>4590358</v>
      </c>
      <c r="D7" s="89">
        <f>D8</f>
        <v>4590358</v>
      </c>
      <c r="E7" s="89">
        <f>E8</f>
        <v>0</v>
      </c>
      <c r="F7" s="59"/>
    </row>
    <row r="8" ht="24" customHeight="1" spans="1:5">
      <c r="A8" s="70" t="s">
        <v>102</v>
      </c>
      <c r="B8" s="90" t="s">
        <v>103</v>
      </c>
      <c r="C8" s="89">
        <f>D8+E8</f>
        <v>4590358</v>
      </c>
      <c r="D8" s="89">
        <f>D9+D21+D11+D14+D17</f>
        <v>4590358</v>
      </c>
      <c r="E8" s="89">
        <f>E9+E21+E11+E14+E17</f>
        <v>0</v>
      </c>
    </row>
    <row r="9" ht="24" customHeight="1" spans="1:5">
      <c r="A9" s="56" t="s">
        <v>104</v>
      </c>
      <c r="B9" s="57" t="s">
        <v>105</v>
      </c>
      <c r="C9" s="89">
        <v>220383905</v>
      </c>
      <c r="D9" s="89">
        <f>D10</f>
        <v>4590358</v>
      </c>
      <c r="E9" s="89">
        <f>E10</f>
        <v>0</v>
      </c>
    </row>
    <row r="10" s="113" customFormat="1" ht="24" customHeight="1" spans="1:5">
      <c r="A10" s="71" t="s">
        <v>106</v>
      </c>
      <c r="B10" s="117" t="s">
        <v>107</v>
      </c>
      <c r="C10" s="93">
        <v>218483905</v>
      </c>
      <c r="D10" s="73">
        <v>4590358</v>
      </c>
      <c r="E10" s="93"/>
    </row>
    <row r="11" ht="24" customHeight="1" spans="1:5">
      <c r="A11" s="56"/>
      <c r="B11" s="57"/>
      <c r="C11" s="89"/>
      <c r="D11" s="89"/>
      <c r="E11" s="89"/>
    </row>
    <row r="12" ht="24" customHeight="1" spans="1:5">
      <c r="A12" s="91"/>
      <c r="B12" s="92"/>
      <c r="C12" s="89"/>
      <c r="D12" s="93"/>
      <c r="E12" s="93"/>
    </row>
    <row r="13" ht="24" customHeight="1" spans="1:5">
      <c r="A13" s="91"/>
      <c r="B13" s="92"/>
      <c r="C13" s="89"/>
      <c r="D13" s="93"/>
      <c r="E13" s="93"/>
    </row>
    <row r="14" ht="24" customHeight="1" spans="1:5">
      <c r="A14" s="56"/>
      <c r="B14" s="57"/>
      <c r="C14" s="89"/>
      <c r="D14" s="89"/>
      <c r="E14" s="89">
        <f>E16</f>
        <v>0</v>
      </c>
    </row>
    <row r="15" ht="24" customHeight="1" spans="1:5">
      <c r="A15" s="91"/>
      <c r="B15" s="92"/>
      <c r="C15" s="89"/>
      <c r="D15" s="93"/>
      <c r="E15" s="89"/>
    </row>
    <row r="16" ht="24" customHeight="1" spans="1:5">
      <c r="A16" s="91"/>
      <c r="B16" s="92"/>
      <c r="C16" s="89"/>
      <c r="D16" s="93"/>
      <c r="E16" s="93"/>
    </row>
    <row r="17" ht="24" customHeight="1" spans="1:5">
      <c r="A17" s="56"/>
      <c r="B17" s="57"/>
      <c r="C17" s="89"/>
      <c r="D17" s="89"/>
      <c r="E17" s="89"/>
    </row>
    <row r="18" ht="24" customHeight="1" spans="1:5">
      <c r="A18" s="91"/>
      <c r="B18" s="92"/>
      <c r="C18" s="89"/>
      <c r="D18" s="93"/>
      <c r="E18" s="93"/>
    </row>
    <row r="19" ht="24" customHeight="1" spans="1:5">
      <c r="A19" s="91"/>
      <c r="B19" s="92"/>
      <c r="C19" s="89"/>
      <c r="D19" s="93"/>
      <c r="E19" s="93"/>
    </row>
    <row r="20" ht="24" customHeight="1" spans="1:5">
      <c r="A20" s="91"/>
      <c r="B20" s="92"/>
      <c r="C20" s="89"/>
      <c r="D20" s="93"/>
      <c r="E20" s="93"/>
    </row>
    <row r="21" ht="24" customHeight="1" spans="1:5">
      <c r="A21" s="56"/>
      <c r="B21" s="90"/>
      <c r="C21" s="89"/>
      <c r="D21" s="89"/>
      <c r="E21" s="89"/>
    </row>
    <row r="22" ht="24" customHeight="1" spans="1:5">
      <c r="A22" s="91"/>
      <c r="B22" s="72"/>
      <c r="C22" s="89"/>
      <c r="D22" s="93"/>
      <c r="E22" s="93"/>
    </row>
    <row r="23" ht="24" customHeight="1" spans="1:5">
      <c r="A23" s="72"/>
      <c r="B23" s="72"/>
      <c r="C23" s="118"/>
      <c r="D23" s="119"/>
      <c r="E23" s="119"/>
    </row>
    <row r="24" ht="24" customHeight="1" spans="1:5">
      <c r="A24" s="70"/>
      <c r="B24" s="70"/>
      <c r="C24" s="118"/>
      <c r="D24" s="118"/>
      <c r="E24" s="118"/>
    </row>
    <row r="25" ht="24" customHeight="1" spans="1:5">
      <c r="A25" s="70"/>
      <c r="B25" s="70"/>
      <c r="C25" s="118"/>
      <c r="D25" s="118"/>
      <c r="E25" s="118"/>
    </row>
    <row r="26" ht="24" customHeight="1" spans="1:5">
      <c r="A26" s="72"/>
      <c r="B26" s="72"/>
      <c r="C26" s="118"/>
      <c r="D26" s="119"/>
      <c r="E26" s="119"/>
    </row>
    <row r="27" ht="24" customHeight="1" spans="1:5">
      <c r="A27" s="72"/>
      <c r="B27" s="72"/>
      <c r="C27" s="118"/>
      <c r="D27" s="119"/>
      <c r="E27" s="119"/>
    </row>
    <row r="28" ht="24" customHeight="1" spans="1:5">
      <c r="A28" s="72"/>
      <c r="B28" s="72"/>
      <c r="C28" s="118"/>
      <c r="D28" s="119"/>
      <c r="E28" s="119"/>
    </row>
    <row r="29" ht="24" customHeight="1" spans="1:5">
      <c r="A29" s="70"/>
      <c r="B29" s="70"/>
      <c r="C29" s="118"/>
      <c r="D29" s="118"/>
      <c r="E29" s="118"/>
    </row>
    <row r="30" ht="24" customHeight="1" spans="1:5">
      <c r="A30" s="72"/>
      <c r="B30" s="72"/>
      <c r="C30" s="118"/>
      <c r="D30" s="119"/>
      <c r="E30" s="119"/>
    </row>
    <row r="31" ht="24" customHeight="1" spans="1:5">
      <c r="A31" s="72"/>
      <c r="B31" s="72"/>
      <c r="C31" s="118"/>
      <c r="D31" s="119"/>
      <c r="E31" s="119"/>
    </row>
    <row r="32" ht="24" customHeight="1" spans="1:5">
      <c r="A32" s="70"/>
      <c r="B32" s="70"/>
      <c r="C32" s="118"/>
      <c r="D32" s="118"/>
      <c r="E32" s="118"/>
    </row>
    <row r="33" ht="24" customHeight="1" spans="1:5">
      <c r="A33" s="70"/>
      <c r="B33" s="70"/>
      <c r="C33" s="118"/>
      <c r="D33" s="118"/>
      <c r="E33" s="118"/>
    </row>
    <row r="34" ht="24" customHeight="1" spans="1:5">
      <c r="A34" s="72"/>
      <c r="B34" s="72"/>
      <c r="C34" s="118"/>
      <c r="D34" s="119"/>
      <c r="E34" s="119"/>
    </row>
    <row r="35" ht="24" customHeight="1" spans="1:5">
      <c r="A35" s="72"/>
      <c r="B35" s="72"/>
      <c r="C35" s="118"/>
      <c r="D35" s="119"/>
      <c r="E35" s="119"/>
    </row>
    <row r="36" ht="24" customHeight="1" spans="1:5">
      <c r="A36" s="70"/>
      <c r="B36" s="70"/>
      <c r="C36" s="118"/>
      <c r="D36" s="118"/>
      <c r="E36" s="118"/>
    </row>
    <row r="37" ht="24" customHeight="1" spans="1:5">
      <c r="A37" s="70"/>
      <c r="B37" s="70"/>
      <c r="C37" s="118"/>
      <c r="D37" s="118"/>
      <c r="E37" s="118"/>
    </row>
    <row r="38" ht="24" customHeight="1" spans="1:5">
      <c r="A38" s="72"/>
      <c r="B38" s="72"/>
      <c r="C38" s="118"/>
      <c r="D38" s="119"/>
      <c r="E38" s="119"/>
    </row>
    <row r="39" ht="24" customHeight="1" spans="1:5">
      <c r="A39" s="70"/>
      <c r="B39" s="70"/>
      <c r="C39" s="118"/>
      <c r="D39" s="118"/>
      <c r="E39" s="118"/>
    </row>
    <row r="40" ht="24" customHeight="1" spans="1:5">
      <c r="A40" s="70"/>
      <c r="B40" s="70"/>
      <c r="C40" s="118"/>
      <c r="D40" s="118"/>
      <c r="E40" s="118"/>
    </row>
    <row r="41" ht="24" customHeight="1" spans="1:5">
      <c r="A41" s="72"/>
      <c r="B41" s="72"/>
      <c r="C41" s="118"/>
      <c r="D41" s="119"/>
      <c r="E41" s="11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topLeftCell="A12" workbookViewId="0">
      <selection activeCell="D16" sqref="D16"/>
    </sheetView>
  </sheetViews>
  <sheetFormatPr defaultColWidth="9" defaultRowHeight="12.75" customHeight="1"/>
  <cols>
    <col min="1" max="1" width="37.2857142857143" style="50" customWidth="1"/>
    <col min="2" max="2" width="24.5714285714286" style="50" customWidth="1"/>
    <col min="3" max="3" width="35.8571428571429" style="50" customWidth="1"/>
    <col min="4" max="4" width="28" style="50" customWidth="1"/>
    <col min="5" max="99" width="9" style="50" customWidth="1"/>
  </cols>
  <sheetData>
    <row r="1" ht="25.5" customHeight="1" spans="1:98">
      <c r="A1" s="61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</row>
    <row r="2" ht="25.5" customHeight="1" spans="1:98">
      <c r="A2" s="96" t="s">
        <v>108</v>
      </c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</row>
    <row r="3" ht="16.5" customHeight="1" spans="2:98">
      <c r="B3" s="98"/>
      <c r="C3" s="99"/>
      <c r="D3" s="53" t="s">
        <v>30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</row>
    <row r="4" ht="27" customHeight="1" spans="1:98">
      <c r="A4" s="63" t="s">
        <v>109</v>
      </c>
      <c r="B4" s="63"/>
      <c r="C4" s="63" t="s">
        <v>110</v>
      </c>
      <c r="D4" s="6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</row>
    <row r="5" ht="27" customHeight="1" spans="1:98">
      <c r="A5" s="63" t="s">
        <v>33</v>
      </c>
      <c r="B5" s="63" t="s">
        <v>34</v>
      </c>
      <c r="C5" s="63" t="s">
        <v>33</v>
      </c>
      <c r="D5" s="63" t="s">
        <v>101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="49" customFormat="1" ht="33" customHeight="1" spans="1:99">
      <c r="A6" s="101" t="s">
        <v>111</v>
      </c>
      <c r="B6" s="102">
        <f>B7+B8+B9</f>
        <v>789835</v>
      </c>
      <c r="C6" s="101" t="s">
        <v>112</v>
      </c>
      <c r="D6" s="102">
        <f>SUM(D7:D35)</f>
        <v>789835</v>
      </c>
      <c r="E6" s="103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59"/>
    </row>
    <row r="7" s="49" customFormat="1" ht="33" customHeight="1" spans="1:99">
      <c r="A7" s="105" t="s">
        <v>113</v>
      </c>
      <c r="B7" s="106">
        <v>789835</v>
      </c>
      <c r="C7" s="107" t="s">
        <v>36</v>
      </c>
      <c r="D7" s="106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59"/>
    </row>
    <row r="8" s="49" customFormat="1" ht="33" customHeight="1" spans="1:99">
      <c r="A8" s="105" t="s">
        <v>114</v>
      </c>
      <c r="B8" s="106">
        <v>0</v>
      </c>
      <c r="C8" s="107" t="s">
        <v>38</v>
      </c>
      <c r="D8" s="106"/>
      <c r="E8" s="103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59"/>
    </row>
    <row r="9" s="49" customFormat="1" ht="33" customHeight="1" spans="1:99">
      <c r="A9" s="105" t="s">
        <v>115</v>
      </c>
      <c r="B9" s="106">
        <v>0</v>
      </c>
      <c r="C9" s="107" t="s">
        <v>40</v>
      </c>
      <c r="D9" s="106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59"/>
    </row>
    <row r="10" s="49" customFormat="1" ht="33" customHeight="1" spans="1:99">
      <c r="A10" s="105"/>
      <c r="B10" s="106"/>
      <c r="C10" s="107" t="s">
        <v>42</v>
      </c>
      <c r="D10" s="106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59"/>
    </row>
    <row r="11" s="49" customFormat="1" ht="33" customHeight="1" spans="1:99">
      <c r="A11" s="105"/>
      <c r="B11" s="106"/>
      <c r="C11" s="107" t="s">
        <v>44</v>
      </c>
      <c r="D11" s="106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59"/>
    </row>
    <row r="12" s="49" customFormat="1" ht="33" customHeight="1" spans="1:99">
      <c r="A12" s="105"/>
      <c r="B12" s="106"/>
      <c r="C12" s="107" t="s">
        <v>46</v>
      </c>
      <c r="D12" s="106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59"/>
    </row>
    <row r="13" s="49" customFormat="1" ht="33" customHeight="1" spans="1:99">
      <c r="A13" s="108"/>
      <c r="B13" s="106"/>
      <c r="C13" s="107" t="s">
        <v>48</v>
      </c>
      <c r="D13" s="106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59"/>
    </row>
    <row r="14" s="49" customFormat="1" ht="33" customHeight="1" spans="1:99">
      <c r="A14" s="108"/>
      <c r="B14" s="106"/>
      <c r="C14" s="107" t="s">
        <v>50</v>
      </c>
      <c r="D14" s="106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59"/>
    </row>
    <row r="15" s="49" customFormat="1" ht="33" customHeight="1" spans="1:99">
      <c r="A15" s="108"/>
      <c r="B15" s="106"/>
      <c r="C15" s="107" t="s">
        <v>52</v>
      </c>
      <c r="D15" s="106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59"/>
    </row>
    <row r="16" s="49" customFormat="1" ht="33" customHeight="1" spans="1:99">
      <c r="A16" s="108"/>
      <c r="B16" s="106"/>
      <c r="C16" s="107" t="s">
        <v>54</v>
      </c>
      <c r="D16" s="106">
        <v>789835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59"/>
    </row>
    <row r="17" s="49" customFormat="1" ht="33" customHeight="1" spans="1:99">
      <c r="A17" s="108"/>
      <c r="B17" s="106"/>
      <c r="C17" s="107" t="s">
        <v>56</v>
      </c>
      <c r="D17" s="106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59"/>
    </row>
    <row r="18" s="49" customFormat="1" ht="33" customHeight="1" spans="1:99">
      <c r="A18" s="108"/>
      <c r="B18" s="106"/>
      <c r="C18" s="107" t="s">
        <v>58</v>
      </c>
      <c r="D18" s="106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59"/>
    </row>
    <row r="19" s="49" customFormat="1" ht="33" customHeight="1" spans="1:99">
      <c r="A19" s="108"/>
      <c r="B19" s="106"/>
      <c r="C19" s="107" t="s">
        <v>60</v>
      </c>
      <c r="D19" s="106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59"/>
    </row>
    <row r="20" s="49" customFormat="1" ht="33" customHeight="1" spans="1:99">
      <c r="A20" s="108"/>
      <c r="B20" s="106"/>
      <c r="C20" s="107" t="s">
        <v>62</v>
      </c>
      <c r="D20" s="106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59"/>
    </row>
    <row r="21" s="49" customFormat="1" ht="33" customHeight="1" spans="1:99">
      <c r="A21" s="108"/>
      <c r="B21" s="106"/>
      <c r="C21" s="107" t="s">
        <v>63</v>
      </c>
      <c r="D21" s="106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59"/>
    </row>
    <row r="22" s="49" customFormat="1" ht="33" customHeight="1" spans="1:99">
      <c r="A22" s="108"/>
      <c r="B22" s="106"/>
      <c r="C22" s="107" t="s">
        <v>64</v>
      </c>
      <c r="D22" s="106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59"/>
    </row>
    <row r="23" s="49" customFormat="1" ht="33" customHeight="1" spans="1:99">
      <c r="A23" s="108"/>
      <c r="B23" s="106"/>
      <c r="C23" s="107" t="s">
        <v>65</v>
      </c>
      <c r="D23" s="106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59"/>
    </row>
    <row r="24" s="49" customFormat="1" ht="33" customHeight="1" spans="1:99">
      <c r="A24" s="108"/>
      <c r="B24" s="106"/>
      <c r="C24" s="107" t="s">
        <v>66</v>
      </c>
      <c r="D24" s="106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59"/>
    </row>
    <row r="25" s="49" customFormat="1" ht="33" customHeight="1" spans="1:99">
      <c r="A25" s="108"/>
      <c r="B25" s="106"/>
      <c r="C25" s="107" t="s">
        <v>67</v>
      </c>
      <c r="D25" s="106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59"/>
    </row>
    <row r="26" s="49" customFormat="1" ht="33" customHeight="1" spans="1:99">
      <c r="A26" s="108"/>
      <c r="B26" s="106"/>
      <c r="C26" s="107" t="s">
        <v>68</v>
      </c>
      <c r="D26" s="106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59"/>
    </row>
    <row r="27" s="49" customFormat="1" ht="33" customHeight="1" spans="1:99">
      <c r="A27" s="108"/>
      <c r="B27" s="106"/>
      <c r="C27" s="107" t="s">
        <v>69</v>
      </c>
      <c r="D27" s="106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59"/>
    </row>
    <row r="28" s="49" customFormat="1" ht="33" customHeight="1" spans="1:99">
      <c r="A28" s="108"/>
      <c r="B28" s="106"/>
      <c r="C28" s="107" t="s">
        <v>70</v>
      </c>
      <c r="D28" s="10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59"/>
    </row>
    <row r="29" s="49" customFormat="1" ht="33" customHeight="1" spans="1:99">
      <c r="A29" s="108"/>
      <c r="B29" s="106"/>
      <c r="C29" s="107" t="s">
        <v>71</v>
      </c>
      <c r="D29" s="106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59"/>
    </row>
    <row r="30" s="49" customFormat="1" ht="33" customHeight="1" spans="1:99">
      <c r="A30" s="108"/>
      <c r="B30" s="106"/>
      <c r="C30" s="107" t="s">
        <v>72</v>
      </c>
      <c r="D30" s="106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59"/>
    </row>
    <row r="31" s="49" customFormat="1" ht="33" customHeight="1" spans="1:99">
      <c r="A31" s="108"/>
      <c r="B31" s="106"/>
      <c r="C31" s="107" t="s">
        <v>73</v>
      </c>
      <c r="D31" s="106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59"/>
    </row>
    <row r="32" s="49" customFormat="1" ht="33" customHeight="1" spans="1:99">
      <c r="A32" s="108"/>
      <c r="B32" s="106"/>
      <c r="C32" s="107" t="s">
        <v>74</v>
      </c>
      <c r="D32" s="106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59"/>
    </row>
    <row r="33" s="49" customFormat="1" ht="33" customHeight="1" spans="1:99">
      <c r="A33" s="108"/>
      <c r="B33" s="106"/>
      <c r="C33" s="107" t="s">
        <v>75</v>
      </c>
      <c r="D33" s="106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59"/>
    </row>
    <row r="34" s="49" customFormat="1" ht="33" customHeight="1" spans="1:99">
      <c r="A34" s="108"/>
      <c r="B34" s="106"/>
      <c r="C34" s="107" t="s">
        <v>76</v>
      </c>
      <c r="D34" s="10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59"/>
    </row>
    <row r="35" s="49" customFormat="1" ht="33" customHeight="1" spans="1:99">
      <c r="A35" s="108"/>
      <c r="B35" s="106"/>
      <c r="C35" s="107" t="s">
        <v>77</v>
      </c>
      <c r="D35" s="106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59"/>
    </row>
    <row r="36" ht="33" customHeight="1" spans="1:98">
      <c r="A36" s="109"/>
      <c r="B36" s="110"/>
      <c r="C36" s="111"/>
      <c r="D36" s="11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</row>
    <row r="37" ht="33" customHeight="1" spans="1:98">
      <c r="A37" s="63" t="s">
        <v>116</v>
      </c>
      <c r="B37" s="102">
        <f>B6</f>
        <v>789835</v>
      </c>
      <c r="C37" s="63" t="s">
        <v>117</v>
      </c>
      <c r="D37" s="102">
        <f>D6</f>
        <v>789835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showGridLines="0" showZeros="0" topLeftCell="A2" workbookViewId="0">
      <selection activeCell="B8" sqref="B8"/>
    </sheetView>
  </sheetViews>
  <sheetFormatPr defaultColWidth="9" defaultRowHeight="12.75" customHeight="1"/>
  <cols>
    <col min="1" max="1" width="16.8571428571429" style="50" customWidth="1"/>
    <col min="2" max="2" width="33.4285714285714" style="50" customWidth="1"/>
    <col min="3" max="3" width="21" style="50" customWidth="1"/>
    <col min="4" max="4" width="15.7142857142857" style="50" customWidth="1"/>
    <col min="5" max="5" width="16.8571428571429" style="50" customWidth="1"/>
    <col min="6" max="12" width="14.2857142857143" style="50" customWidth="1"/>
    <col min="13" max="14" width="6.85714285714286" style="50" customWidth="1"/>
  </cols>
  <sheetData>
    <row r="1" ht="24.75" customHeight="1" spans="1:2">
      <c r="A1" s="61"/>
      <c r="B1" s="61"/>
    </row>
    <row r="2" ht="24.75" customHeight="1" spans="1:12">
      <c r="A2" s="52" t="s">
        <v>118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ht="24.75" customHeight="1" spans="12:12">
      <c r="L3" s="53" t="s">
        <v>30</v>
      </c>
    </row>
    <row r="4" ht="24.75" customHeight="1" spans="1:12">
      <c r="A4" s="84" t="s">
        <v>119</v>
      </c>
      <c r="B4" s="84" t="s">
        <v>120</v>
      </c>
      <c r="C4" s="84" t="s">
        <v>101</v>
      </c>
      <c r="D4" s="84" t="s">
        <v>121</v>
      </c>
      <c r="E4" s="84"/>
      <c r="F4" s="84"/>
      <c r="G4" s="84" t="s">
        <v>122</v>
      </c>
      <c r="H4" s="84"/>
      <c r="I4" s="84"/>
      <c r="J4" s="84" t="s">
        <v>123</v>
      </c>
      <c r="K4" s="84"/>
      <c r="L4" s="84"/>
    </row>
    <row r="5" ht="24.75" customHeight="1" spans="1:12">
      <c r="A5" s="84"/>
      <c r="B5" s="84"/>
      <c r="C5" s="84"/>
      <c r="D5" s="84" t="s">
        <v>101</v>
      </c>
      <c r="E5" s="84" t="s">
        <v>97</v>
      </c>
      <c r="F5" s="84" t="s">
        <v>98</v>
      </c>
      <c r="G5" s="84" t="s">
        <v>101</v>
      </c>
      <c r="H5" s="84" t="s">
        <v>97</v>
      </c>
      <c r="I5" s="84" t="s">
        <v>98</v>
      </c>
      <c r="J5" s="84" t="s">
        <v>101</v>
      </c>
      <c r="K5" s="84" t="s">
        <v>97</v>
      </c>
      <c r="L5" s="84" t="s">
        <v>98</v>
      </c>
    </row>
    <row r="6" ht="24.75" customHeight="1" spans="1:12">
      <c r="A6" s="78" t="s">
        <v>99</v>
      </c>
      <c r="B6" s="78" t="s">
        <v>100</v>
      </c>
      <c r="C6" s="78">
        <v>1</v>
      </c>
      <c r="D6" s="78">
        <v>2</v>
      </c>
      <c r="E6" s="78">
        <v>3</v>
      </c>
      <c r="F6" s="78">
        <v>4</v>
      </c>
      <c r="G6" s="78">
        <v>2</v>
      </c>
      <c r="H6" s="78">
        <v>3</v>
      </c>
      <c r="I6" s="78">
        <v>4</v>
      </c>
      <c r="J6" s="78">
        <v>2</v>
      </c>
      <c r="K6" s="78">
        <v>3</v>
      </c>
      <c r="L6" s="78">
        <v>4</v>
      </c>
    </row>
    <row r="7" s="49" customFormat="1" ht="24.75" customHeight="1" spans="1:14">
      <c r="A7" s="56" t="s">
        <v>101</v>
      </c>
      <c r="B7" s="70"/>
      <c r="C7" s="68">
        <f>SUM(C8:C12)</f>
        <v>789835</v>
      </c>
      <c r="D7" s="68">
        <f t="shared" ref="D7:L7" si="0">SUM(D8:D12)</f>
        <v>789835</v>
      </c>
      <c r="E7" s="68">
        <f t="shared" si="0"/>
        <v>789835</v>
      </c>
      <c r="F7" s="68">
        <f t="shared" si="0"/>
        <v>0</v>
      </c>
      <c r="G7" s="88">
        <f t="shared" si="0"/>
        <v>0</v>
      </c>
      <c r="H7" s="88">
        <f t="shared" si="0"/>
        <v>0</v>
      </c>
      <c r="I7" s="88">
        <f t="shared" si="0"/>
        <v>0</v>
      </c>
      <c r="J7" s="88">
        <f t="shared" si="0"/>
        <v>0</v>
      </c>
      <c r="K7" s="88">
        <f t="shared" si="0"/>
        <v>0</v>
      </c>
      <c r="L7" s="88">
        <f t="shared" si="0"/>
        <v>0</v>
      </c>
      <c r="M7" s="59"/>
      <c r="N7" s="59"/>
    </row>
    <row r="8" ht="24.75" customHeight="1" spans="1:12">
      <c r="A8" s="56" t="s">
        <v>124</v>
      </c>
      <c r="B8" s="57" t="s">
        <v>125</v>
      </c>
      <c r="C8" s="68">
        <f>D8+G8+J8</f>
        <v>789835</v>
      </c>
      <c r="D8" s="68">
        <f>SUM(E8:F8)</f>
        <v>789835</v>
      </c>
      <c r="E8" s="68">
        <v>789835</v>
      </c>
      <c r="F8" s="89"/>
      <c r="G8" s="88">
        <f t="shared" ref="G8:G12" si="1">SUM(H8:I8)</f>
        <v>0</v>
      </c>
      <c r="H8" s="88">
        <v>0</v>
      </c>
      <c r="I8" s="88">
        <v>0</v>
      </c>
      <c r="J8" s="88">
        <f t="shared" ref="J8:J12" si="2">SUM(K8:L8)</f>
        <v>0</v>
      </c>
      <c r="K8" s="88">
        <v>0</v>
      </c>
      <c r="L8" s="88">
        <v>0</v>
      </c>
    </row>
    <row r="9" ht="24.75" customHeight="1" spans="1:12">
      <c r="A9" s="70"/>
      <c r="B9" s="70"/>
      <c r="C9" s="88">
        <f>D9+G9+J9</f>
        <v>0</v>
      </c>
      <c r="D9" s="88">
        <f>SUM(E9:F9)</f>
        <v>0</v>
      </c>
      <c r="E9" s="88"/>
      <c r="F9" s="88"/>
      <c r="G9" s="88">
        <f t="shared" si="1"/>
        <v>0</v>
      </c>
      <c r="H9" s="88"/>
      <c r="I9" s="88"/>
      <c r="J9" s="88">
        <f t="shared" si="2"/>
        <v>0</v>
      </c>
      <c r="K9" s="88"/>
      <c r="L9" s="88"/>
    </row>
    <row r="10" ht="24.75" customHeight="1" spans="1:12">
      <c r="A10" s="70"/>
      <c r="B10" s="70"/>
      <c r="C10" s="88">
        <f>D10+G10+J10</f>
        <v>0</v>
      </c>
      <c r="D10" s="88">
        <f>SUM(E10:F10)</f>
        <v>0</v>
      </c>
      <c r="E10" s="88"/>
      <c r="F10" s="88"/>
      <c r="G10" s="88">
        <f t="shared" si="1"/>
        <v>0</v>
      </c>
      <c r="H10" s="88"/>
      <c r="I10" s="88"/>
      <c r="J10" s="88">
        <f t="shared" si="2"/>
        <v>0</v>
      </c>
      <c r="K10" s="88"/>
      <c r="L10" s="88"/>
    </row>
    <row r="11" ht="24.75" customHeight="1" spans="1:12">
      <c r="A11" s="70"/>
      <c r="B11" s="70"/>
      <c r="C11" s="88">
        <f>D11+G11+J11</f>
        <v>0</v>
      </c>
      <c r="D11" s="88">
        <f>SUM(E11:F11)</f>
        <v>0</v>
      </c>
      <c r="E11" s="88"/>
      <c r="F11" s="88"/>
      <c r="G11" s="88">
        <f t="shared" si="1"/>
        <v>0</v>
      </c>
      <c r="H11" s="88"/>
      <c r="I11" s="88"/>
      <c r="J11" s="88">
        <f t="shared" si="2"/>
        <v>0</v>
      </c>
      <c r="K11" s="88"/>
      <c r="L11" s="88"/>
    </row>
    <row r="12" ht="24.75" customHeight="1" spans="1:12">
      <c r="A12" s="72"/>
      <c r="B12" s="72"/>
      <c r="C12" s="88">
        <f>D12+G12+J12</f>
        <v>0</v>
      </c>
      <c r="D12" s="88">
        <f>SUM(E12:F12)</f>
        <v>0</v>
      </c>
      <c r="E12" s="82"/>
      <c r="F12" s="82"/>
      <c r="G12" s="82">
        <f t="shared" si="1"/>
        <v>0</v>
      </c>
      <c r="H12" s="82">
        <v>0</v>
      </c>
      <c r="I12" s="82">
        <v>0</v>
      </c>
      <c r="J12" s="82">
        <f t="shared" si="2"/>
        <v>0</v>
      </c>
      <c r="K12" s="82">
        <v>0</v>
      </c>
      <c r="L12" s="82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15" sqref="D15"/>
    </sheetView>
  </sheetViews>
  <sheetFormatPr defaultColWidth="9" defaultRowHeight="12.75" customHeight="1" outlineLevelCol="6"/>
  <cols>
    <col min="1" max="1" width="13.2857142857143" style="50" customWidth="1"/>
    <col min="2" max="2" width="35.8571428571429" style="50" customWidth="1"/>
    <col min="3" max="3" width="25.2857142857143" style="50" customWidth="1"/>
    <col min="4" max="4" width="28.4285714285714" style="50" customWidth="1"/>
    <col min="5" max="5" width="22.4285714285714" style="50" customWidth="1"/>
    <col min="6" max="7" width="6.85714285714286" style="50" customWidth="1"/>
  </cols>
  <sheetData>
    <row r="1" ht="24.75" customHeight="1" spans="1:2">
      <c r="A1" s="61"/>
      <c r="B1" s="62"/>
    </row>
    <row r="2" ht="24.75" customHeight="1" spans="1:5">
      <c r="A2" s="52" t="s">
        <v>126</v>
      </c>
      <c r="B2" s="52"/>
      <c r="C2" s="52"/>
      <c r="D2" s="52"/>
      <c r="E2" s="52"/>
    </row>
    <row r="3" ht="24.75" customHeight="1" spans="5:5">
      <c r="E3" s="53" t="s">
        <v>30</v>
      </c>
    </row>
    <row r="4" ht="24.75" customHeight="1" spans="1:5">
      <c r="A4" s="84" t="s">
        <v>127</v>
      </c>
      <c r="B4" s="84"/>
      <c r="C4" s="84" t="s">
        <v>121</v>
      </c>
      <c r="D4" s="84"/>
      <c r="E4" s="84"/>
    </row>
    <row r="5" ht="24.75" customHeight="1" spans="1:5">
      <c r="A5" s="84" t="s">
        <v>128</v>
      </c>
      <c r="B5" s="84" t="s">
        <v>129</v>
      </c>
      <c r="C5" s="84" t="s">
        <v>101</v>
      </c>
      <c r="D5" s="84" t="s">
        <v>97</v>
      </c>
      <c r="E5" s="84" t="s">
        <v>98</v>
      </c>
    </row>
    <row r="6" ht="18.75" customHeight="1" spans="1:5">
      <c r="A6" s="78" t="s">
        <v>99</v>
      </c>
      <c r="B6" s="78" t="s">
        <v>99</v>
      </c>
      <c r="C6" s="78">
        <v>1</v>
      </c>
      <c r="D6" s="78">
        <v>2</v>
      </c>
      <c r="E6" s="78">
        <v>3</v>
      </c>
    </row>
    <row r="7" s="49" customFormat="1" ht="24.75" customHeight="1" spans="1:7">
      <c r="A7" s="70"/>
      <c r="B7" s="70" t="s">
        <v>101</v>
      </c>
      <c r="C7" s="89">
        <f>D7+E7</f>
        <v>789835</v>
      </c>
      <c r="D7" s="89">
        <f>D8</f>
        <v>789835</v>
      </c>
      <c r="E7" s="89"/>
      <c r="F7" s="59"/>
      <c r="G7" s="59"/>
    </row>
    <row r="8" ht="24.75" customHeight="1" spans="1:5">
      <c r="A8" s="70" t="s">
        <v>102</v>
      </c>
      <c r="B8" s="90" t="s">
        <v>103</v>
      </c>
      <c r="C8" s="89">
        <f>D8+E8</f>
        <v>789835</v>
      </c>
      <c r="D8" s="89">
        <f>D9+D20+D11+D14+D16</f>
        <v>789835</v>
      </c>
      <c r="E8" s="89">
        <f>E9+E20+E11+E14+E16</f>
        <v>0</v>
      </c>
    </row>
    <row r="9" ht="24.75" customHeight="1" spans="1:5">
      <c r="A9" s="56" t="s">
        <v>104</v>
      </c>
      <c r="B9" s="57" t="s">
        <v>105</v>
      </c>
      <c r="C9" s="89">
        <f>D9+E9</f>
        <v>789835</v>
      </c>
      <c r="D9" s="68">
        <v>789835</v>
      </c>
      <c r="E9" s="89"/>
    </row>
    <row r="10" ht="24.75" customHeight="1" spans="1:5">
      <c r="A10" s="91" t="s">
        <v>106</v>
      </c>
      <c r="B10" s="92" t="s">
        <v>107</v>
      </c>
      <c r="C10" s="89">
        <f>D10+E10</f>
        <v>789835</v>
      </c>
      <c r="D10" s="73">
        <v>789835</v>
      </c>
      <c r="E10" s="93"/>
    </row>
    <row r="11" ht="24.75" customHeight="1" spans="1:5">
      <c r="A11" s="56"/>
      <c r="B11" s="57"/>
      <c r="C11" s="89"/>
      <c r="D11" s="89"/>
      <c r="E11" s="89"/>
    </row>
    <row r="12" ht="24.75" customHeight="1" spans="1:5">
      <c r="A12" s="91"/>
      <c r="B12" s="92"/>
      <c r="C12" s="89"/>
      <c r="D12" s="93"/>
      <c r="E12" s="93"/>
    </row>
    <row r="13" ht="24.75" customHeight="1" spans="1:5">
      <c r="A13" s="91"/>
      <c r="B13" s="92"/>
      <c r="C13" s="89"/>
      <c r="D13" s="93"/>
      <c r="E13" s="93"/>
    </row>
    <row r="14" ht="24.75" customHeight="1" spans="1:5">
      <c r="A14" s="56"/>
      <c r="B14" s="57"/>
      <c r="C14" s="89"/>
      <c r="D14" s="89"/>
      <c r="E14" s="89"/>
    </row>
    <row r="15" ht="24.75" customHeight="1" spans="1:5">
      <c r="A15" s="91"/>
      <c r="B15" s="92"/>
      <c r="C15" s="89"/>
      <c r="D15" s="93"/>
      <c r="E15" s="93"/>
    </row>
    <row r="16" ht="24.75" customHeight="1" spans="1:5">
      <c r="A16" s="56"/>
      <c r="B16" s="57"/>
      <c r="C16" s="89"/>
      <c r="D16" s="89"/>
      <c r="E16" s="89"/>
    </row>
    <row r="17" ht="24.75" customHeight="1" spans="1:5">
      <c r="A17" s="91"/>
      <c r="B17" s="92"/>
      <c r="C17" s="89"/>
      <c r="D17" s="93"/>
      <c r="E17" s="93"/>
    </row>
    <row r="18" ht="24.75" customHeight="1" spans="1:5">
      <c r="A18" s="91"/>
      <c r="B18" s="92"/>
      <c r="C18" s="89"/>
      <c r="D18" s="93"/>
      <c r="E18" s="93"/>
    </row>
    <row r="19" ht="24.75" customHeight="1" spans="1:5">
      <c r="A19" s="91"/>
      <c r="B19" s="92"/>
      <c r="C19" s="89"/>
      <c r="D19" s="93"/>
      <c r="E19" s="93"/>
    </row>
    <row r="20" ht="24.75" customHeight="1" spans="1:5">
      <c r="A20" s="56"/>
      <c r="B20" s="90"/>
      <c r="C20" s="89"/>
      <c r="D20" s="89"/>
      <c r="E20" s="89"/>
    </row>
    <row r="21" ht="24.75" customHeight="1" spans="1:5">
      <c r="A21" s="91"/>
      <c r="B21" s="72"/>
      <c r="C21" s="89"/>
      <c r="D21" s="93"/>
      <c r="E21" s="93"/>
    </row>
    <row r="22" ht="24.75" customHeight="1" spans="1:5">
      <c r="A22" s="70"/>
      <c r="B22" s="70"/>
      <c r="C22" s="94"/>
      <c r="D22" s="94"/>
      <c r="E22" s="94"/>
    </row>
    <row r="23" ht="24.75" customHeight="1" spans="1:5">
      <c r="A23" s="70"/>
      <c r="B23" s="70"/>
      <c r="C23" s="94"/>
      <c r="D23" s="94"/>
      <c r="E23" s="94"/>
    </row>
    <row r="24" ht="24.75" customHeight="1" spans="1:5">
      <c r="A24" s="72"/>
      <c r="B24" s="72"/>
      <c r="C24" s="95"/>
      <c r="D24" s="95"/>
      <c r="E24" s="95"/>
    </row>
    <row r="25" ht="24.75" customHeight="1" spans="1:5">
      <c r="A25" s="72"/>
      <c r="B25" s="72"/>
      <c r="C25" s="95"/>
      <c r="D25" s="95"/>
      <c r="E25" s="95"/>
    </row>
    <row r="26" ht="24.75" customHeight="1" spans="1:5">
      <c r="A26" s="70"/>
      <c r="B26" s="70"/>
      <c r="C26" s="94"/>
      <c r="D26" s="94"/>
      <c r="E26" s="94"/>
    </row>
    <row r="27" ht="24.75" customHeight="1" spans="1:5">
      <c r="A27" s="70"/>
      <c r="B27" s="70"/>
      <c r="C27" s="94"/>
      <c r="D27" s="94"/>
      <c r="E27" s="94"/>
    </row>
    <row r="28" ht="24.75" customHeight="1" spans="1:5">
      <c r="A28" s="72"/>
      <c r="B28" s="72"/>
      <c r="C28" s="95"/>
      <c r="D28" s="95"/>
      <c r="E28" s="95"/>
    </row>
    <row r="29" ht="24.75" customHeight="1" spans="1:5">
      <c r="A29" s="70"/>
      <c r="B29" s="70"/>
      <c r="C29" s="94"/>
      <c r="D29" s="94"/>
      <c r="E29" s="94"/>
    </row>
    <row r="30" ht="24.75" customHeight="1" spans="1:5">
      <c r="A30" s="70"/>
      <c r="B30" s="70"/>
      <c r="C30" s="94"/>
      <c r="D30" s="94"/>
      <c r="E30" s="94"/>
    </row>
    <row r="31" ht="24.75" customHeight="1" spans="1:5">
      <c r="A31" s="72"/>
      <c r="B31" s="72"/>
      <c r="C31" s="95"/>
      <c r="D31" s="95"/>
      <c r="E31" s="95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showGridLines="0" showZeros="0" topLeftCell="A3" workbookViewId="0">
      <selection activeCell="I9" sqref="I9:I10"/>
    </sheetView>
  </sheetViews>
  <sheetFormatPr defaultColWidth="9" defaultRowHeight="12.75" customHeight="1"/>
  <cols>
    <col min="1" max="1" width="13.5714285714286" style="50" customWidth="1"/>
    <col min="2" max="2" width="34.4285714285714" style="50" customWidth="1"/>
    <col min="3" max="3" width="26" style="50" customWidth="1"/>
    <col min="4" max="4" width="28.2857142857143" style="50" customWidth="1"/>
    <col min="5" max="5" width="23.2857142857143" style="50" customWidth="1"/>
    <col min="6" max="7" width="6.85714285714286" style="50" customWidth="1"/>
    <col min="9" max="9" width="9.57142857142857"/>
  </cols>
  <sheetData>
    <row r="1" ht="24.75" customHeight="1" spans="1:2">
      <c r="A1" s="61"/>
      <c r="B1" s="62"/>
    </row>
    <row r="2" ht="24.75" customHeight="1" spans="1:5">
      <c r="A2" s="83" t="s">
        <v>130</v>
      </c>
      <c r="B2" s="83"/>
      <c r="C2" s="83"/>
      <c r="D2" s="83"/>
      <c r="E2" s="83"/>
    </row>
    <row r="3" ht="24.75" customHeight="1" spans="5:5">
      <c r="E3" s="53" t="s">
        <v>30</v>
      </c>
    </row>
    <row r="4" ht="24.75" customHeight="1" spans="1:5">
      <c r="A4" s="84" t="s">
        <v>131</v>
      </c>
      <c r="B4" s="84"/>
      <c r="C4" s="84" t="s">
        <v>132</v>
      </c>
      <c r="D4" s="84"/>
      <c r="E4" s="84"/>
    </row>
    <row r="5" ht="24.75" customHeight="1" spans="1:5">
      <c r="A5" s="85" t="s">
        <v>128</v>
      </c>
      <c r="B5" s="84" t="s">
        <v>129</v>
      </c>
      <c r="C5" s="84" t="s">
        <v>101</v>
      </c>
      <c r="D5" s="84" t="s">
        <v>133</v>
      </c>
      <c r="E5" s="84" t="s">
        <v>134</v>
      </c>
    </row>
    <row r="6" ht="24.75" customHeight="1" spans="1:5">
      <c r="A6" s="86" t="s">
        <v>99</v>
      </c>
      <c r="B6" s="78" t="s">
        <v>99</v>
      </c>
      <c r="C6" s="78">
        <v>1</v>
      </c>
      <c r="D6" s="78">
        <v>2</v>
      </c>
      <c r="E6" s="78">
        <v>3</v>
      </c>
    </row>
    <row r="7" s="49" customFormat="1" ht="25.5" customHeight="1" spans="1:10">
      <c r="A7" s="70"/>
      <c r="B7" s="70" t="s">
        <v>101</v>
      </c>
      <c r="C7" s="68">
        <f>D7+E7</f>
        <v>789835</v>
      </c>
      <c r="D7" s="68">
        <f>D8+D11+D26</f>
        <v>759780</v>
      </c>
      <c r="E7" s="68">
        <f>E8+E11+E26</f>
        <v>30055</v>
      </c>
      <c r="F7" s="59"/>
      <c r="G7" s="59"/>
      <c r="I7" s="33"/>
      <c r="J7" s="33"/>
    </row>
    <row r="8" ht="25.5" customHeight="1" spans="1:5">
      <c r="A8" s="70" t="s">
        <v>135</v>
      </c>
      <c r="B8" s="70" t="s">
        <v>136</v>
      </c>
      <c r="C8" s="68">
        <f>D8+E8</f>
        <v>743580</v>
      </c>
      <c r="D8" s="68">
        <f>SUM(D9:D10)</f>
        <v>743580</v>
      </c>
      <c r="E8" s="68">
        <f>SUM(E9:E10)</f>
        <v>0</v>
      </c>
    </row>
    <row r="9" ht="25.5" customHeight="1" spans="1:9">
      <c r="A9" s="71" t="s">
        <v>137</v>
      </c>
      <c r="B9" s="72" t="s">
        <v>138</v>
      </c>
      <c r="C9" s="68">
        <f>D9+E9</f>
        <v>451176</v>
      </c>
      <c r="D9" s="87">
        <v>451176</v>
      </c>
      <c r="E9" s="73"/>
      <c r="I9" s="33">
        <v>75.978</v>
      </c>
    </row>
    <row r="10" ht="25.5" customHeight="1" spans="1:9">
      <c r="A10" s="71" t="s">
        <v>139</v>
      </c>
      <c r="B10" s="72" t="s">
        <v>140</v>
      </c>
      <c r="C10" s="68">
        <f>D10+E10</f>
        <v>292404</v>
      </c>
      <c r="D10" s="87">
        <v>292404</v>
      </c>
      <c r="E10" s="73"/>
      <c r="I10" s="33">
        <v>3.0055</v>
      </c>
    </row>
    <row r="11" ht="25.5" customHeight="1" spans="1:5">
      <c r="A11" s="70" t="s">
        <v>141</v>
      </c>
      <c r="B11" s="70" t="s">
        <v>142</v>
      </c>
      <c r="C11" s="68">
        <f t="shared" ref="C11:C28" si="0">D11+E11</f>
        <v>30055</v>
      </c>
      <c r="D11" s="73">
        <f>SUM(D12:D25)</f>
        <v>0</v>
      </c>
      <c r="E11" s="68">
        <f>SUM(E12:E25)</f>
        <v>30055</v>
      </c>
    </row>
    <row r="12" ht="25.5" customHeight="1" spans="1:5">
      <c r="A12" s="71" t="s">
        <v>143</v>
      </c>
      <c r="B12" s="72" t="s">
        <v>144</v>
      </c>
      <c r="C12" s="68">
        <f t="shared" si="0"/>
        <v>0</v>
      </c>
      <c r="D12" s="73"/>
      <c r="E12" s="73"/>
    </row>
    <row r="13" ht="25.5" customHeight="1" spans="1:5">
      <c r="A13" s="71" t="s">
        <v>145</v>
      </c>
      <c r="B13" s="72" t="s">
        <v>146</v>
      </c>
      <c r="C13" s="68">
        <f t="shared" si="0"/>
        <v>0</v>
      </c>
      <c r="D13" s="73"/>
      <c r="E13" s="73"/>
    </row>
    <row r="14" ht="25.5" customHeight="1" spans="1:5">
      <c r="A14" s="71" t="s">
        <v>147</v>
      </c>
      <c r="B14" s="72" t="s">
        <v>148</v>
      </c>
      <c r="C14" s="68">
        <f t="shared" si="0"/>
        <v>0</v>
      </c>
      <c r="D14" s="68"/>
      <c r="E14" s="73"/>
    </row>
    <row r="15" ht="25.5" customHeight="1" spans="1:5">
      <c r="A15" s="71" t="s">
        <v>149</v>
      </c>
      <c r="B15" s="72" t="s">
        <v>150</v>
      </c>
      <c r="C15" s="68">
        <f t="shared" si="0"/>
        <v>0</v>
      </c>
      <c r="D15" s="73"/>
      <c r="E15" s="73"/>
    </row>
    <row r="16" ht="25.5" customHeight="1" spans="1:5">
      <c r="A16" s="71" t="s">
        <v>151</v>
      </c>
      <c r="B16" s="72" t="s">
        <v>152</v>
      </c>
      <c r="C16" s="68">
        <f t="shared" si="0"/>
        <v>0</v>
      </c>
      <c r="D16" s="73"/>
      <c r="E16" s="73"/>
    </row>
    <row r="17" ht="25.5" customHeight="1" spans="1:5">
      <c r="A17" s="71" t="s">
        <v>153</v>
      </c>
      <c r="B17" s="72" t="s">
        <v>154</v>
      </c>
      <c r="C17" s="68">
        <f t="shared" si="0"/>
        <v>0</v>
      </c>
      <c r="D17" s="73"/>
      <c r="E17" s="73"/>
    </row>
    <row r="18" ht="25.5" customHeight="1" spans="1:5">
      <c r="A18" s="71" t="s">
        <v>155</v>
      </c>
      <c r="B18" s="72" t="s">
        <v>156</v>
      </c>
      <c r="C18" s="68">
        <f t="shared" si="0"/>
        <v>0</v>
      </c>
      <c r="D18" s="73"/>
      <c r="E18" s="73"/>
    </row>
    <row r="19" ht="25.5" customHeight="1" spans="1:5">
      <c r="A19" s="71" t="s">
        <v>157</v>
      </c>
      <c r="B19" s="72" t="s">
        <v>158</v>
      </c>
      <c r="C19" s="68">
        <f t="shared" si="0"/>
        <v>0</v>
      </c>
      <c r="D19" s="73"/>
      <c r="E19" s="73"/>
    </row>
    <row r="20" ht="25.5" customHeight="1" spans="1:5">
      <c r="A20" s="71" t="s">
        <v>159</v>
      </c>
      <c r="B20" s="72" t="s">
        <v>160</v>
      </c>
      <c r="C20" s="68">
        <f t="shared" si="0"/>
        <v>0</v>
      </c>
      <c r="D20" s="73"/>
      <c r="E20" s="73"/>
    </row>
    <row r="21" ht="25.5" customHeight="1" spans="1:5">
      <c r="A21" s="71" t="s">
        <v>161</v>
      </c>
      <c r="B21" s="72" t="s">
        <v>162</v>
      </c>
      <c r="C21" s="68">
        <f t="shared" si="0"/>
        <v>0</v>
      </c>
      <c r="D21" s="73"/>
      <c r="E21" s="73"/>
    </row>
    <row r="22" ht="25.5" customHeight="1" spans="1:5">
      <c r="A22" s="71" t="s">
        <v>163</v>
      </c>
      <c r="B22" s="72" t="s">
        <v>164</v>
      </c>
      <c r="C22" s="68">
        <f t="shared" si="0"/>
        <v>14872</v>
      </c>
      <c r="D22" s="73"/>
      <c r="E22" s="73">
        <v>14872</v>
      </c>
    </row>
    <row r="23" ht="25.5" customHeight="1" spans="1:5">
      <c r="A23" s="71" t="s">
        <v>165</v>
      </c>
      <c r="B23" s="72" t="s">
        <v>166</v>
      </c>
      <c r="C23" s="68">
        <f t="shared" si="0"/>
        <v>15183</v>
      </c>
      <c r="D23" s="73"/>
      <c r="E23" s="73">
        <v>15183</v>
      </c>
    </row>
    <row r="24" ht="25.5" customHeight="1" spans="1:5">
      <c r="A24" s="71" t="s">
        <v>167</v>
      </c>
      <c r="B24" s="72" t="s">
        <v>168</v>
      </c>
      <c r="C24" s="68">
        <f t="shared" si="0"/>
        <v>0</v>
      </c>
      <c r="D24" s="73"/>
      <c r="E24" s="73"/>
    </row>
    <row r="25" ht="25.5" customHeight="1" spans="1:5">
      <c r="A25" s="71" t="s">
        <v>169</v>
      </c>
      <c r="B25" s="72" t="s">
        <v>170</v>
      </c>
      <c r="C25" s="68">
        <f t="shared" si="0"/>
        <v>0</v>
      </c>
      <c r="D25" s="73"/>
      <c r="E25" s="73"/>
    </row>
    <row r="26" ht="25.5" customHeight="1" spans="1:5">
      <c r="A26" s="70" t="s">
        <v>171</v>
      </c>
      <c r="B26" s="70" t="s">
        <v>172</v>
      </c>
      <c r="C26" s="68">
        <f t="shared" si="0"/>
        <v>16200</v>
      </c>
      <c r="D26" s="68">
        <f>SUM(D27:D28)</f>
        <v>16200</v>
      </c>
      <c r="E26" s="68">
        <f>SUM(E27:E28)</f>
        <v>0</v>
      </c>
    </row>
    <row r="27" ht="25.5" customHeight="1" spans="1:5">
      <c r="A27" s="71" t="s">
        <v>173</v>
      </c>
      <c r="B27" s="72" t="s">
        <v>174</v>
      </c>
      <c r="C27" s="68">
        <f t="shared" si="0"/>
        <v>0</v>
      </c>
      <c r="D27" s="73"/>
      <c r="E27" s="73"/>
    </row>
    <row r="28" ht="25.5" customHeight="1" spans="1:5">
      <c r="A28" s="71" t="s">
        <v>175</v>
      </c>
      <c r="B28" s="72" t="s">
        <v>176</v>
      </c>
      <c r="C28" s="68">
        <f t="shared" si="0"/>
        <v>16200</v>
      </c>
      <c r="D28" s="73">
        <v>16200</v>
      </c>
      <c r="E28" s="73"/>
    </row>
    <row r="29" ht="25.5" customHeight="1" spans="1:5">
      <c r="A29" s="70"/>
      <c r="B29" s="70"/>
      <c r="C29" s="88"/>
      <c r="D29" s="88"/>
      <c r="E29" s="88"/>
    </row>
    <row r="30" ht="25.5" customHeight="1" spans="1:5">
      <c r="A30" s="72"/>
      <c r="B30" s="72"/>
      <c r="C30" s="82"/>
      <c r="D30" s="82"/>
      <c r="E30" s="82"/>
    </row>
    <row r="31" ht="25.5" customHeight="1" spans="1:5">
      <c r="A31" s="72"/>
      <c r="B31" s="72"/>
      <c r="C31" s="82"/>
      <c r="D31" s="82"/>
      <c r="E31" s="82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B7" sqref="B7"/>
    </sheetView>
  </sheetViews>
  <sheetFormatPr defaultColWidth="9" defaultRowHeight="12.75" customHeight="1" outlineLevelRow="7" outlineLevelCol="6"/>
  <cols>
    <col min="1" max="1" width="14.2857142857143" style="50" customWidth="1"/>
    <col min="2" max="2" width="36.8571428571429" style="50" customWidth="1"/>
    <col min="3" max="3" width="20.2857142857143" style="50" customWidth="1"/>
    <col min="4" max="4" width="18.8571428571429" style="50" customWidth="1"/>
    <col min="5" max="5" width="17.2857142857143" style="50" customWidth="1"/>
    <col min="6" max="6" width="17.5714285714286" style="50" customWidth="1"/>
    <col min="7" max="7" width="17.1428571428571" style="50" customWidth="1"/>
    <col min="8" max="8" width="9.14285714285714" style="50"/>
  </cols>
  <sheetData>
    <row r="1" ht="24.75" customHeight="1" spans="1:2">
      <c r="A1" s="77"/>
      <c r="B1" s="77"/>
    </row>
    <row r="2" ht="24.75" customHeight="1" spans="1:7">
      <c r="A2" s="52" t="s">
        <v>177</v>
      </c>
      <c r="B2" s="52"/>
      <c r="C2" s="52"/>
      <c r="D2" s="52"/>
      <c r="E2" s="52"/>
      <c r="F2" s="52"/>
      <c r="G2" s="52"/>
    </row>
    <row r="3" ht="24.75" customHeight="1" spans="7:7">
      <c r="G3" s="53" t="s">
        <v>30</v>
      </c>
    </row>
    <row r="4" ht="24.75" customHeight="1" spans="1:7">
      <c r="A4" s="78" t="s">
        <v>119</v>
      </c>
      <c r="B4" s="78" t="s">
        <v>120</v>
      </c>
      <c r="C4" s="79" t="s">
        <v>178</v>
      </c>
      <c r="D4" s="79"/>
      <c r="E4" s="79"/>
      <c r="F4" s="79"/>
      <c r="G4" s="79"/>
    </row>
    <row r="5" ht="24.75" customHeight="1" spans="1:7">
      <c r="A5" s="78"/>
      <c r="B5" s="78"/>
      <c r="C5" s="79" t="s">
        <v>101</v>
      </c>
      <c r="D5" s="79" t="s">
        <v>179</v>
      </c>
      <c r="E5" s="79" t="s">
        <v>180</v>
      </c>
      <c r="F5" s="79" t="s">
        <v>181</v>
      </c>
      <c r="G5" s="80"/>
    </row>
    <row r="6" ht="24.75" customHeight="1" spans="1:7">
      <c r="A6" s="78"/>
      <c r="B6" s="78"/>
      <c r="C6" s="79"/>
      <c r="D6" s="79"/>
      <c r="E6" s="79"/>
      <c r="F6" s="79" t="s">
        <v>182</v>
      </c>
      <c r="G6" s="79" t="s">
        <v>183</v>
      </c>
    </row>
    <row r="7" ht="24.75" customHeight="1" spans="1:7">
      <c r="A7" s="56" t="s">
        <v>124</v>
      </c>
      <c r="B7" s="57" t="s">
        <v>125</v>
      </c>
      <c r="C7" s="79"/>
      <c r="D7" s="79"/>
      <c r="E7" s="79"/>
      <c r="F7" s="79"/>
      <c r="G7" s="79"/>
    </row>
    <row r="8" ht="24.75" customHeight="1" spans="1:7">
      <c r="A8" s="81"/>
      <c r="B8" s="81"/>
      <c r="C8" s="82"/>
      <c r="D8" s="82"/>
      <c r="E8" s="82"/>
      <c r="F8" s="82"/>
      <c r="G8" s="82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tabSelected="1" view="pageBreakPreview" zoomScaleNormal="100" workbookViewId="0">
      <selection activeCell="H5" sqref="H5:I26"/>
    </sheetView>
  </sheetViews>
  <sheetFormatPr defaultColWidth="9" defaultRowHeight="12.75" customHeight="1" outlineLevelCol="7"/>
  <cols>
    <col min="1" max="1" width="6.57142857142857" style="50" customWidth="1"/>
    <col min="2" max="2" width="13.7142857142857" style="50" customWidth="1"/>
    <col min="3" max="3" width="33.8571428571429" style="50" customWidth="1"/>
    <col min="4" max="4" width="31.8571428571429" style="50" customWidth="1"/>
    <col min="5" max="6" width="6.85714285714286" style="50" customWidth="1"/>
  </cols>
  <sheetData>
    <row r="1" ht="18" customHeight="1" spans="1:3">
      <c r="A1" s="61"/>
      <c r="B1" s="61"/>
      <c r="C1" s="62"/>
    </row>
    <row r="2" ht="24.75" customHeight="1" spans="1:4">
      <c r="A2" s="52" t="s">
        <v>184</v>
      </c>
      <c r="B2" s="52"/>
      <c r="C2" s="52"/>
      <c r="D2" s="52"/>
    </row>
    <row r="3" ht="24.75" customHeight="1" spans="4:4">
      <c r="D3" s="53" t="s">
        <v>30</v>
      </c>
    </row>
    <row r="4" ht="24.75" customHeight="1" spans="1:4">
      <c r="A4" s="63" t="s">
        <v>185</v>
      </c>
      <c r="B4" s="64" t="s">
        <v>186</v>
      </c>
      <c r="C4" s="63" t="s">
        <v>187</v>
      </c>
      <c r="D4" s="63" t="s">
        <v>97</v>
      </c>
    </row>
    <row r="5" ht="24.75" customHeight="1" spans="1:4">
      <c r="A5" s="63" t="s">
        <v>99</v>
      </c>
      <c r="B5" s="63" t="s">
        <v>99</v>
      </c>
      <c r="C5" s="63" t="s">
        <v>99</v>
      </c>
      <c r="D5" s="63">
        <v>3</v>
      </c>
    </row>
    <row r="6" s="49" customFormat="1" ht="25.5" customHeight="1" spans="1:8">
      <c r="A6" s="65">
        <f>ROW()-6</f>
        <v>0</v>
      </c>
      <c r="B6" s="66"/>
      <c r="C6" s="67" t="s">
        <v>101</v>
      </c>
      <c r="D6" s="68">
        <f>D7</f>
        <v>30055</v>
      </c>
      <c r="E6" s="59"/>
      <c r="F6" s="59"/>
      <c r="H6" s="33"/>
    </row>
    <row r="7" ht="25.5" customHeight="1" spans="1:8">
      <c r="A7" s="69">
        <v>1</v>
      </c>
      <c r="B7" s="70" t="s">
        <v>141</v>
      </c>
      <c r="C7" s="70" t="s">
        <v>142</v>
      </c>
      <c r="D7" s="68">
        <f>SUM(D8:D21)</f>
        <v>30055</v>
      </c>
      <c r="H7" s="33"/>
    </row>
    <row r="8" ht="25.5" customHeight="1" spans="1:8">
      <c r="A8" s="69">
        <v>2</v>
      </c>
      <c r="B8" s="71" t="s">
        <v>143</v>
      </c>
      <c r="C8" s="72" t="s">
        <v>144</v>
      </c>
      <c r="D8" s="73"/>
      <c r="H8" s="33"/>
    </row>
    <row r="9" ht="25.5" customHeight="1" spans="1:8">
      <c r="A9" s="69">
        <v>3</v>
      </c>
      <c r="B9" s="71" t="s">
        <v>145</v>
      </c>
      <c r="C9" s="72" t="s">
        <v>146</v>
      </c>
      <c r="D9" s="73"/>
      <c r="H9" s="33"/>
    </row>
    <row r="10" ht="25.5" customHeight="1" spans="1:8">
      <c r="A10" s="69">
        <v>4</v>
      </c>
      <c r="B10" s="71" t="s">
        <v>147</v>
      </c>
      <c r="C10" s="72" t="s">
        <v>148</v>
      </c>
      <c r="D10" s="73"/>
      <c r="H10" s="33"/>
    </row>
    <row r="11" ht="25.5" customHeight="1" spans="1:8">
      <c r="A11" s="69">
        <v>5</v>
      </c>
      <c r="B11" s="71" t="s">
        <v>149</v>
      </c>
      <c r="C11" s="72" t="s">
        <v>150</v>
      </c>
      <c r="D11" s="73"/>
      <c r="H11" s="33"/>
    </row>
    <row r="12" ht="25.5" customHeight="1" spans="1:8">
      <c r="A12" s="69">
        <v>6</v>
      </c>
      <c r="B12" s="71" t="s">
        <v>151</v>
      </c>
      <c r="C12" s="72" t="s">
        <v>152</v>
      </c>
      <c r="D12" s="73"/>
      <c r="H12" s="33"/>
    </row>
    <row r="13" ht="25.5" customHeight="1" spans="1:8">
      <c r="A13" s="69">
        <v>7</v>
      </c>
      <c r="B13" s="71" t="s">
        <v>153</v>
      </c>
      <c r="C13" s="72" t="s">
        <v>154</v>
      </c>
      <c r="D13" s="73"/>
      <c r="H13" s="33"/>
    </row>
    <row r="14" ht="25.5" customHeight="1" spans="1:8">
      <c r="A14" s="69">
        <v>8</v>
      </c>
      <c r="B14" s="71" t="s">
        <v>155</v>
      </c>
      <c r="C14" s="72" t="s">
        <v>156</v>
      </c>
      <c r="D14" s="73"/>
      <c r="H14" s="33"/>
    </row>
    <row r="15" ht="25.5" customHeight="1" spans="1:8">
      <c r="A15" s="69">
        <v>9</v>
      </c>
      <c r="B15" s="71" t="s">
        <v>157</v>
      </c>
      <c r="C15" s="72" t="s">
        <v>158</v>
      </c>
      <c r="D15" s="73"/>
      <c r="H15" s="33"/>
    </row>
    <row r="16" ht="25.5" customHeight="1" spans="1:8">
      <c r="A16" s="69">
        <v>10</v>
      </c>
      <c r="B16" s="71" t="s">
        <v>159</v>
      </c>
      <c r="C16" s="72" t="s">
        <v>160</v>
      </c>
      <c r="D16" s="73"/>
      <c r="H16" s="33"/>
    </row>
    <row r="17" ht="25.5" customHeight="1" spans="1:8">
      <c r="A17" s="69">
        <v>11</v>
      </c>
      <c r="B17" s="71" t="s">
        <v>161</v>
      </c>
      <c r="C17" s="72" t="s">
        <v>162</v>
      </c>
      <c r="D17" s="73"/>
      <c r="H17" s="33"/>
    </row>
    <row r="18" ht="25.5" customHeight="1" spans="1:8">
      <c r="A18" s="69">
        <v>12</v>
      </c>
      <c r="B18" s="71" t="s">
        <v>163</v>
      </c>
      <c r="C18" s="72" t="s">
        <v>164</v>
      </c>
      <c r="D18" s="73">
        <v>14872</v>
      </c>
      <c r="H18" s="33"/>
    </row>
    <row r="19" ht="25.5" customHeight="1" spans="1:8">
      <c r="A19" s="69">
        <v>13</v>
      </c>
      <c r="B19" s="71" t="s">
        <v>165</v>
      </c>
      <c r="C19" s="72" t="s">
        <v>166</v>
      </c>
      <c r="D19" s="73">
        <v>15183</v>
      </c>
      <c r="H19" s="33"/>
    </row>
    <row r="20" ht="25.5" customHeight="1" spans="1:4">
      <c r="A20" s="69">
        <v>14</v>
      </c>
      <c r="B20" s="71" t="s">
        <v>167</v>
      </c>
      <c r="C20" s="72" t="s">
        <v>168</v>
      </c>
      <c r="D20" s="73"/>
    </row>
    <row r="21" ht="25.5" customHeight="1" spans="1:4">
      <c r="A21" s="69">
        <v>15</v>
      </c>
      <c r="B21" s="71" t="s">
        <v>169</v>
      </c>
      <c r="C21" s="72" t="s">
        <v>170</v>
      </c>
      <c r="D21" s="73"/>
    </row>
    <row r="22" ht="25.5" customHeight="1" spans="1:4">
      <c r="A22" s="69"/>
      <c r="B22" s="74"/>
      <c r="C22" s="75"/>
      <c r="D22" s="76"/>
    </row>
    <row r="23" ht="25.5" customHeight="1" spans="1:4">
      <c r="A23" s="69"/>
      <c r="B23" s="74"/>
      <c r="C23" s="75"/>
      <c r="D23" s="76"/>
    </row>
    <row r="24" ht="25.5" customHeight="1" spans="1:4">
      <c r="A24" s="69"/>
      <c r="B24" s="74"/>
      <c r="C24" s="75"/>
      <c r="D24" s="76"/>
    </row>
    <row r="25" ht="25.5" customHeight="1" spans="1:4">
      <c r="A25" s="69"/>
      <c r="B25" s="74"/>
      <c r="C25" s="75"/>
      <c r="D25" s="76"/>
    </row>
    <row r="26" ht="25.5" customHeight="1" spans="1:4">
      <c r="A26" s="69"/>
      <c r="B26" s="74"/>
      <c r="C26" s="75"/>
      <c r="D26" s="76"/>
    </row>
    <row r="27" ht="25.5" customHeight="1" spans="1:4">
      <c r="A27" s="69"/>
      <c r="B27" s="74"/>
      <c r="C27" s="75"/>
      <c r="D27" s="76"/>
    </row>
    <row r="32" customHeight="1" spans="1:6">
      <c r="A32"/>
      <c r="B32"/>
      <c r="C32"/>
      <c r="D32"/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19.4285714285714" style="50" customWidth="1"/>
    <col min="2" max="2" width="47.2857142857143" style="50" customWidth="1"/>
    <col min="3" max="3" width="33.5714285714286" style="50" customWidth="1"/>
    <col min="4" max="4" width="2.85714285714286" style="50" customWidth="1"/>
    <col min="5" max="16" width="9.14285714285714" style="50"/>
  </cols>
  <sheetData>
    <row r="1" ht="15" customHeight="1" spans="1:16">
      <c r="A1" s="51"/>
      <c r="B1" s="5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52" t="s">
        <v>188</v>
      </c>
      <c r="B2" s="52"/>
      <c r="C2" s="52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53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54" t="s">
        <v>189</v>
      </c>
      <c r="B4" s="54"/>
      <c r="C4" s="55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54" t="s">
        <v>190</v>
      </c>
      <c r="B5" s="54" t="s">
        <v>191</v>
      </c>
      <c r="C5" s="55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54" t="s">
        <v>101</v>
      </c>
      <c r="B6" s="54"/>
      <c r="C6" s="55"/>
    </row>
    <row r="7" s="49" customFormat="1" ht="26.25" customHeight="1" spans="1:4">
      <c r="A7" s="56" t="s">
        <v>124</v>
      </c>
      <c r="B7" s="57" t="s">
        <v>125</v>
      </c>
      <c r="C7" s="58">
        <v>0</v>
      </c>
      <c r="D7" s="59"/>
    </row>
    <row r="8" ht="26.25" customHeight="1" spans="1:16">
      <c r="A8" s="60"/>
      <c r="B8" s="60"/>
      <c r="C8" s="58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60"/>
      <c r="B9" s="60"/>
      <c r="C9" s="58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60"/>
      <c r="B10" s="60"/>
      <c r="C10" s="58"/>
    </row>
    <row r="11" ht="26.25" customHeight="1" spans="1:3">
      <c r="A11" s="60"/>
      <c r="B11" s="60"/>
      <c r="C11" s="58"/>
    </row>
    <row r="12" ht="26.25" customHeight="1" spans="1:3">
      <c r="A12" s="60"/>
      <c r="B12" s="60"/>
      <c r="C12" s="5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4" sqref="A4"/>
    </sheetView>
  </sheetViews>
  <sheetFormatPr defaultColWidth="9.14285714285714" defaultRowHeight="12.75" outlineLevelCol="4"/>
  <cols>
    <col min="1" max="1" width="22.0857142857143" customWidth="1"/>
    <col min="2" max="2" width="20.847619047619" customWidth="1"/>
    <col min="3" max="3" width="23.0761904761905" customWidth="1"/>
    <col min="4" max="4" width="27.6666666666667" customWidth="1"/>
    <col min="5" max="5" width="33.5047619047619" customWidth="1"/>
  </cols>
  <sheetData>
    <row r="1" ht="24" spans="1:5">
      <c r="A1" s="42" t="s">
        <v>192</v>
      </c>
      <c r="B1" s="42"/>
      <c r="C1" s="42"/>
      <c r="D1" s="42"/>
      <c r="E1" s="42"/>
    </row>
    <row r="2" spans="1:5">
      <c r="A2" s="43"/>
      <c r="B2" s="43"/>
      <c r="C2" s="43"/>
      <c r="D2" s="43"/>
      <c r="E2" s="44" t="s">
        <v>30</v>
      </c>
    </row>
    <row r="3" spans="1:5">
      <c r="A3" s="45" t="s">
        <v>120</v>
      </c>
      <c r="B3" s="45" t="s">
        <v>101</v>
      </c>
      <c r="C3" s="45" t="s">
        <v>193</v>
      </c>
      <c r="D3" s="45" t="s">
        <v>194</v>
      </c>
      <c r="E3" s="45" t="s">
        <v>195</v>
      </c>
    </row>
    <row r="4" spans="1:5">
      <c r="A4" s="46" t="s">
        <v>125</v>
      </c>
      <c r="B4" s="47">
        <v>0</v>
      </c>
      <c r="C4" s="47">
        <v>0</v>
      </c>
      <c r="D4" s="47">
        <v>0</v>
      </c>
      <c r="E4" s="47">
        <v>0</v>
      </c>
    </row>
    <row r="5" spans="1:5">
      <c r="A5" s="48"/>
      <c r="B5" s="48"/>
      <c r="C5" s="48"/>
      <c r="D5" s="48"/>
      <c r="E5" s="48"/>
    </row>
    <row r="6" spans="1:5">
      <c r="A6" s="48"/>
      <c r="B6" s="48"/>
      <c r="C6" s="48"/>
      <c r="D6" s="48"/>
      <c r="E6" s="48"/>
    </row>
    <row r="7" spans="1:5">
      <c r="A7" s="48"/>
      <c r="B7" s="48"/>
      <c r="C7" s="48"/>
      <c r="D7" s="48"/>
      <c r="E7" s="48"/>
    </row>
    <row r="8" spans="1:5">
      <c r="A8" s="48"/>
      <c r="B8" s="48"/>
      <c r="C8" s="48"/>
      <c r="D8" s="48"/>
      <c r="E8" s="48"/>
    </row>
    <row r="9" spans="1:5">
      <c r="A9" s="48"/>
      <c r="B9" s="48"/>
      <c r="C9" s="48"/>
      <c r="D9" s="48"/>
      <c r="E9" s="48"/>
    </row>
    <row r="10" spans="1:5">
      <c r="A10" s="48"/>
      <c r="B10" s="48"/>
      <c r="C10" s="48"/>
      <c r="D10" s="48"/>
      <c r="E10" s="48"/>
    </row>
    <row r="11" spans="1:5">
      <c r="A11" s="48"/>
      <c r="B11" s="48"/>
      <c r="C11" s="48"/>
      <c r="D11" s="48"/>
      <c r="E11" s="48"/>
    </row>
    <row r="12" spans="1:5">
      <c r="A12" s="48"/>
      <c r="B12" s="48"/>
      <c r="C12" s="48"/>
      <c r="D12" s="48"/>
      <c r="E12" s="48"/>
    </row>
    <row r="13" spans="1:5">
      <c r="A13" s="48"/>
      <c r="B13" s="48"/>
      <c r="C13" s="48"/>
      <c r="D13" s="48"/>
      <c r="E13" s="48"/>
    </row>
    <row r="14" spans="1:5">
      <c r="A14" s="48"/>
      <c r="B14" s="48"/>
      <c r="C14" s="48"/>
      <c r="D14" s="48"/>
      <c r="E14" s="48"/>
    </row>
    <row r="15" spans="1:5">
      <c r="A15" s="48"/>
      <c r="B15" s="48"/>
      <c r="C15" s="48"/>
      <c r="D15" s="48"/>
      <c r="E15" s="48"/>
    </row>
    <row r="16" spans="1:5">
      <c r="A16" s="48"/>
      <c r="B16" s="48"/>
      <c r="C16" s="48"/>
      <c r="D16" s="48"/>
      <c r="E16" s="48"/>
    </row>
    <row r="17" spans="1:5">
      <c r="A17" s="48"/>
      <c r="B17" s="48"/>
      <c r="C17" s="48"/>
      <c r="D17" s="48"/>
      <c r="E17" s="48"/>
    </row>
    <row r="18" spans="1:5">
      <c r="A18" s="48"/>
      <c r="B18" s="48"/>
      <c r="C18" s="48"/>
      <c r="D18" s="48"/>
      <c r="E18" s="48"/>
    </row>
    <row r="19" spans="1:5">
      <c r="A19" s="48"/>
      <c r="B19" s="48"/>
      <c r="C19" s="48"/>
      <c r="D19" s="48"/>
      <c r="E19" s="48"/>
    </row>
    <row r="20" spans="1:5">
      <c r="A20" s="48"/>
      <c r="B20" s="48"/>
      <c r="C20" s="48"/>
      <c r="D20" s="48"/>
      <c r="E20" s="48"/>
    </row>
    <row r="21" spans="1:5">
      <c r="A21" s="48"/>
      <c r="B21" s="48"/>
      <c r="C21" s="48"/>
      <c r="D21" s="48"/>
      <c r="E21" s="48"/>
    </row>
    <row r="22" spans="1:5">
      <c r="A22" s="48"/>
      <c r="B22" s="48"/>
      <c r="C22" s="48"/>
      <c r="D22" s="48"/>
      <c r="E22" s="48"/>
    </row>
    <row r="23" spans="1:5">
      <c r="A23" s="48"/>
      <c r="B23" s="48"/>
      <c r="C23" s="48"/>
      <c r="D23" s="48"/>
      <c r="E23" s="48"/>
    </row>
    <row r="24" spans="1:5">
      <c r="A24" s="48"/>
      <c r="B24" s="48"/>
      <c r="C24" s="48"/>
      <c r="D24" s="48"/>
      <c r="E24" s="48"/>
    </row>
    <row r="25" spans="1:5">
      <c r="A25" s="48"/>
      <c r="B25" s="48"/>
      <c r="C25" s="48"/>
      <c r="D25" s="48"/>
      <c r="E25" s="48"/>
    </row>
    <row r="26" spans="1:5">
      <c r="A26" s="48"/>
      <c r="B26" s="48"/>
      <c r="C26" s="48"/>
      <c r="D26" s="48"/>
      <c r="E26" s="48"/>
    </row>
    <row r="27" spans="1:5">
      <c r="A27" s="48"/>
      <c r="B27" s="48"/>
      <c r="C27" s="48"/>
      <c r="D27" s="48"/>
      <c r="E27" s="48"/>
    </row>
    <row r="28" spans="1:5">
      <c r="A28" s="48"/>
      <c r="B28" s="48"/>
      <c r="C28" s="48"/>
      <c r="D28" s="48"/>
      <c r="E28" s="48"/>
    </row>
    <row r="29" spans="1:5">
      <c r="A29" s="48"/>
      <c r="B29" s="48"/>
      <c r="C29" s="48"/>
      <c r="D29" s="48"/>
      <c r="E29" s="48"/>
    </row>
    <row r="30" spans="1:5">
      <c r="A30" s="48"/>
      <c r="B30" s="48"/>
      <c r="C30" s="48"/>
      <c r="D30" s="48"/>
      <c r="E30" s="48"/>
    </row>
    <row r="31" spans="1:5">
      <c r="A31" s="48"/>
      <c r="B31" s="48"/>
      <c r="C31" s="48"/>
      <c r="D31" s="48"/>
      <c r="E31" s="48"/>
    </row>
    <row r="32" spans="1:5">
      <c r="A32" s="48"/>
      <c r="B32" s="48"/>
      <c r="C32" s="48"/>
      <c r="D32" s="48"/>
      <c r="E32" s="48"/>
    </row>
    <row r="33" spans="1:5">
      <c r="A33" s="48"/>
      <c r="B33" s="48"/>
      <c r="C33" s="48"/>
      <c r="D33" s="48"/>
      <c r="E33" s="48"/>
    </row>
    <row r="34" spans="1:5">
      <c r="A34" s="48"/>
      <c r="B34" s="48"/>
      <c r="C34" s="48"/>
      <c r="D34" s="48"/>
      <c r="E34" s="48"/>
    </row>
    <row r="35" spans="1:5">
      <c r="A35" s="48"/>
      <c r="B35" s="48"/>
      <c r="C35" s="48"/>
      <c r="D35" s="48"/>
      <c r="E35" s="48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view="pageBreakPreview" zoomScaleNormal="100" workbookViewId="0">
      <selection activeCell="A1" sqref="$A1:$XFD1048576"/>
    </sheetView>
  </sheetViews>
  <sheetFormatPr defaultColWidth="9.14285714285714" defaultRowHeight="12.75" outlineLevelCol="1"/>
  <cols>
    <col min="1" max="1" width="38.9619047619048" customWidth="1"/>
    <col min="2" max="2" width="84.8571428571429" customWidth="1"/>
  </cols>
  <sheetData>
    <row r="1" ht="20.25" spans="1:2">
      <c r="A1" s="34" t="s">
        <v>196</v>
      </c>
      <c r="B1" s="34"/>
    </row>
    <row r="2" spans="1:2">
      <c r="A2" s="35" t="s">
        <v>197</v>
      </c>
      <c r="B2" s="35"/>
    </row>
    <row r="3" spans="1:2">
      <c r="A3" s="36" t="s">
        <v>33</v>
      </c>
      <c r="B3" s="37" t="s">
        <v>34</v>
      </c>
    </row>
    <row r="4" spans="1:2">
      <c r="A4" s="36"/>
      <c r="B4" s="37"/>
    </row>
    <row r="5" ht="36" customHeight="1" spans="1:2">
      <c r="A5" s="18" t="s">
        <v>99</v>
      </c>
      <c r="B5" s="37">
        <v>1</v>
      </c>
    </row>
    <row r="6" ht="36" customHeight="1" spans="1:2">
      <c r="A6" s="38" t="s">
        <v>198</v>
      </c>
      <c r="B6" s="39"/>
    </row>
    <row r="7" ht="36" customHeight="1" spans="1:2">
      <c r="A7" s="40" t="s">
        <v>199</v>
      </c>
      <c r="B7" s="39"/>
    </row>
    <row r="8" ht="36" customHeight="1" spans="1:2">
      <c r="A8" s="40"/>
      <c r="B8" s="39"/>
    </row>
    <row r="9" ht="36" customHeight="1" spans="1:2">
      <c r="A9" s="40"/>
      <c r="B9" s="39"/>
    </row>
    <row r="10" ht="36" customHeight="1" spans="1:2">
      <c r="A10" s="40"/>
      <c r="B10" s="39"/>
    </row>
    <row r="11" ht="36" customHeight="1" spans="1:2">
      <c r="A11" s="40"/>
      <c r="B11" s="39"/>
    </row>
    <row r="12" ht="36" customHeight="1" spans="1:2">
      <c r="A12" s="40"/>
      <c r="B12" s="39"/>
    </row>
    <row r="13" ht="36" customHeight="1" spans="1:2">
      <c r="A13" s="40"/>
      <c r="B13" s="39"/>
    </row>
    <row r="14" ht="36" customHeight="1" spans="1:2">
      <c r="A14" s="40"/>
      <c r="B14" s="39"/>
    </row>
    <row r="15" ht="13.5" spans="1:2">
      <c r="A15" s="41" t="s">
        <v>200</v>
      </c>
      <c r="B15" s="3"/>
    </row>
  </sheetData>
  <mergeCells count="4">
    <mergeCell ref="A1:B1"/>
    <mergeCell ref="A2:B2"/>
    <mergeCell ref="A3:A4"/>
    <mergeCell ref="B3:B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opLeftCell="A11" workbookViewId="0">
      <selection activeCell="U20" sqref="U20"/>
    </sheetView>
  </sheetViews>
  <sheetFormatPr defaultColWidth="9.14285714285714" defaultRowHeight="12.75"/>
  <cols>
    <col min="1" max="2" width="10.2857142857143"/>
    <col min="3" max="3" width="7.42857142857143" customWidth="1"/>
    <col min="4" max="5" width="4.85714285714286" customWidth="1"/>
    <col min="6" max="6" width="3.28571428571429" customWidth="1"/>
    <col min="7" max="8" width="4.85714285714286" customWidth="1"/>
    <col min="9" max="9" width="3.42857142857143" customWidth="1"/>
    <col min="10" max="10" width="4.28571428571429" customWidth="1"/>
    <col min="11" max="14" width="4.85714285714286" customWidth="1"/>
    <col min="15" max="15" width="1.28571428571429" customWidth="1"/>
    <col min="16" max="16" width="8.57142857142857" customWidth="1"/>
  </cols>
  <sheetData>
    <row r="1" ht="18.75" spans="1:16">
      <c r="A1" s="1" t="s">
        <v>201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5" customHeight="1" spans="1:16">
      <c r="A3" s="4" t="s">
        <v>203</v>
      </c>
      <c r="B3" s="11" t="s">
        <v>125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25" customHeight="1" spans="1:16">
      <c r="A4" s="4" t="s">
        <v>204</v>
      </c>
      <c r="B4" s="13" t="s">
        <v>7</v>
      </c>
      <c r="C4" s="7"/>
      <c r="D4" s="7"/>
      <c r="E4" s="7"/>
      <c r="F4" s="4" t="s">
        <v>205</v>
      </c>
      <c r="G4" s="4"/>
      <c r="H4" s="4"/>
      <c r="I4" s="4"/>
      <c r="J4" s="7" t="s">
        <v>206</v>
      </c>
      <c r="K4" s="7"/>
      <c r="L4" s="7"/>
      <c r="M4" s="7"/>
      <c r="N4" s="7"/>
      <c r="O4" s="7"/>
      <c r="P4" s="7"/>
    </row>
    <row r="5" ht="25" customHeight="1" spans="1:16">
      <c r="A5" s="4" t="s">
        <v>207</v>
      </c>
      <c r="B5" s="4" t="s">
        <v>208</v>
      </c>
      <c r="C5" s="4"/>
      <c r="D5" s="14" t="s">
        <v>209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112" customHeight="1" spans="1:16">
      <c r="A6" s="4"/>
      <c r="B6" s="4" t="s">
        <v>210</v>
      </c>
      <c r="C6" s="4"/>
      <c r="D6" s="16" t="s">
        <v>211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5" customHeight="1" spans="1:16">
      <c r="A7" s="4"/>
      <c r="B7" s="4" t="s">
        <v>212</v>
      </c>
      <c r="C7" s="4"/>
      <c r="D7" s="17" t="s">
        <v>213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25" customHeight="1" spans="1:16">
      <c r="A8" s="4"/>
      <c r="B8" s="4" t="s">
        <v>214</v>
      </c>
      <c r="C8" s="4"/>
      <c r="D8" s="16" t="s">
        <v>215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25" customHeight="1" spans="1:16">
      <c r="A9" s="4" t="s">
        <v>216</v>
      </c>
      <c r="B9" s="4" t="s">
        <v>217</v>
      </c>
      <c r="C9" s="4"/>
      <c r="D9" s="17" t="s">
        <v>215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5" customHeight="1" spans="1:16">
      <c r="A10" s="4"/>
      <c r="B10" s="18" t="s">
        <v>218</v>
      </c>
      <c r="C10" s="18"/>
      <c r="D10" s="16" t="s">
        <v>215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5" customHeight="1" spans="1:16">
      <c r="A11" s="4"/>
      <c r="B11" s="18" t="s">
        <v>219</v>
      </c>
      <c r="C11" s="18"/>
      <c r="D11" s="4" t="s">
        <v>220</v>
      </c>
      <c r="E11" s="4"/>
      <c r="F11" s="4"/>
      <c r="G11" s="4"/>
      <c r="H11" s="4" t="s">
        <v>221</v>
      </c>
      <c r="I11" s="4"/>
      <c r="J11" s="4"/>
      <c r="K11" s="4"/>
      <c r="L11" s="4" t="s">
        <v>222</v>
      </c>
      <c r="M11" s="4"/>
      <c r="N11" s="4"/>
      <c r="O11" s="4"/>
      <c r="P11" s="4" t="s">
        <v>223</v>
      </c>
    </row>
    <row r="12" ht="25" customHeight="1" spans="1:16">
      <c r="A12" s="4"/>
      <c r="B12" s="19">
        <v>10</v>
      </c>
      <c r="C12" s="19"/>
      <c r="D12" s="6">
        <v>10</v>
      </c>
      <c r="E12" s="6"/>
      <c r="F12" s="6"/>
      <c r="G12" s="6"/>
      <c r="H12" s="6"/>
      <c r="I12" s="6"/>
      <c r="J12" s="6"/>
      <c r="K12" s="6"/>
      <c r="L12" s="6">
        <v>7</v>
      </c>
      <c r="M12" s="6"/>
      <c r="N12" s="6"/>
      <c r="O12" s="6"/>
      <c r="P12" s="6">
        <v>3</v>
      </c>
    </row>
    <row r="13" ht="25" customHeight="1" spans="1:16">
      <c r="A13" s="4" t="s">
        <v>224</v>
      </c>
      <c r="B13" s="16" t="s">
        <v>225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5" customHeight="1" spans="1:16">
      <c r="A14" s="4" t="s">
        <v>226</v>
      </c>
      <c r="B14" s="4" t="s">
        <v>227</v>
      </c>
      <c r="C14" s="4" t="s">
        <v>228</v>
      </c>
      <c r="D14" s="4"/>
      <c r="E14" s="4"/>
      <c r="F14" s="4"/>
      <c r="G14" s="4" t="s">
        <v>229</v>
      </c>
      <c r="H14" s="4"/>
      <c r="I14" s="4"/>
      <c r="J14" s="4"/>
      <c r="K14" s="4" t="s">
        <v>230</v>
      </c>
      <c r="L14" s="4"/>
      <c r="M14" s="4"/>
      <c r="N14" s="4"/>
      <c r="O14" s="4" t="s">
        <v>231</v>
      </c>
      <c r="P14" s="4"/>
    </row>
    <row r="15" ht="25" customHeight="1" spans="1:16">
      <c r="A15" s="4"/>
      <c r="B15" s="7">
        <v>81.2</v>
      </c>
      <c r="C15" s="20">
        <v>173.776384</v>
      </c>
      <c r="D15" s="20"/>
      <c r="E15" s="20"/>
      <c r="F15" s="20"/>
      <c r="G15" s="20">
        <v>173.776384</v>
      </c>
      <c r="H15" s="20"/>
      <c r="I15" s="20"/>
      <c r="J15" s="20"/>
      <c r="K15" s="27">
        <v>1</v>
      </c>
      <c r="L15" s="7"/>
      <c r="M15" s="7"/>
      <c r="N15" s="7"/>
      <c r="O15" s="7"/>
      <c r="P15" s="7"/>
    </row>
    <row r="16" ht="25" customHeight="1" spans="1:16">
      <c r="A16" s="4" t="s">
        <v>232</v>
      </c>
      <c r="B16" s="4" t="s">
        <v>233</v>
      </c>
      <c r="C16" s="4"/>
      <c r="D16" s="4"/>
      <c r="E16" s="4"/>
      <c r="F16" s="4"/>
      <c r="G16" s="4"/>
      <c r="H16" s="4"/>
      <c r="I16" s="4" t="s">
        <v>234</v>
      </c>
      <c r="J16" s="4"/>
      <c r="K16" s="4"/>
      <c r="L16" s="4"/>
      <c r="M16" s="4"/>
      <c r="N16" s="4"/>
      <c r="O16" s="4"/>
      <c r="P16" s="4"/>
    </row>
    <row r="17" ht="25" customHeight="1" spans="1:18">
      <c r="A17" s="4"/>
      <c r="B17" s="4" t="s">
        <v>235</v>
      </c>
      <c r="C17" s="4"/>
      <c r="D17" s="4"/>
      <c r="E17" s="20"/>
      <c r="F17" s="20"/>
      <c r="G17" s="20"/>
      <c r="H17" s="20"/>
      <c r="I17" s="4" t="s">
        <v>133</v>
      </c>
      <c r="J17" s="4"/>
      <c r="K17" s="4"/>
      <c r="L17" s="4"/>
      <c r="M17" s="4"/>
      <c r="N17" s="20">
        <v>75.978</v>
      </c>
      <c r="O17" s="20"/>
      <c r="P17" s="20"/>
      <c r="R17" s="33"/>
    </row>
    <row r="18" ht="25" customHeight="1" spans="1:18">
      <c r="A18" s="4"/>
      <c r="B18" s="4" t="s">
        <v>236</v>
      </c>
      <c r="C18" s="4"/>
      <c r="D18" s="4"/>
      <c r="E18" s="7">
        <v>78.98</v>
      </c>
      <c r="F18" s="7"/>
      <c r="G18" s="7"/>
      <c r="H18" s="7"/>
      <c r="I18" s="4" t="s">
        <v>134</v>
      </c>
      <c r="J18" s="4"/>
      <c r="K18" s="4"/>
      <c r="L18" s="4"/>
      <c r="M18" s="4"/>
      <c r="N18" s="20">
        <v>3.0055</v>
      </c>
      <c r="O18" s="20"/>
      <c r="P18" s="20"/>
      <c r="R18" s="33"/>
    </row>
    <row r="19" ht="25" customHeight="1" spans="1:16">
      <c r="A19" s="4"/>
      <c r="B19" s="4" t="s">
        <v>237</v>
      </c>
      <c r="C19" s="4"/>
      <c r="D19" s="4"/>
      <c r="E19" s="7"/>
      <c r="F19" s="7"/>
      <c r="G19" s="7"/>
      <c r="H19" s="7"/>
      <c r="I19" s="4" t="s">
        <v>238</v>
      </c>
      <c r="J19" s="4"/>
      <c r="K19" s="4"/>
      <c r="L19" s="4"/>
      <c r="M19" s="4"/>
      <c r="N19" s="20"/>
      <c r="O19" s="20"/>
      <c r="P19" s="20"/>
    </row>
    <row r="20" ht="25" customHeight="1" spans="1:16">
      <c r="A20" s="4"/>
      <c r="B20" s="4" t="s">
        <v>239</v>
      </c>
      <c r="C20" s="4"/>
      <c r="D20" s="4"/>
      <c r="E20" s="7">
        <f>SUM(E18:E19)</f>
        <v>78.98</v>
      </c>
      <c r="F20" s="7"/>
      <c r="G20" s="7"/>
      <c r="H20" s="7"/>
      <c r="I20" s="4" t="s">
        <v>240</v>
      </c>
      <c r="J20" s="4"/>
      <c r="K20" s="4"/>
      <c r="L20" s="4"/>
      <c r="M20" s="4"/>
      <c r="N20" s="20">
        <f>SUM(N17:N19)</f>
        <v>78.9835</v>
      </c>
      <c r="O20" s="20"/>
      <c r="P20" s="20"/>
    </row>
    <row r="21" ht="25" customHeight="1" spans="1:16">
      <c r="A21" s="4" t="s">
        <v>241</v>
      </c>
      <c r="B21" s="16" t="s">
        <v>215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4" t="s">
        <v>242</v>
      </c>
      <c r="B22" s="4" t="s">
        <v>243</v>
      </c>
      <c r="C22" s="4"/>
      <c r="D22" s="4" t="s">
        <v>244</v>
      </c>
      <c r="E22" s="4"/>
      <c r="F22" s="4"/>
      <c r="G22" s="4"/>
      <c r="H22" s="4"/>
      <c r="I22" s="4"/>
      <c r="J22" s="4"/>
      <c r="K22" s="4"/>
      <c r="L22" s="4"/>
      <c r="M22" s="4" t="s">
        <v>245</v>
      </c>
      <c r="N22" s="4"/>
      <c r="O22" s="4"/>
      <c r="P22" s="4"/>
    </row>
    <row r="23" ht="25" customHeight="1" spans="1:16">
      <c r="A23" s="21" t="s">
        <v>246</v>
      </c>
      <c r="B23" s="5" t="s">
        <v>247</v>
      </c>
      <c r="C23" s="6"/>
      <c r="D23" s="13" t="s">
        <v>248</v>
      </c>
      <c r="E23" s="7"/>
      <c r="F23" s="7"/>
      <c r="G23" s="7"/>
      <c r="H23" s="7"/>
      <c r="I23" s="7"/>
      <c r="J23" s="7"/>
      <c r="K23" s="7"/>
      <c r="L23" s="7"/>
      <c r="M23" s="7">
        <v>78.98</v>
      </c>
      <c r="N23" s="7"/>
      <c r="O23" s="7"/>
      <c r="P23" s="7"/>
    </row>
    <row r="24" ht="25" customHeight="1" spans="1:16">
      <c r="A24" s="22"/>
      <c r="B24" s="23" t="s">
        <v>249</v>
      </c>
      <c r="C24" s="24"/>
      <c r="D24" s="25" t="s">
        <v>250</v>
      </c>
      <c r="E24" s="26"/>
      <c r="F24" s="26"/>
      <c r="G24" s="26"/>
      <c r="H24" s="26"/>
      <c r="I24" s="26"/>
      <c r="J24" s="26"/>
      <c r="K24" s="26"/>
      <c r="L24" s="28"/>
      <c r="M24" s="29">
        <v>1</v>
      </c>
      <c r="N24" s="30"/>
      <c r="O24" s="30"/>
      <c r="P24" s="31"/>
    </row>
    <row r="25" ht="25" customHeight="1" spans="1:16">
      <c r="A25" s="5" t="s">
        <v>251</v>
      </c>
      <c r="B25" s="5" t="s">
        <v>252</v>
      </c>
      <c r="C25" s="6"/>
      <c r="D25" s="13" t="s">
        <v>253</v>
      </c>
      <c r="E25" s="7"/>
      <c r="F25" s="7"/>
      <c r="G25" s="7"/>
      <c r="H25" s="7"/>
      <c r="I25" s="7"/>
      <c r="J25" s="7"/>
      <c r="K25" s="7"/>
      <c r="L25" s="7"/>
      <c r="M25" s="13" t="s">
        <v>254</v>
      </c>
      <c r="N25" s="7"/>
      <c r="O25" s="7"/>
      <c r="P25" s="7"/>
    </row>
    <row r="26" ht="25" customHeight="1" spans="1:16">
      <c r="A26" s="5" t="s">
        <v>255</v>
      </c>
      <c r="B26" s="5" t="s">
        <v>256</v>
      </c>
      <c r="C26" s="6"/>
      <c r="D26" s="13" t="s">
        <v>256</v>
      </c>
      <c r="E26" s="7"/>
      <c r="F26" s="7"/>
      <c r="G26" s="7"/>
      <c r="H26" s="7"/>
      <c r="I26" s="7"/>
      <c r="J26" s="7"/>
      <c r="K26" s="7"/>
      <c r="L26" s="7"/>
      <c r="M26" s="32" t="s">
        <v>257</v>
      </c>
      <c r="N26" s="32"/>
      <c r="O26" s="32"/>
      <c r="P26" s="32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3" sqref="B3:E3"/>
    </sheetView>
  </sheetViews>
  <sheetFormatPr defaultColWidth="9.14285714285714" defaultRowHeight="12.75"/>
  <cols>
    <col min="2" max="11" width="7.71428571428571" customWidth="1"/>
  </cols>
  <sheetData>
    <row r="1" ht="34" customHeight="1" spans="1:11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0" customHeight="1" spans="1:11">
      <c r="A3" s="4" t="s">
        <v>259</v>
      </c>
      <c r="B3" s="5" t="s">
        <v>125</v>
      </c>
      <c r="C3" s="6"/>
      <c r="D3" s="6"/>
      <c r="E3" s="6"/>
      <c r="F3" s="4" t="s">
        <v>260</v>
      </c>
      <c r="G3" s="4"/>
      <c r="H3" s="7"/>
      <c r="I3" s="7"/>
      <c r="J3" s="7"/>
      <c r="K3" s="7"/>
    </row>
    <row r="4" ht="30" customHeight="1" spans="1:11">
      <c r="A4" s="4" t="s">
        <v>261</v>
      </c>
      <c r="B4" s="6"/>
      <c r="C4" s="6"/>
      <c r="D4" s="6"/>
      <c r="E4" s="6"/>
      <c r="F4" s="4" t="s">
        <v>262</v>
      </c>
      <c r="G4" s="4"/>
      <c r="H4" s="7"/>
      <c r="I4" s="7"/>
      <c r="J4" s="7"/>
      <c r="K4" s="7"/>
    </row>
    <row r="5" ht="40" customHeight="1" spans="1:11">
      <c r="A5" s="4" t="s">
        <v>263</v>
      </c>
      <c r="B5" s="6"/>
      <c r="C5" s="6"/>
      <c r="D5" s="6"/>
      <c r="E5" s="6"/>
      <c r="F5" s="4" t="s">
        <v>264</v>
      </c>
      <c r="G5" s="4"/>
      <c r="H5" s="7"/>
      <c r="I5" s="7"/>
      <c r="J5" s="7"/>
      <c r="K5" s="7"/>
    </row>
    <row r="6" ht="41" customHeight="1" spans="1:11">
      <c r="A6" s="4" t="s">
        <v>265</v>
      </c>
      <c r="B6" s="6"/>
      <c r="C6" s="6"/>
      <c r="D6" s="6"/>
      <c r="E6" s="6"/>
      <c r="F6" s="4" t="s">
        <v>266</v>
      </c>
      <c r="G6" s="4"/>
      <c r="H6" s="7"/>
      <c r="I6" s="7"/>
      <c r="J6" s="7"/>
      <c r="K6" s="7"/>
    </row>
    <row r="7" ht="49" customHeight="1" spans="1:11">
      <c r="A7" s="4" t="s">
        <v>267</v>
      </c>
      <c r="B7" s="8" t="s">
        <v>268</v>
      </c>
      <c r="C7" s="7"/>
      <c r="D7" s="7"/>
      <c r="E7" s="8" t="s">
        <v>269</v>
      </c>
      <c r="F7" s="8"/>
      <c r="G7" s="7"/>
      <c r="H7" s="7"/>
      <c r="I7" s="8" t="s">
        <v>270</v>
      </c>
      <c r="J7" s="8"/>
      <c r="K7" s="7"/>
    </row>
    <row r="8" ht="49" customHeight="1" spans="1:11">
      <c r="A8" s="4" t="s">
        <v>271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9" customHeight="1" spans="1:11">
      <c r="A9" s="4" t="s">
        <v>242</v>
      </c>
      <c r="B9" s="4" t="s">
        <v>243</v>
      </c>
      <c r="C9" s="4"/>
      <c r="D9" s="4" t="s">
        <v>244</v>
      </c>
      <c r="E9" s="4"/>
      <c r="F9" s="4"/>
      <c r="G9" s="4"/>
      <c r="H9" s="4"/>
      <c r="I9" s="4"/>
      <c r="J9" s="4" t="s">
        <v>272</v>
      </c>
      <c r="K9" s="4"/>
    </row>
    <row r="10" ht="49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49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49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49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49" customHeight="1" spans="1:11">
      <c r="A14" s="6"/>
      <c r="B14" s="6"/>
      <c r="C14" s="6"/>
      <c r="D14" s="6"/>
      <c r="E14" s="6"/>
      <c r="F14" s="6"/>
      <c r="G14" s="6"/>
      <c r="H14" s="6"/>
      <c r="I14" s="6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2023-05-10T02:43:22Z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